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BI/Desktop/"/>
    </mc:Choice>
  </mc:AlternateContent>
  <xr:revisionPtr revIDLastSave="0" documentId="13_ncr:1_{8B930F7F-F59B-AC47-9F9C-C8696D86F016}" xr6:coauthVersionLast="47" xr6:coauthVersionMax="47" xr10:uidLastSave="{00000000-0000-0000-0000-000000000000}"/>
  <bookViews>
    <workbookView xWindow="0" yWindow="500" windowWidth="22500" windowHeight="15680" activeTab="1" xr2:uid="{00000000-000D-0000-FFFF-FFFF00000000}"/>
  </bookViews>
  <sheets>
    <sheet name="Donor overview-Media removed" sheetId="1" r:id="rId1"/>
    <sheet name="Ratio" sheetId="2" r:id="rId2"/>
    <sheet name="1-10" sheetId="3" r:id="rId3"/>
    <sheet name="1-50" sheetId="4" r:id="rId4"/>
    <sheet name="Age" sheetId="5" r:id="rId5"/>
  </sheets>
  <definedNames>
    <definedName name="_xlchart.v1.0" hidden="1">Ratio!$B$1</definedName>
    <definedName name="_xlchart.v1.1" hidden="1">Ratio!$B$2:$B$9</definedName>
    <definedName name="_xlchart.v1.10" hidden="1">'1-10'!$H$1</definedName>
    <definedName name="_xlchart.v1.11" hidden="1">'1-10'!$H$2:$H$13</definedName>
    <definedName name="_xlchart.v1.12" hidden="1">'1-50'!$F$1</definedName>
    <definedName name="_xlchart.v1.13" hidden="1">'1-50'!$F$2:$F$13</definedName>
    <definedName name="_xlchart.v1.14" hidden="1">'1-50'!$G$1</definedName>
    <definedName name="_xlchart.v1.15" hidden="1">'1-50'!$G$2:$G$13</definedName>
    <definedName name="_xlchart.v1.16" hidden="1">'1-50'!$H$1</definedName>
    <definedName name="_xlchart.v1.17" hidden="1">'1-50'!$H$2:$H$13</definedName>
    <definedName name="_xlchart.v1.18" hidden="1">Age!$B$1</definedName>
    <definedName name="_xlchart.v1.19" hidden="1">Age!$B$2:$B$5</definedName>
    <definedName name="_xlchart.v1.2" hidden="1">Ratio!$C$1</definedName>
    <definedName name="_xlchart.v1.20" hidden="1">Age!$C$1</definedName>
    <definedName name="_xlchart.v1.21" hidden="1">Age!$C$2:$C$5</definedName>
    <definedName name="_xlchart.v1.22" hidden="1">Age!$D$1</definedName>
    <definedName name="_xlchart.v1.23" hidden="1">Age!$D$2:$D$5</definedName>
    <definedName name="_xlchart.v1.24" hidden="1">Age!$A$1</definedName>
    <definedName name="_xlchart.v1.25" hidden="1">Age!$A$2:$A$5</definedName>
    <definedName name="_xlchart.v1.26" hidden="1">Age!$B$1</definedName>
    <definedName name="_xlchart.v1.27" hidden="1">Age!$B$2:$B$5</definedName>
    <definedName name="_xlchart.v1.28" hidden="1">Age!$C$1</definedName>
    <definedName name="_xlchart.v1.29" hidden="1">Age!$C$2:$C$5</definedName>
    <definedName name="_xlchart.v1.3" hidden="1">Ratio!$C$2:$C$9</definedName>
    <definedName name="_xlchart.v1.30" hidden="1">Age!$B$1</definedName>
    <definedName name="_xlchart.v1.31" hidden="1">Age!$B$2:$B$5</definedName>
    <definedName name="_xlchart.v1.32" hidden="1">Age!$C$1</definedName>
    <definedName name="_xlchart.v1.33" hidden="1">Age!$C$2:$C$5</definedName>
    <definedName name="_xlchart.v1.34" hidden="1">Age!$D$1</definedName>
    <definedName name="_xlchart.v1.35" hidden="1">Age!$D$2:$D$5</definedName>
    <definedName name="_xlchart.v1.36" hidden="1">Age!$B$1</definedName>
    <definedName name="_xlchart.v1.37" hidden="1">Age!$B$2:$B$5</definedName>
    <definedName name="_xlchart.v1.38" hidden="1">Age!$C$1</definedName>
    <definedName name="_xlchart.v1.39" hidden="1">Age!$C$2:$C$5</definedName>
    <definedName name="_xlchart.v1.4" hidden="1">Ratio!$D$1</definedName>
    <definedName name="_xlchart.v1.40" hidden="1">Age!$D$1</definedName>
    <definedName name="_xlchart.v1.41" hidden="1">Age!$D$2:$D$5</definedName>
    <definedName name="_xlchart.v1.42" hidden="1">Age!$B$1</definedName>
    <definedName name="_xlchart.v1.43" hidden="1">Age!$B$2:$B$5</definedName>
    <definedName name="_xlchart.v1.44" hidden="1">Age!$C$1</definedName>
    <definedName name="_xlchart.v1.45" hidden="1">Age!$C$2:$C$5</definedName>
    <definedName name="_xlchart.v1.46" hidden="1">Age!$D$1</definedName>
    <definedName name="_xlchart.v1.47" hidden="1">Age!$D$2:$D$5</definedName>
    <definedName name="_xlchart.v1.48" hidden="1">Age!$B$1</definedName>
    <definedName name="_xlchart.v1.49" hidden="1">Age!$B$2:$B$5</definedName>
    <definedName name="_xlchart.v1.5" hidden="1">Ratio!$D$2:$D$9</definedName>
    <definedName name="_xlchart.v1.50" hidden="1">Age!$C$1</definedName>
    <definedName name="_xlchart.v1.51" hidden="1">Age!$C$2:$C$5</definedName>
    <definedName name="_xlchart.v1.52" hidden="1">Age!$D$1</definedName>
    <definedName name="_xlchart.v1.53" hidden="1">Age!$D$2:$D$5</definedName>
    <definedName name="_xlchart.v1.54" hidden="1">Age!$B$1</definedName>
    <definedName name="_xlchart.v1.55" hidden="1">Age!$B$2:$B$5</definedName>
    <definedName name="_xlchart.v1.56" hidden="1">Age!$C$1</definedName>
    <definedName name="_xlchart.v1.57" hidden="1">Age!$C$2:$C$5</definedName>
    <definedName name="_xlchart.v1.58" hidden="1">Age!$D$1</definedName>
    <definedName name="_xlchart.v1.59" hidden="1">Age!$D$2:$D$5</definedName>
    <definedName name="_xlchart.v1.6" hidden="1">'1-10'!$F$1</definedName>
    <definedName name="_xlchart.v1.7" hidden="1">'1-10'!$F$2:$F$13</definedName>
    <definedName name="_xlchart.v1.8" hidden="1">'1-10'!$G$1</definedName>
    <definedName name="_xlchart.v1.9" hidden="1">'1-10'!$G$2:$G$13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5" l="1"/>
  <c r="C10" i="5"/>
  <c r="C6" i="5"/>
  <c r="D6" i="5"/>
  <c r="C7" i="5"/>
  <c r="D7" i="5"/>
  <c r="C8" i="5"/>
  <c r="D8" i="5"/>
  <c r="B10" i="5"/>
  <c r="B8" i="5"/>
  <c r="B7" i="5"/>
  <c r="B6" i="5"/>
  <c r="H18" i="4"/>
  <c r="G18" i="4"/>
  <c r="H16" i="4"/>
  <c r="G16" i="4"/>
  <c r="H15" i="4"/>
  <c r="G15" i="4"/>
  <c r="H14" i="4"/>
  <c r="G14" i="4"/>
  <c r="F18" i="4"/>
  <c r="F16" i="4"/>
  <c r="F15" i="4"/>
  <c r="F14" i="4"/>
  <c r="G18" i="3"/>
  <c r="H18" i="3"/>
  <c r="F18" i="3"/>
  <c r="G16" i="3"/>
  <c r="H16" i="3"/>
  <c r="H15" i="3"/>
  <c r="G15" i="3"/>
  <c r="G14" i="3"/>
  <c r="H14" i="3"/>
  <c r="F16" i="3"/>
  <c r="F15" i="3"/>
  <c r="F14" i="3"/>
  <c r="C16" i="2"/>
  <c r="D16" i="2"/>
  <c r="B16" i="2"/>
  <c r="C13" i="2"/>
  <c r="D13" i="2"/>
  <c r="B13" i="2"/>
  <c r="D12" i="2"/>
  <c r="C12" i="2"/>
  <c r="B12" i="2"/>
  <c r="C11" i="2"/>
  <c r="D11" i="2"/>
  <c r="B11" i="2"/>
</calcChain>
</file>

<file path=xl/sharedStrings.xml><?xml version="1.0" encoding="utf-8"?>
<sst xmlns="http://schemas.openxmlformats.org/spreadsheetml/2006/main" count="297" uniqueCount="108">
  <si>
    <t>Donor Name</t>
  </si>
  <si>
    <t>Sep M2 22</t>
  </si>
  <si>
    <t>Sep M 22</t>
  </si>
  <si>
    <t>Oct M 22</t>
  </si>
  <si>
    <t>May F 22</t>
  </si>
  <si>
    <t>Nov F 22 -1</t>
  </si>
  <si>
    <t>Jan F 23</t>
  </si>
  <si>
    <t>June M 22</t>
  </si>
  <si>
    <t>Jan M 23</t>
  </si>
  <si>
    <t>Nov F 22 - B</t>
  </si>
  <si>
    <t>HC5M</t>
  </si>
  <si>
    <t>Group</t>
  </si>
  <si>
    <t>Ratio Doublings 1:50 vs 1:10</t>
  </si>
  <si>
    <t>Group 0</t>
  </si>
  <si>
    <t>Group 1</t>
  </si>
  <si>
    <t>Group 2</t>
  </si>
  <si>
    <t>Mean</t>
  </si>
  <si>
    <t>Max</t>
  </si>
  <si>
    <t>Min</t>
  </si>
  <si>
    <t>T-Test</t>
  </si>
  <si>
    <t>G0&amp;G1</t>
  </si>
  <si>
    <t>G0&amp;G2</t>
  </si>
  <si>
    <t>G1&amp;G2</t>
  </si>
  <si>
    <t>Stiffness/Sample</t>
  </si>
  <si>
    <t>Max. Rody's doublings</t>
  </si>
  <si>
    <t>Sep F 22</t>
  </si>
  <si>
    <t>1:10 B</t>
  </si>
  <si>
    <t>1:50 B</t>
  </si>
  <si>
    <t>Nov F 22</t>
  </si>
  <si>
    <t>1:10 A</t>
  </si>
  <si>
    <t>0.55</t>
  </si>
  <si>
    <t>1.33</t>
  </si>
  <si>
    <t>1:50 A</t>
  </si>
  <si>
    <t>1.85</t>
  </si>
  <si>
    <t>1.11</t>
  </si>
  <si>
    <t>1.94</t>
  </si>
  <si>
    <t>3.11</t>
  </si>
  <si>
    <t>2.75</t>
  </si>
  <si>
    <t>4.44</t>
  </si>
  <si>
    <t>3.68</t>
  </si>
  <si>
    <t>3.62</t>
  </si>
  <si>
    <t>5.49</t>
  </si>
  <si>
    <t>4.33</t>
  </si>
  <si>
    <t>4.30</t>
  </si>
  <si>
    <t>2.72</t>
  </si>
  <si>
    <t>2.16</t>
  </si>
  <si>
    <t>3.28</t>
  </si>
  <si>
    <t>2.73</t>
  </si>
  <si>
    <t>2.41</t>
  </si>
  <si>
    <t>2.54</t>
  </si>
  <si>
    <t>3.51</t>
  </si>
  <si>
    <t>2.83</t>
  </si>
  <si>
    <t>2.71</t>
  </si>
  <si>
    <t>2.97</t>
  </si>
  <si>
    <t>3.26</t>
  </si>
  <si>
    <t>3.22</t>
  </si>
  <si>
    <t>3.84</t>
  </si>
  <si>
    <t>4.35</t>
  </si>
  <si>
    <t>5.02</t>
  </si>
  <si>
    <t>2.51</t>
  </si>
  <si>
    <t>2.59</t>
  </si>
  <si>
    <t>3.40</t>
  </si>
  <si>
    <t>3.60</t>
  </si>
  <si>
    <t>3.72</t>
  </si>
  <si>
    <t>2.66</t>
  </si>
  <si>
    <t>2.94</t>
  </si>
  <si>
    <t>3.61</t>
  </si>
  <si>
    <t>4.34</t>
  </si>
  <si>
    <t>3.05</t>
  </si>
  <si>
    <t>1.58</t>
  </si>
  <si>
    <t>3.77</t>
  </si>
  <si>
    <t>1.49</t>
  </si>
  <si>
    <t>1.43</t>
  </si>
  <si>
    <t>1.65</t>
  </si>
  <si>
    <t>1.80</t>
  </si>
  <si>
    <t>1.41</t>
  </si>
  <si>
    <t>1.76</t>
  </si>
  <si>
    <t>2.74</t>
  </si>
  <si>
    <t>4.66</t>
  </si>
  <si>
    <t>3.34</t>
  </si>
  <si>
    <t>3.83</t>
  </si>
  <si>
    <t>2.45</t>
  </si>
  <si>
    <t>3.15</t>
  </si>
  <si>
    <t>3.65</t>
  </si>
  <si>
    <t>1.71</t>
  </si>
  <si>
    <t>1.35</t>
  </si>
  <si>
    <t>4.59</t>
  </si>
  <si>
    <t>3.94</t>
  </si>
  <si>
    <t>3.10</t>
  </si>
  <si>
    <t>6.41</t>
  </si>
  <si>
    <t>6.10</t>
  </si>
  <si>
    <t>5.03</t>
  </si>
  <si>
    <t>7.19</t>
  </si>
  <si>
    <t>6.42</t>
  </si>
  <si>
    <t>3.97</t>
  </si>
  <si>
    <t>4.03</t>
  </si>
  <si>
    <t>5.50</t>
  </si>
  <si>
    <t>5.99</t>
  </si>
  <si>
    <t>T-TEST</t>
  </si>
  <si>
    <t>Female</t>
  </si>
  <si>
    <t>White</t>
  </si>
  <si>
    <t>Male</t>
  </si>
  <si>
    <t>American Alaskan</t>
  </si>
  <si>
    <t>Black</t>
  </si>
  <si>
    <t>Undisclosed</t>
  </si>
  <si>
    <t>Age</t>
  </si>
  <si>
    <t>Gender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</si>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</sst>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2" formatCode="0.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8" fillId="0" borderId="0" xfId="0" applyNumberFormat="1" applyFon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7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Ratio Doublings for 3 Groups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586803AC-0902-4F4A-964B-BC1889E70809}">
          <cx:tx>
            <cx:txData>
              <cx:f>_xlchart.v1.0</cx:f>
              <cx:v>Group 0</cx:v>
            </cx:txData>
          </cx:tx>
          <cx:spPr>
            <a:solidFill>
              <a:schemeClr val="accent5">
                <a:alpha val="70000"/>
              </a:schemeClr>
            </a:solidFill>
          </cx:spPr>
          <cx:dataLabels pos="t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B3D0A77-CC10-A04B-A5CE-5621FA2CF529}">
          <cx:tx>
            <cx:txData>
              <cx:f>_xlchart.v1.2</cx:f>
              <cx:v>Group 1</cx:v>
            </cx:txData>
          </cx:tx>
          <cx:spPr>
            <a:solidFill>
              <a:schemeClr val="accent2">
                <a:alpha val="70000"/>
              </a:schemeClr>
            </a:solidFill>
          </cx:spPr>
          <cx:dataLabels pos="t">
            <cx:visibility seriesName="0" categoryName="0" value="1"/>
            <cx:dataLabel idx="8">
              <cx:numFmt formatCode="#,##0.000" sourceLinked="0"/>
            </cx:dataLabel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AEF6F92-8D3D-8649-AC5B-380928617C74}">
          <cx:tx>
            <cx:txData>
              <cx:f>_xlchart.v1.4</cx:f>
              <cx:v>Group 2</cx:v>
            </cx:txData>
          </cx:tx>
          <cx:spPr>
            <a:solidFill>
              <a:schemeClr val="accent6">
                <a:alpha val="70000"/>
              </a:schemeClr>
            </a:solidFill>
          </cx:spPr>
          <cx:dataLabels pos="t">
            <cx:visibility seriesName="0" categoryName="0" value="1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Ratio Doublings 1:50 vs 1:10</a:t>
                </a:r>
                <a:r>
                  <a:rPr lang="en-US"/>
                  <a:t> 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1:10 Rody for 3 Groups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1:10 Rody for 3 Groups</a:t>
          </a:r>
        </a:p>
      </cx:txPr>
    </cx:title>
    <cx:plotArea>
      <cx:plotAreaRegion>
        <cx:series layoutId="boxWhisker" uniqueId="{D5F45D78-40FE-264F-AF97-33178F0652CD}">
          <cx:tx>
            <cx:txData>
              <cx:f>_xlchart.v1.6</cx:f>
              <cx:v>Group 0</cx:v>
            </cx:txData>
          </cx:tx>
          <cx:spPr>
            <a:solidFill>
              <a:schemeClr val="accent5">
                <a:alpha val="70000"/>
              </a:schemeClr>
            </a:solidFill>
          </cx:spPr>
          <cx:dataLabels pos="t">
            <cx:numFmt formatCode="#,##0.00" sourceLinked="0"/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8A85B70-D9E5-6D44-84EF-F74874C14466}">
          <cx:tx>
            <cx:txData>
              <cx:f>_xlchart.v1.8</cx:f>
              <cx:v>Group 1</cx:v>
            </cx:txData>
          </cx:tx>
          <cx:spPr>
            <a:solidFill>
              <a:schemeClr val="accent2">
                <a:alpha val="70000"/>
              </a:schemeClr>
            </a:solidFill>
          </cx:spPr>
          <cx:dataLabels pos="t">
            <cx:numFmt formatCode="#,##0.00" sourceLinked="0"/>
            <cx:visibility seriesName="0" categoryName="0" value="1"/>
            <cx:dataLabel idx="12">
              <cx:numFmt formatCode="#,##0.00" sourceLinked="0"/>
            </cx:dataLabel>
            <cx:dataLabel idx="15">
              <cx:numFmt formatCode="#,##0.00" sourceLinked="0"/>
            </cx:dataLabel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E3DE0B4-3B0B-BE4F-A253-FF3C07AC78F7}">
          <cx:tx>
            <cx:txData>
              <cx:f>_xlchart.v1.10</cx:f>
              <cx:v>Group 2</cx:v>
            </cx:txData>
          </cx:tx>
          <cx:spPr>
            <a:solidFill>
              <a:schemeClr val="accent6">
                <a:alpha val="70000"/>
              </a:schemeClr>
            </a:solidFill>
          </cx:spPr>
          <cx:dataLabels pos="t">
            <cx:numFmt formatCode="#,##0.00" sourceLinked="0"/>
            <cx:visibility seriesName="0" categoryName="0" value="1"/>
            <cx:dataLabel idx="15">
              <cx:numFmt formatCode="#,##0.00" sourceLinked="0"/>
            </cx:dataLabel>
          </cx:dataLabels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Max. Rody's Doublings</a:t>
                </a:r>
                <a:r>
                  <a:rPr lang="en-US"/>
                  <a:t> </a:t>
                </a: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 </a:t>
                </a: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txData>
          <cx:v>1:50 Max Rody for 3 Groups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1:50 Max Rody for 3 Groups</a:t>
          </a:r>
        </a:p>
      </cx:txPr>
    </cx:title>
    <cx:plotArea>
      <cx:plotAreaRegion>
        <cx:series layoutId="boxWhisker" uniqueId="{AC36FE5D-AFF1-3146-879F-05EE4C7AE4B1}">
          <cx:tx>
            <cx:txData>
              <cx:f>_xlchart.v1.12</cx:f>
              <cx:v>Group 0</cx:v>
            </cx:txData>
          </cx:tx>
          <cx:spPr>
            <a:solidFill>
              <a:schemeClr val="accent5">
                <a:alpha val="70000"/>
              </a:schemeClr>
            </a:solidFill>
          </cx:spPr>
          <cx:dataLabels pos="t">
            <cx:numFmt formatCode="#,##0.00" sourceLinked="0"/>
            <cx:visibility seriesName="0" categoryName="0" value="1"/>
            <cx:dataLabel idx="14">
              <cx:numFmt formatCode="#,##0.00" sourceLinked="0"/>
            </cx:dataLabel>
            <cx:dataLabel idx="15">
              <cx:numFmt formatCode="#,##0.00" sourceLinked="0"/>
            </cx:dataLabel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9464FA8-9629-944F-BF68-790EA624C456}">
          <cx:tx>
            <cx:txData>
              <cx:f>_xlchart.v1.14</cx:f>
              <cx:v>Group 1</cx:v>
            </cx:txData>
          </cx:tx>
          <cx:spPr>
            <a:solidFill>
              <a:schemeClr val="accent2">
                <a:alpha val="70000"/>
              </a:schemeClr>
            </a:solidFill>
          </cx:spPr>
          <cx:dataLabels pos="t">
            <cx:numFmt formatCode="#,##0.00" sourceLinked="0"/>
            <cx:visibility seriesName="0" categoryName="0" value="1"/>
            <cx:dataLabel idx="12">
              <cx:numFmt formatCode="#,##0.000" sourceLinked="0"/>
            </cx:dataLabel>
            <cx:dataLabel idx="15">
              <cx:numFmt formatCode="#,##0.00" sourceLinked="0"/>
            </cx:dataLabel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06B44FD-DDD9-C54D-B550-DF83430F99B7}">
          <cx:tx>
            <cx:txData>
              <cx:f>_xlchart.v1.16</cx:f>
              <cx:v>Group 2</cx:v>
            </cx:txData>
          </cx:tx>
          <cx:spPr>
            <a:solidFill>
              <a:schemeClr val="accent6">
                <a:alpha val="70000"/>
              </a:schemeClr>
            </a:solidFill>
          </cx:spPr>
          <cx:dataLabels pos="t">
            <cx:visibility seriesName="0" categoryName="0" value="1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Max. Rody's Doublings</a:t>
                </a:r>
                <a:r>
                  <a:rPr lang="en-US"/>
                  <a:t> 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txData>
          <cx:v>Age vs Group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vs Group</a:t>
          </a:r>
        </a:p>
      </cx:txPr>
    </cx:title>
    <cx:plotArea>
      <cx:plotAreaRegion>
        <cx:series layoutId="boxWhisker" uniqueId="{EE1759C6-EEA2-1244-84AE-049619E7F10E}">
          <cx:tx>
            <cx:txData>
              <cx:f>_xlchart.v1.18</cx:f>
              <cx:v>Group 0</cx:v>
            </cx:txData>
          </cx:tx>
          <cx:spPr>
            <a:solidFill>
              <a:schemeClr val="accent5">
                <a:alpha val="70000"/>
              </a:schemeClr>
            </a:solidFill>
          </cx:spPr>
          <cx:dataLabels pos="t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4968533-E179-A248-A5C2-C2F6AC623585}">
          <cx:tx>
            <cx:txData>
              <cx:f>_xlchart.v1.20</cx:f>
              <cx:v>Group 1</cx:v>
            </cx:txData>
          </cx:tx>
          <cx:spPr>
            <a:solidFill>
              <a:schemeClr val="accent2">
                <a:alpha val="70000"/>
              </a:schemeClr>
            </a:solidFill>
          </cx:spPr>
          <cx:dataLabels pos="t">
            <cx:numFmt formatCode="#,##0.00" sourceLinked="0"/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3CEB753-C7CE-3843-85D4-990D82908111}">
          <cx:tx>
            <cx:txData>
              <cx:f>_xlchart.v1.22</cx:f>
              <cx:v>Group 2</cx:v>
            </cx:txData>
          </cx:tx>
          <cx:spPr>
            <a:solidFill>
              <a:schemeClr val="accent6">
                <a:alpha val="70000"/>
              </a:schemeClr>
            </a:solidFill>
          </cx:spPr>
          <cx:dataLabels pos="t">
            <cx:visibility seriesName="0" categoryName="0" value="1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60" min="15"/>
        <cx:title>
          <cx:tx>
            <cx:txData>
              <cx:v>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Age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84666</xdr:colOff>
      <xdr:row>0</xdr:row>
      <xdr:rowOff>0</xdr:rowOff>
    </xdr:from>
    <xdr:to>
      <xdr:col>9</xdr:col>
      <xdr:colOff>529167</xdr:colOff>
      <xdr:row>27</xdr:row>
      <xdr:rowOff>52917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1621AF7-368D-3297-CBB9-0F7D9D3406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86666" y="0"/>
              <a:ext cx="4572001" cy="55393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0</xdr:row>
      <xdr:rowOff>0</xdr:rowOff>
    </xdr:from>
    <xdr:to>
      <xdr:col>13</xdr:col>
      <xdr:colOff>508000</xdr:colOff>
      <xdr:row>22</xdr:row>
      <xdr:rowOff>148167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4209E591-FA53-3C05-6A45-BA5EC8872E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00" y="0"/>
              <a:ext cx="4572000" cy="46185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63499</xdr:colOff>
      <xdr:row>0</xdr:row>
      <xdr:rowOff>0</xdr:rowOff>
    </xdr:from>
    <xdr:to>
      <xdr:col>13</xdr:col>
      <xdr:colOff>507999</xdr:colOff>
      <xdr:row>22</xdr:row>
      <xdr:rowOff>148167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A15E2BD-A0A9-67D9-3C93-C35E926D23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499" y="0"/>
              <a:ext cx="4572000" cy="46185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814917</xdr:colOff>
      <xdr:row>0</xdr:row>
      <xdr:rowOff>0</xdr:rowOff>
    </xdr:from>
    <xdr:to>
      <xdr:col>10</xdr:col>
      <xdr:colOff>433917</xdr:colOff>
      <xdr:row>18</xdr:row>
      <xdr:rowOff>42333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AB1C42C-D66D-F676-57D5-78FE4FCB05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16917" y="0"/>
              <a:ext cx="4572000" cy="36618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zoomScale="120" zoomScaleNormal="120" workbookViewId="0">
      <selection activeCell="D1" sqref="D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11</v>
      </c>
      <c r="C1" s="1" t="s">
        <v>12</v>
      </c>
      <c r="D1" s="1" t="s">
        <v>105</v>
      </c>
      <c r="E1" s="1" t="s">
        <v>106</v>
      </c>
      <c r="F1" s="1" t="s">
        <v>107</v>
      </c>
    </row>
    <row r="2" spans="1:6" x14ac:dyDescent="0.2">
      <c r="A2" s="1" t="s">
        <v>4</v>
      </c>
      <c r="B2" s="1">
        <v>0</v>
      </c>
      <c r="C2" s="1">
        <v>1.33</v>
      </c>
      <c r="D2" s="1">
        <v>36.450000000000003</v>
      </c>
      <c r="E2" s="1" t="s">
        <v>99</v>
      </c>
      <c r="F2" s="1" t="s">
        <v>100</v>
      </c>
    </row>
    <row r="3" spans="1:6" x14ac:dyDescent="0.2">
      <c r="A3" s="1" t="s">
        <v>7</v>
      </c>
      <c r="B3" s="1">
        <v>0</v>
      </c>
      <c r="C3" s="1">
        <v>2.33</v>
      </c>
      <c r="D3" s="1">
        <v>57.72</v>
      </c>
      <c r="E3" s="1" t="s">
        <v>101</v>
      </c>
      <c r="F3" s="1" t="s">
        <v>100</v>
      </c>
    </row>
    <row r="4" spans="1:6" x14ac:dyDescent="0.2">
      <c r="A4" s="1"/>
      <c r="B4" s="1">
        <v>0</v>
      </c>
      <c r="C4" s="1">
        <v>1.31</v>
      </c>
      <c r="D4" s="1"/>
      <c r="E4" s="1"/>
      <c r="F4" s="1"/>
    </row>
    <row r="5" spans="1:6" x14ac:dyDescent="0.2">
      <c r="A5" s="1" t="s">
        <v>8</v>
      </c>
      <c r="B5" s="1">
        <v>0</v>
      </c>
      <c r="C5" s="1">
        <v>1.26</v>
      </c>
      <c r="D5" s="1">
        <v>49.08</v>
      </c>
      <c r="E5" s="1" t="s">
        <v>101</v>
      </c>
      <c r="F5" s="1" t="s">
        <v>102</v>
      </c>
    </row>
    <row r="6" spans="1:6" x14ac:dyDescent="0.2">
      <c r="A6" s="2"/>
      <c r="B6" s="2">
        <v>0</v>
      </c>
      <c r="C6" s="2">
        <v>1.29</v>
      </c>
      <c r="D6" s="2"/>
      <c r="E6" s="2"/>
      <c r="F6" s="2"/>
    </row>
    <row r="7" spans="1:6" x14ac:dyDescent="0.2">
      <c r="A7" s="1" t="s">
        <v>5</v>
      </c>
      <c r="B7" s="1">
        <v>1</v>
      </c>
      <c r="C7" s="1">
        <v>1.37</v>
      </c>
      <c r="D7" s="1">
        <v>17.48</v>
      </c>
      <c r="E7" s="1" t="s">
        <v>99</v>
      </c>
      <c r="F7" s="1" t="s">
        <v>103</v>
      </c>
    </row>
    <row r="8" spans="1:6" x14ac:dyDescent="0.2">
      <c r="A8" s="1"/>
      <c r="B8" s="1">
        <v>1</v>
      </c>
      <c r="C8" s="1">
        <v>1.42</v>
      </c>
      <c r="D8" s="1"/>
      <c r="E8" s="1"/>
      <c r="F8" s="1"/>
    </row>
    <row r="9" spans="1:6" x14ac:dyDescent="0.2">
      <c r="A9" s="1"/>
      <c r="B9" s="1">
        <v>1</v>
      </c>
      <c r="C9" s="1">
        <v>1.78</v>
      </c>
      <c r="D9" s="1"/>
      <c r="E9" s="1"/>
      <c r="F9" s="1"/>
    </row>
    <row r="10" spans="1:6" x14ac:dyDescent="0.2">
      <c r="A10" s="1" t="s">
        <v>6</v>
      </c>
      <c r="B10" s="1">
        <v>1</v>
      </c>
      <c r="C10" s="1">
        <v>1.62</v>
      </c>
      <c r="D10" s="1">
        <v>52.68</v>
      </c>
      <c r="E10" s="1" t="s">
        <v>99</v>
      </c>
      <c r="F10" s="1" t="s">
        <v>100</v>
      </c>
    </row>
    <row r="11" spans="1:6" x14ac:dyDescent="0.2">
      <c r="A11" s="1"/>
      <c r="B11" s="1">
        <v>1</v>
      </c>
      <c r="C11" s="1">
        <v>1.18</v>
      </c>
      <c r="D11" s="1"/>
      <c r="E11" s="1"/>
      <c r="F11" s="1"/>
    </row>
    <row r="12" spans="1:6" x14ac:dyDescent="0.2">
      <c r="A12" s="1" t="s">
        <v>9</v>
      </c>
      <c r="B12" s="1">
        <v>1</v>
      </c>
      <c r="C12" s="1">
        <v>2.9</v>
      </c>
      <c r="D12" s="1">
        <v>58.83</v>
      </c>
      <c r="E12" s="1" t="s">
        <v>99</v>
      </c>
      <c r="F12" s="1" t="s">
        <v>100</v>
      </c>
    </row>
    <row r="13" spans="1:6" x14ac:dyDescent="0.2">
      <c r="A13" s="1" t="s">
        <v>10</v>
      </c>
      <c r="B13" s="1">
        <v>1</v>
      </c>
      <c r="C13" s="1">
        <v>1.45</v>
      </c>
      <c r="D13" s="1">
        <v>34</v>
      </c>
      <c r="E13" s="1" t="s">
        <v>101</v>
      </c>
      <c r="F13" s="1" t="s">
        <v>104</v>
      </c>
    </row>
    <row r="14" spans="1:6" x14ac:dyDescent="0.2">
      <c r="A14" s="2"/>
      <c r="B14" s="2">
        <v>1</v>
      </c>
      <c r="C14" s="2">
        <v>1.44</v>
      </c>
      <c r="D14" s="2"/>
      <c r="E14" s="2"/>
      <c r="F14" s="2"/>
    </row>
    <row r="15" spans="1:6" x14ac:dyDescent="0.2">
      <c r="A15" s="1" t="s">
        <v>1</v>
      </c>
      <c r="B15" s="1">
        <v>2</v>
      </c>
      <c r="C15" s="1">
        <v>1.58</v>
      </c>
      <c r="D15" s="1">
        <v>33.909999999999997</v>
      </c>
      <c r="E15" s="1" t="s">
        <v>101</v>
      </c>
      <c r="F15" s="1" t="s">
        <v>100</v>
      </c>
    </row>
    <row r="16" spans="1:6" x14ac:dyDescent="0.2">
      <c r="A16" s="1"/>
      <c r="B16" s="1">
        <v>2</v>
      </c>
      <c r="C16" s="1">
        <v>1.42</v>
      </c>
      <c r="D16" s="1"/>
      <c r="E16" s="1"/>
      <c r="F16" s="1"/>
    </row>
    <row r="17" spans="1:6" x14ac:dyDescent="0.2">
      <c r="A17" s="1" t="s">
        <v>2</v>
      </c>
      <c r="B17" s="1">
        <v>2</v>
      </c>
      <c r="C17" s="1">
        <v>1.34</v>
      </c>
      <c r="D17" s="1">
        <v>42.91</v>
      </c>
      <c r="E17" s="1" t="s">
        <v>101</v>
      </c>
      <c r="F17" s="1" t="s">
        <v>100</v>
      </c>
    </row>
    <row r="18" spans="1:6" x14ac:dyDescent="0.2">
      <c r="A18" s="1"/>
      <c r="B18" s="1">
        <v>2</v>
      </c>
      <c r="C18" s="1">
        <v>1.34</v>
      </c>
      <c r="D18" s="1"/>
      <c r="E18" s="1"/>
      <c r="F18" s="1"/>
    </row>
    <row r="19" spans="1:6" x14ac:dyDescent="0.2">
      <c r="A19" s="1" t="s">
        <v>3</v>
      </c>
      <c r="B19" s="1">
        <v>2</v>
      </c>
      <c r="C19" s="1">
        <v>1.18</v>
      </c>
      <c r="D19" s="1">
        <v>28.45</v>
      </c>
      <c r="E19" s="1" t="s">
        <v>101</v>
      </c>
      <c r="F19" s="1" t="s">
        <v>104</v>
      </c>
    </row>
    <row r="20" spans="1:6" x14ac:dyDescent="0.2">
      <c r="A20" s="1"/>
      <c r="B20" s="1">
        <v>2</v>
      </c>
      <c r="C20" s="1">
        <v>1.1200000000000001</v>
      </c>
      <c r="D20" s="1"/>
      <c r="E20" s="1"/>
      <c r="F20" s="1"/>
    </row>
  </sheetData>
  <sortState xmlns:xlrd2="http://schemas.microsoft.com/office/spreadsheetml/2017/richdata2" ref="A2:B19">
    <sortCondition ref="B1:B19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EC7D-0419-D442-B39C-FAB6415A2D26}">
  <dimension ref="A1:D16"/>
  <sheetViews>
    <sheetView tabSelected="1" zoomScale="120" zoomScaleNormal="120" workbookViewId="0">
      <selection activeCell="B2" sqref="B2:B3"/>
    </sheetView>
  </sheetViews>
  <sheetFormatPr baseColWidth="10" defaultRowHeight="16" x14ac:dyDescent="0.2"/>
  <sheetData>
    <row r="1" spans="1:4" x14ac:dyDescent="0.2">
      <c r="B1" s="3" t="s">
        <v>13</v>
      </c>
      <c r="C1" s="3" t="s">
        <v>14</v>
      </c>
      <c r="D1" s="3" t="s">
        <v>15</v>
      </c>
    </row>
    <row r="2" spans="1:4" x14ac:dyDescent="0.2">
      <c r="B2" s="3">
        <v>1.33</v>
      </c>
      <c r="C2" s="3">
        <v>1.37</v>
      </c>
      <c r="D2" s="3">
        <v>1.58</v>
      </c>
    </row>
    <row r="3" spans="1:4" x14ac:dyDescent="0.2">
      <c r="B3" s="3">
        <v>2.33</v>
      </c>
      <c r="C3" s="3">
        <v>1.42</v>
      </c>
      <c r="D3" s="3">
        <v>1.42</v>
      </c>
    </row>
    <row r="4" spans="1:4" x14ac:dyDescent="0.2">
      <c r="B4" s="3">
        <v>1.31</v>
      </c>
      <c r="C4" s="3">
        <v>1.78</v>
      </c>
      <c r="D4" s="3">
        <v>1.34</v>
      </c>
    </row>
    <row r="5" spans="1:4" x14ac:dyDescent="0.2">
      <c r="B5" s="3">
        <v>1.26</v>
      </c>
      <c r="C5" s="3">
        <v>1.62</v>
      </c>
      <c r="D5" s="3">
        <v>1.34</v>
      </c>
    </row>
    <row r="6" spans="1:4" x14ac:dyDescent="0.2">
      <c r="B6" s="3">
        <v>1.29</v>
      </c>
      <c r="C6" s="3">
        <v>1.18</v>
      </c>
      <c r="D6" s="3">
        <v>1.18</v>
      </c>
    </row>
    <row r="7" spans="1:4" x14ac:dyDescent="0.2">
      <c r="B7" s="3"/>
      <c r="C7" s="3">
        <v>2.9</v>
      </c>
      <c r="D7" s="3">
        <v>1.1200000000000001</v>
      </c>
    </row>
    <row r="8" spans="1:4" x14ac:dyDescent="0.2">
      <c r="B8" s="3"/>
      <c r="C8" s="3">
        <v>1.45</v>
      </c>
      <c r="D8" s="3"/>
    </row>
    <row r="9" spans="1:4" x14ac:dyDescent="0.2">
      <c r="B9" s="3"/>
      <c r="C9" s="3">
        <v>1.44</v>
      </c>
      <c r="D9" s="3"/>
    </row>
    <row r="11" spans="1:4" x14ac:dyDescent="0.2">
      <c r="A11" t="s">
        <v>16</v>
      </c>
      <c r="B11" s="5">
        <f>AVERAGE(B2:B9)</f>
        <v>1.504</v>
      </c>
      <c r="C11" s="5">
        <f t="shared" ref="C11:D11" si="0">AVERAGE(C2:C9)</f>
        <v>1.6449999999999998</v>
      </c>
      <c r="D11" s="5">
        <f t="shared" si="0"/>
        <v>1.3299999999999998</v>
      </c>
    </row>
    <row r="12" spans="1:4" x14ac:dyDescent="0.2">
      <c r="A12" t="s">
        <v>17</v>
      </c>
      <c r="B12" s="5">
        <f>MAX(B2:B9)</f>
        <v>2.33</v>
      </c>
      <c r="C12" s="5">
        <f>MAX(C2:C9)</f>
        <v>2.9</v>
      </c>
      <c r="D12" s="5">
        <f>MAX(D2:D9)</f>
        <v>1.58</v>
      </c>
    </row>
    <row r="13" spans="1:4" x14ac:dyDescent="0.2">
      <c r="A13" t="s">
        <v>18</v>
      </c>
      <c r="B13" s="5">
        <f>MIN(B2:B9)</f>
        <v>1.26</v>
      </c>
      <c r="C13" s="5">
        <f t="shared" ref="C13:D13" si="1">MIN(C2:C9)</f>
        <v>1.18</v>
      </c>
      <c r="D13" s="5">
        <f t="shared" si="1"/>
        <v>1.1200000000000001</v>
      </c>
    </row>
    <row r="15" spans="1:4" x14ac:dyDescent="0.2">
      <c r="B15" s="5" t="s">
        <v>20</v>
      </c>
      <c r="C15" s="5" t="s">
        <v>21</v>
      </c>
      <c r="D15" s="5" t="s">
        <v>22</v>
      </c>
    </row>
    <row r="16" spans="1:4" x14ac:dyDescent="0.2">
      <c r="A16" t="s">
        <v>19</v>
      </c>
      <c r="B16" s="4">
        <f>_xlfn.T.TEST(B2:B6,C2:C9,2,3)</f>
        <v>0.62667913678391285</v>
      </c>
      <c r="C16" s="4">
        <f>_xlfn.T.TEST(B2:B6,D2:D7,2,3)</f>
        <v>0.46124422345542515</v>
      </c>
      <c r="D16" s="4">
        <f>_xlfn.T.TEST(C2:C9,D2:D7,2,3)</f>
        <v>0.15352771584826402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FCAD-6324-AA4A-BD07-43649C655853}">
  <dimension ref="A1:H40"/>
  <sheetViews>
    <sheetView zoomScale="120" zoomScaleNormal="120" workbookViewId="0">
      <selection activeCell="H21" sqref="H21"/>
    </sheetView>
  </sheetViews>
  <sheetFormatPr baseColWidth="10" defaultRowHeight="16" x14ac:dyDescent="0.2"/>
  <sheetData>
    <row r="1" spans="1:8" x14ac:dyDescent="0.2">
      <c r="A1" s="7" t="s">
        <v>0</v>
      </c>
      <c r="B1" s="7" t="s">
        <v>23</v>
      </c>
      <c r="C1" s="7" t="s">
        <v>24</v>
      </c>
      <c r="D1" s="7" t="s">
        <v>11</v>
      </c>
      <c r="F1" s="3" t="s">
        <v>13</v>
      </c>
      <c r="G1" s="3" t="s">
        <v>14</v>
      </c>
      <c r="H1" s="3" t="s">
        <v>15</v>
      </c>
    </row>
    <row r="2" spans="1:8" x14ac:dyDescent="0.2">
      <c r="A2" s="7" t="s">
        <v>4</v>
      </c>
      <c r="B2" s="7" t="s">
        <v>29</v>
      </c>
      <c r="C2" s="7" t="s">
        <v>55</v>
      </c>
      <c r="D2" s="1">
        <v>0</v>
      </c>
      <c r="F2" s="3">
        <v>3.22</v>
      </c>
      <c r="G2" s="3">
        <v>3.05</v>
      </c>
      <c r="H2" s="3">
        <v>0.55000000000000004</v>
      </c>
    </row>
    <row r="3" spans="1:8" x14ac:dyDescent="0.2">
      <c r="A3" s="7" t="s">
        <v>4</v>
      </c>
      <c r="B3" s="7" t="s">
        <v>26</v>
      </c>
      <c r="C3" s="7" t="s">
        <v>56</v>
      </c>
      <c r="D3" s="1">
        <v>0</v>
      </c>
      <c r="F3" s="3">
        <v>3.84</v>
      </c>
      <c r="G3" s="3">
        <v>1.58</v>
      </c>
      <c r="H3" s="3">
        <v>1.33</v>
      </c>
    </row>
    <row r="4" spans="1:8" x14ac:dyDescent="0.2">
      <c r="A4" s="7" t="s">
        <v>28</v>
      </c>
      <c r="B4" s="7" t="s">
        <v>29</v>
      </c>
      <c r="C4" s="7" t="s">
        <v>59</v>
      </c>
      <c r="D4" s="1">
        <v>0</v>
      </c>
      <c r="F4" s="3">
        <v>2.5099999999999998</v>
      </c>
      <c r="G4" s="3">
        <v>1.49</v>
      </c>
      <c r="H4" s="3">
        <v>1.94</v>
      </c>
    </row>
    <row r="5" spans="1:8" x14ac:dyDescent="0.2">
      <c r="A5" s="7" t="s">
        <v>28</v>
      </c>
      <c r="B5" s="7" t="s">
        <v>26</v>
      </c>
      <c r="C5" s="7" t="s">
        <v>60</v>
      </c>
      <c r="D5" s="1">
        <v>0</v>
      </c>
      <c r="F5" s="3">
        <v>2.59</v>
      </c>
      <c r="G5" s="3">
        <v>1.43</v>
      </c>
      <c r="H5" s="3">
        <v>3.11</v>
      </c>
    </row>
    <row r="6" spans="1:8" x14ac:dyDescent="0.2">
      <c r="A6" s="7" t="s">
        <v>28</v>
      </c>
      <c r="B6" s="7" t="s">
        <v>29</v>
      </c>
      <c r="C6" s="7" t="s">
        <v>64</v>
      </c>
      <c r="D6" s="1">
        <v>0</v>
      </c>
      <c r="F6" s="3">
        <v>2.66</v>
      </c>
      <c r="G6" s="3">
        <v>1.71</v>
      </c>
      <c r="H6" s="3">
        <v>3.68</v>
      </c>
    </row>
    <row r="7" spans="1:8" x14ac:dyDescent="0.2">
      <c r="A7" s="7" t="s">
        <v>28</v>
      </c>
      <c r="B7" s="7" t="s">
        <v>26</v>
      </c>
      <c r="C7" s="7" t="s">
        <v>65</v>
      </c>
      <c r="D7" s="1">
        <v>0</v>
      </c>
      <c r="F7" s="3">
        <v>2.94</v>
      </c>
      <c r="G7" s="3">
        <v>1.35</v>
      </c>
      <c r="H7" s="3">
        <v>3.62</v>
      </c>
    </row>
    <row r="8" spans="1:8" x14ac:dyDescent="0.2">
      <c r="A8" s="7" t="s">
        <v>7</v>
      </c>
      <c r="B8" s="7" t="s">
        <v>29</v>
      </c>
      <c r="C8" s="7" t="s">
        <v>75</v>
      </c>
      <c r="D8" s="1">
        <v>0</v>
      </c>
      <c r="F8" s="3">
        <v>1.41</v>
      </c>
      <c r="G8" s="3">
        <v>3.94</v>
      </c>
      <c r="H8" s="3">
        <v>2.72</v>
      </c>
    </row>
    <row r="9" spans="1:8" x14ac:dyDescent="0.2">
      <c r="A9" s="7" t="s">
        <v>7</v>
      </c>
      <c r="B9" s="7" t="s">
        <v>26</v>
      </c>
      <c r="C9" s="7" t="s">
        <v>76</v>
      </c>
      <c r="D9" s="1">
        <v>0</v>
      </c>
      <c r="F9" s="3">
        <v>1.76</v>
      </c>
      <c r="G9" s="5">
        <v>3.1</v>
      </c>
      <c r="H9" s="3">
        <v>2.16</v>
      </c>
    </row>
    <row r="10" spans="1:8" x14ac:dyDescent="0.2">
      <c r="A10" s="7" t="s">
        <v>7</v>
      </c>
      <c r="B10" s="7" t="s">
        <v>29</v>
      </c>
      <c r="C10" s="7" t="s">
        <v>77</v>
      </c>
      <c r="D10" s="1">
        <v>0</v>
      </c>
      <c r="F10" s="3">
        <v>2.74</v>
      </c>
      <c r="G10" s="3">
        <v>4.3499999999999996</v>
      </c>
      <c r="H10" s="3">
        <v>2.73</v>
      </c>
    </row>
    <row r="11" spans="1:8" x14ac:dyDescent="0.2">
      <c r="A11" s="7" t="s">
        <v>7</v>
      </c>
      <c r="B11" s="7" t="s">
        <v>26</v>
      </c>
      <c r="C11" s="7" t="s">
        <v>78</v>
      </c>
      <c r="D11" s="1">
        <v>0</v>
      </c>
      <c r="F11" s="3">
        <v>4.66</v>
      </c>
      <c r="G11" s="3">
        <v>5.03</v>
      </c>
      <c r="H11" s="3">
        <v>2.41</v>
      </c>
    </row>
    <row r="12" spans="1:8" x14ac:dyDescent="0.2">
      <c r="A12" s="7" t="s">
        <v>8</v>
      </c>
      <c r="B12" s="7" t="s">
        <v>29</v>
      </c>
      <c r="C12" s="7" t="s">
        <v>65</v>
      </c>
      <c r="D12" s="1">
        <v>0</v>
      </c>
      <c r="F12" s="3">
        <v>2.94</v>
      </c>
      <c r="G12" s="3">
        <v>3.97</v>
      </c>
      <c r="H12" s="3">
        <v>2.83</v>
      </c>
    </row>
    <row r="13" spans="1:8" x14ac:dyDescent="0.2">
      <c r="A13" s="7" t="s">
        <v>8</v>
      </c>
      <c r="B13" s="7" t="s">
        <v>26</v>
      </c>
      <c r="C13" s="7" t="s">
        <v>81</v>
      </c>
      <c r="D13" s="1">
        <v>0</v>
      </c>
      <c r="F13" s="3">
        <v>2.4500000000000002</v>
      </c>
      <c r="G13" s="3">
        <v>4.03</v>
      </c>
      <c r="H13" s="3">
        <v>2.71</v>
      </c>
    </row>
    <row r="14" spans="1:8" x14ac:dyDescent="0.2">
      <c r="A14" s="7" t="s">
        <v>6</v>
      </c>
      <c r="B14" s="7" t="s">
        <v>29</v>
      </c>
      <c r="C14" s="7" t="s">
        <v>68</v>
      </c>
      <c r="D14" s="1">
        <v>1</v>
      </c>
      <c r="E14" s="10" t="s">
        <v>16</v>
      </c>
      <c r="F14" s="11">
        <f>AVERAGE(F2:F13)</f>
        <v>2.8100000000000005</v>
      </c>
      <c r="G14" s="11">
        <f t="shared" ref="G14:H14" si="0">AVERAGE(G2:G13)</f>
        <v>2.9191666666666669</v>
      </c>
      <c r="H14" s="11">
        <f t="shared" si="0"/>
        <v>2.4824999999999999</v>
      </c>
    </row>
    <row r="15" spans="1:8" x14ac:dyDescent="0.2">
      <c r="A15" s="7" t="s">
        <v>6</v>
      </c>
      <c r="B15" s="7" t="s">
        <v>26</v>
      </c>
      <c r="C15" s="7" t="s">
        <v>69</v>
      </c>
      <c r="D15" s="1">
        <v>1</v>
      </c>
      <c r="E15" s="9" t="s">
        <v>17</v>
      </c>
      <c r="F15" s="4">
        <f>MAX(F2:F13)</f>
        <v>4.66</v>
      </c>
      <c r="G15" s="4">
        <f>MAX(G2:G13)</f>
        <v>5.03</v>
      </c>
      <c r="H15" s="4">
        <f>MAX(H2:H13)</f>
        <v>3.68</v>
      </c>
    </row>
    <row r="16" spans="1:8" x14ac:dyDescent="0.2">
      <c r="A16" s="7" t="s">
        <v>6</v>
      </c>
      <c r="B16" s="7" t="s">
        <v>29</v>
      </c>
      <c r="C16" s="7" t="s">
        <v>71</v>
      </c>
      <c r="D16" s="1">
        <v>1</v>
      </c>
      <c r="E16" s="9" t="s">
        <v>18</v>
      </c>
      <c r="F16" s="4">
        <f>MIN(F2:F13)</f>
        <v>1.41</v>
      </c>
      <c r="G16" s="4">
        <f t="shared" ref="G16:H16" si="1">MIN(G2:G13)</f>
        <v>1.35</v>
      </c>
      <c r="H16" s="4">
        <f t="shared" si="1"/>
        <v>0.55000000000000004</v>
      </c>
    </row>
    <row r="17" spans="1:8" x14ac:dyDescent="0.2">
      <c r="A17" s="7" t="s">
        <v>6</v>
      </c>
      <c r="B17" s="7" t="s">
        <v>26</v>
      </c>
      <c r="C17" s="7" t="s">
        <v>72</v>
      </c>
      <c r="D17" s="1">
        <v>1</v>
      </c>
      <c r="E17" s="3" t="s">
        <v>19</v>
      </c>
      <c r="F17" s="5" t="s">
        <v>20</v>
      </c>
      <c r="G17" s="5" t="s">
        <v>21</v>
      </c>
      <c r="H17" s="5" t="s">
        <v>22</v>
      </c>
    </row>
    <row r="18" spans="1:8" x14ac:dyDescent="0.2">
      <c r="A18" s="7" t="s">
        <v>9</v>
      </c>
      <c r="B18" s="7" t="s">
        <v>29</v>
      </c>
      <c r="C18" s="7" t="s">
        <v>84</v>
      </c>
      <c r="D18" s="1">
        <v>1</v>
      </c>
      <c r="F18" s="4">
        <f>_xlfn.T.TEST(F2:F13,G2:G13,2,3)</f>
        <v>0.81507249704906914</v>
      </c>
      <c r="G18" s="4">
        <f>_xlfn.T.TEST(F2:F13,H2:H13,2,3)</f>
        <v>0.3702889526417531</v>
      </c>
      <c r="H18" s="4">
        <f>_xlfn.T.TEST(G2:G13,H2:H13,2,3)</f>
        <v>0.36139802374413876</v>
      </c>
    </row>
    <row r="19" spans="1:8" x14ac:dyDescent="0.2">
      <c r="A19" s="7" t="s">
        <v>9</v>
      </c>
      <c r="B19" s="7" t="s">
        <v>26</v>
      </c>
      <c r="C19" s="7" t="s">
        <v>85</v>
      </c>
      <c r="D19" s="1">
        <v>1</v>
      </c>
      <c r="F19" s="4"/>
      <c r="G19" s="4"/>
      <c r="H19" s="4"/>
    </row>
    <row r="20" spans="1:8" x14ac:dyDescent="0.2">
      <c r="A20" s="7" t="s">
        <v>5</v>
      </c>
      <c r="B20" s="7" t="s">
        <v>29</v>
      </c>
      <c r="C20" s="7" t="s">
        <v>87</v>
      </c>
      <c r="D20" s="1">
        <v>1</v>
      </c>
    </row>
    <row r="21" spans="1:8" x14ac:dyDescent="0.2">
      <c r="A21" s="7" t="s">
        <v>5</v>
      </c>
      <c r="B21" s="7" t="s">
        <v>26</v>
      </c>
      <c r="C21" s="7" t="s">
        <v>88</v>
      </c>
      <c r="D21" s="1">
        <v>1</v>
      </c>
    </row>
    <row r="22" spans="1:8" x14ac:dyDescent="0.2">
      <c r="A22" s="7" t="s">
        <v>10</v>
      </c>
      <c r="B22" s="7" t="s">
        <v>29</v>
      </c>
      <c r="C22" s="7" t="s">
        <v>57</v>
      </c>
      <c r="D22" s="1">
        <v>1</v>
      </c>
    </row>
    <row r="23" spans="1:8" x14ac:dyDescent="0.2">
      <c r="A23" s="7" t="s">
        <v>10</v>
      </c>
      <c r="B23" s="7" t="s">
        <v>26</v>
      </c>
      <c r="C23" s="7" t="s">
        <v>91</v>
      </c>
      <c r="D23" s="1">
        <v>1</v>
      </c>
    </row>
    <row r="24" spans="1:8" x14ac:dyDescent="0.2">
      <c r="A24" s="7" t="s">
        <v>10</v>
      </c>
      <c r="B24" s="7" t="s">
        <v>29</v>
      </c>
      <c r="C24" s="7" t="s">
        <v>94</v>
      </c>
      <c r="D24" s="1">
        <v>1</v>
      </c>
    </row>
    <row r="25" spans="1:8" x14ac:dyDescent="0.2">
      <c r="A25" s="7" t="s">
        <v>10</v>
      </c>
      <c r="B25" s="7" t="s">
        <v>26</v>
      </c>
      <c r="C25" s="7" t="s">
        <v>95</v>
      </c>
      <c r="D25" s="1">
        <v>1</v>
      </c>
    </row>
    <row r="26" spans="1:8" x14ac:dyDescent="0.2">
      <c r="A26" s="7" t="s">
        <v>25</v>
      </c>
      <c r="B26" s="7" t="s">
        <v>29</v>
      </c>
      <c r="C26" s="8" t="s">
        <v>30</v>
      </c>
      <c r="D26" s="1">
        <v>2</v>
      </c>
    </row>
    <row r="27" spans="1:8" x14ac:dyDescent="0.2">
      <c r="A27" s="7" t="s">
        <v>25</v>
      </c>
      <c r="B27" s="7" t="s">
        <v>26</v>
      </c>
      <c r="C27" s="7" t="s">
        <v>31</v>
      </c>
      <c r="D27" s="1">
        <v>2</v>
      </c>
    </row>
    <row r="28" spans="1:8" x14ac:dyDescent="0.2">
      <c r="A28" s="7" t="s">
        <v>25</v>
      </c>
      <c r="B28" s="7" t="s">
        <v>29</v>
      </c>
      <c r="C28" s="7" t="s">
        <v>35</v>
      </c>
      <c r="D28" s="1">
        <v>2</v>
      </c>
    </row>
    <row r="29" spans="1:8" x14ac:dyDescent="0.2">
      <c r="A29" s="7" t="s">
        <v>25</v>
      </c>
      <c r="B29" s="7" t="s">
        <v>26</v>
      </c>
      <c r="C29" s="7" t="s">
        <v>36</v>
      </c>
      <c r="D29" s="1">
        <v>2</v>
      </c>
    </row>
    <row r="30" spans="1:8" x14ac:dyDescent="0.2">
      <c r="A30" s="7" t="s">
        <v>2</v>
      </c>
      <c r="B30" s="7" t="s">
        <v>29</v>
      </c>
      <c r="C30" s="7" t="s">
        <v>39</v>
      </c>
      <c r="D30" s="1">
        <v>2</v>
      </c>
    </row>
    <row r="31" spans="1:8" x14ac:dyDescent="0.2">
      <c r="A31" s="7" t="s">
        <v>2</v>
      </c>
      <c r="B31" s="7" t="s">
        <v>26</v>
      </c>
      <c r="C31" s="7" t="s">
        <v>40</v>
      </c>
      <c r="D31" s="1">
        <v>2</v>
      </c>
    </row>
    <row r="32" spans="1:8" x14ac:dyDescent="0.2">
      <c r="A32" s="7" t="s">
        <v>2</v>
      </c>
      <c r="B32" s="7" t="s">
        <v>29</v>
      </c>
      <c r="C32" s="7" t="s">
        <v>44</v>
      </c>
      <c r="D32" s="1">
        <v>2</v>
      </c>
    </row>
    <row r="33" spans="1:4" x14ac:dyDescent="0.2">
      <c r="A33" s="7" t="s">
        <v>2</v>
      </c>
      <c r="B33" s="7" t="s">
        <v>26</v>
      </c>
      <c r="C33" s="7" t="s">
        <v>45</v>
      </c>
      <c r="D33" s="1">
        <v>2</v>
      </c>
    </row>
    <row r="34" spans="1:4" x14ac:dyDescent="0.2">
      <c r="A34" s="7" t="s">
        <v>3</v>
      </c>
      <c r="B34" s="7" t="s">
        <v>29</v>
      </c>
      <c r="C34" s="7" t="s">
        <v>47</v>
      </c>
      <c r="D34" s="1">
        <v>2</v>
      </c>
    </row>
    <row r="35" spans="1:4" x14ac:dyDescent="0.2">
      <c r="A35" s="7" t="s">
        <v>3</v>
      </c>
      <c r="B35" s="7" t="s">
        <v>26</v>
      </c>
      <c r="C35" s="7" t="s">
        <v>48</v>
      </c>
      <c r="D35" s="1">
        <v>2</v>
      </c>
    </row>
    <row r="36" spans="1:4" x14ac:dyDescent="0.2">
      <c r="A36" s="7" t="s">
        <v>3</v>
      </c>
      <c r="B36" s="7" t="s">
        <v>29</v>
      </c>
      <c r="C36" s="7" t="s">
        <v>51</v>
      </c>
      <c r="D36" s="1">
        <v>2</v>
      </c>
    </row>
    <row r="37" spans="1:4" x14ac:dyDescent="0.2">
      <c r="A37" s="7" t="s">
        <v>3</v>
      </c>
      <c r="B37" s="7" t="s">
        <v>26</v>
      </c>
      <c r="C37" s="7" t="s">
        <v>52</v>
      </c>
      <c r="D37" s="1">
        <v>2</v>
      </c>
    </row>
    <row r="40" spans="1:4" x14ac:dyDescent="0.2">
      <c r="A40" s="6"/>
      <c r="B40" s="6"/>
      <c r="C40" s="6"/>
    </row>
  </sheetData>
  <sortState xmlns:xlrd2="http://schemas.microsoft.com/office/spreadsheetml/2017/richdata2" ref="A2:D40">
    <sortCondition ref="D1:D40"/>
  </sortState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DECA-910F-BC4F-A897-4AEEEB974E0C}">
  <dimension ref="A1:H107"/>
  <sheetViews>
    <sheetView zoomScale="120" zoomScaleNormal="120" workbookViewId="0">
      <selection activeCell="F17" sqref="F17:H17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7" t="s">
        <v>0</v>
      </c>
      <c r="B1" s="7" t="s">
        <v>23</v>
      </c>
      <c r="C1" s="7" t="s">
        <v>24</v>
      </c>
      <c r="D1" s="7" t="s">
        <v>11</v>
      </c>
      <c r="E1" s="3"/>
      <c r="F1" s="3" t="s">
        <v>13</v>
      </c>
      <c r="G1" s="3" t="s">
        <v>14</v>
      </c>
      <c r="H1" s="3" t="s">
        <v>15</v>
      </c>
    </row>
    <row r="2" spans="1:8" x14ac:dyDescent="0.2">
      <c r="A2" s="7" t="s">
        <v>4</v>
      </c>
      <c r="B2" s="7" t="s">
        <v>32</v>
      </c>
      <c r="C2" s="7" t="s">
        <v>57</v>
      </c>
      <c r="D2" s="1">
        <v>0</v>
      </c>
      <c r="E2" s="3"/>
      <c r="F2" s="3">
        <v>4.3499999999999996</v>
      </c>
      <c r="G2" s="3">
        <v>3.77</v>
      </c>
      <c r="H2" s="3">
        <v>1.85</v>
      </c>
    </row>
    <row r="3" spans="1:8" x14ac:dyDescent="0.2">
      <c r="A3" s="7" t="s">
        <v>4</v>
      </c>
      <c r="B3" s="7" t="s">
        <v>27</v>
      </c>
      <c r="C3" s="7" t="s">
        <v>58</v>
      </c>
      <c r="D3" s="1">
        <v>0</v>
      </c>
      <c r="E3" s="3"/>
      <c r="F3" s="3">
        <v>5.0199999999999996</v>
      </c>
      <c r="G3" s="3">
        <v>3.72</v>
      </c>
      <c r="H3" s="3">
        <v>1.1100000000000001</v>
      </c>
    </row>
    <row r="4" spans="1:8" x14ac:dyDescent="0.2">
      <c r="A4" s="7" t="s">
        <v>28</v>
      </c>
      <c r="B4" s="7" t="s">
        <v>32</v>
      </c>
      <c r="C4" s="7" t="s">
        <v>61</v>
      </c>
      <c r="D4" s="1">
        <v>0</v>
      </c>
      <c r="E4" s="3"/>
      <c r="F4" s="3">
        <v>3.4</v>
      </c>
      <c r="G4" s="3">
        <v>1.65</v>
      </c>
      <c r="H4" s="3">
        <v>2.75</v>
      </c>
    </row>
    <row r="5" spans="1:8" x14ac:dyDescent="0.2">
      <c r="A5" s="7" t="s">
        <v>28</v>
      </c>
      <c r="B5" s="7" t="s">
        <v>27</v>
      </c>
      <c r="C5" s="7" t="s">
        <v>62</v>
      </c>
      <c r="D5" s="1">
        <v>0</v>
      </c>
      <c r="E5" s="3"/>
      <c r="F5" s="3">
        <v>3.6</v>
      </c>
      <c r="G5" s="3">
        <v>1.8</v>
      </c>
      <c r="H5" s="3">
        <v>4.4400000000000004</v>
      </c>
    </row>
    <row r="6" spans="1:8" x14ac:dyDescent="0.2">
      <c r="A6" s="7" t="s">
        <v>28</v>
      </c>
      <c r="B6" s="7" t="s">
        <v>32</v>
      </c>
      <c r="C6" s="7" t="s">
        <v>66</v>
      </c>
      <c r="D6" s="1">
        <v>0</v>
      </c>
      <c r="E6" s="3"/>
      <c r="F6" s="3">
        <v>3.61</v>
      </c>
      <c r="G6" s="3">
        <v>4.3</v>
      </c>
      <c r="H6" s="3">
        <v>5.49</v>
      </c>
    </row>
    <row r="7" spans="1:8" x14ac:dyDescent="0.2">
      <c r="A7" s="7" t="s">
        <v>28</v>
      </c>
      <c r="B7" s="7" t="s">
        <v>27</v>
      </c>
      <c r="C7" s="7" t="s">
        <v>67</v>
      </c>
      <c r="D7" s="1">
        <v>0</v>
      </c>
      <c r="E7" s="3"/>
      <c r="F7" s="3">
        <v>4.34</v>
      </c>
      <c r="G7" s="3">
        <v>4.59</v>
      </c>
      <c r="H7" s="3">
        <v>4.33</v>
      </c>
    </row>
    <row r="8" spans="1:8" x14ac:dyDescent="0.2">
      <c r="A8" s="7" t="s">
        <v>7</v>
      </c>
      <c r="B8" s="7" t="s">
        <v>32</v>
      </c>
      <c r="C8" s="7" t="s">
        <v>66</v>
      </c>
      <c r="D8" s="1">
        <v>0</v>
      </c>
      <c r="E8" s="3"/>
      <c r="F8" s="3">
        <v>3.61</v>
      </c>
      <c r="G8" s="3">
        <v>6.41</v>
      </c>
      <c r="H8" s="3">
        <v>3.28</v>
      </c>
    </row>
    <row r="9" spans="1:8" x14ac:dyDescent="0.2">
      <c r="A9" s="7" t="s">
        <v>7</v>
      </c>
      <c r="B9" s="7" t="s">
        <v>27</v>
      </c>
      <c r="C9" s="7" t="s">
        <v>70</v>
      </c>
      <c r="D9" s="1">
        <v>0</v>
      </c>
      <c r="E9" s="3"/>
      <c r="F9" s="3">
        <v>3.77</v>
      </c>
      <c r="G9" s="3">
        <v>6.1</v>
      </c>
      <c r="H9" s="3">
        <v>2.54</v>
      </c>
    </row>
    <row r="10" spans="1:8" x14ac:dyDescent="0.2">
      <c r="A10" s="7" t="s">
        <v>7</v>
      </c>
      <c r="B10" s="7" t="s">
        <v>32</v>
      </c>
      <c r="C10" s="7" t="s">
        <v>79</v>
      </c>
      <c r="D10" s="1">
        <v>0</v>
      </c>
      <c r="E10" s="3"/>
      <c r="F10" s="3">
        <v>3.34</v>
      </c>
      <c r="G10" s="3">
        <v>7.19</v>
      </c>
      <c r="H10" s="3">
        <v>3.51</v>
      </c>
    </row>
    <row r="11" spans="1:8" x14ac:dyDescent="0.2">
      <c r="A11" s="7" t="s">
        <v>7</v>
      </c>
      <c r="B11" s="7" t="s">
        <v>27</v>
      </c>
      <c r="C11" s="7" t="s">
        <v>80</v>
      </c>
      <c r="D11" s="1">
        <v>0</v>
      </c>
      <c r="E11" s="3"/>
      <c r="F11" s="3">
        <v>3.83</v>
      </c>
      <c r="G11" s="3">
        <v>6.42</v>
      </c>
      <c r="H11" s="3">
        <v>2.97</v>
      </c>
    </row>
    <row r="12" spans="1:8" x14ac:dyDescent="0.2">
      <c r="A12" s="7" t="s">
        <v>8</v>
      </c>
      <c r="B12" s="7" t="s">
        <v>32</v>
      </c>
      <c r="C12" s="7" t="s">
        <v>82</v>
      </c>
      <c r="D12" s="1">
        <v>0</v>
      </c>
      <c r="E12" s="3"/>
      <c r="F12" s="3">
        <v>3.15</v>
      </c>
      <c r="G12" s="3">
        <v>5.5</v>
      </c>
      <c r="H12" s="3">
        <v>3.26</v>
      </c>
    </row>
    <row r="13" spans="1:8" x14ac:dyDescent="0.2">
      <c r="A13" s="7" t="s">
        <v>8</v>
      </c>
      <c r="B13" s="7" t="s">
        <v>27</v>
      </c>
      <c r="C13" s="7" t="s">
        <v>83</v>
      </c>
      <c r="D13" s="1">
        <v>0</v>
      </c>
      <c r="E13" s="3"/>
      <c r="F13" s="3">
        <v>3.65</v>
      </c>
      <c r="G13" s="3">
        <v>5.99</v>
      </c>
      <c r="H13" s="3"/>
    </row>
    <row r="14" spans="1:8" x14ac:dyDescent="0.2">
      <c r="A14" s="7" t="s">
        <v>6</v>
      </c>
      <c r="B14" s="7" t="s">
        <v>32</v>
      </c>
      <c r="C14" s="7" t="s">
        <v>70</v>
      </c>
      <c r="D14" s="1">
        <v>1</v>
      </c>
      <c r="E14" s="12" t="s">
        <v>16</v>
      </c>
      <c r="F14" s="11">
        <f>AVERAGE(F2:F13)</f>
        <v>3.8058333333333327</v>
      </c>
      <c r="G14" s="11">
        <f>AVERAGE(G2:G13)</f>
        <v>4.7866666666666671</v>
      </c>
      <c r="H14" s="11">
        <f>AVERAGE(H2:H13)</f>
        <v>3.2299999999999995</v>
      </c>
    </row>
    <row r="15" spans="1:8" x14ac:dyDescent="0.2">
      <c r="A15" s="7" t="s">
        <v>6</v>
      </c>
      <c r="B15" s="7" t="s">
        <v>27</v>
      </c>
      <c r="C15" s="7" t="s">
        <v>63</v>
      </c>
      <c r="D15" s="1">
        <v>1</v>
      </c>
      <c r="E15" s="3" t="s">
        <v>17</v>
      </c>
      <c r="F15" s="4">
        <f>MAX(F2:F13)</f>
        <v>5.0199999999999996</v>
      </c>
      <c r="G15" s="4">
        <f>MAX(G2:G13)</f>
        <v>7.19</v>
      </c>
      <c r="H15" s="4">
        <f>MAX(H2:H13)</f>
        <v>5.49</v>
      </c>
    </row>
    <row r="16" spans="1:8" x14ac:dyDescent="0.2">
      <c r="A16" s="7" t="s">
        <v>6</v>
      </c>
      <c r="B16" s="7" t="s">
        <v>32</v>
      </c>
      <c r="C16" s="7" t="s">
        <v>73</v>
      </c>
      <c r="D16" s="1">
        <v>1</v>
      </c>
      <c r="E16" s="3" t="s">
        <v>18</v>
      </c>
      <c r="F16" s="4">
        <f>MIN(F2:F13)</f>
        <v>3.15</v>
      </c>
      <c r="G16" s="4">
        <f>MIN(G2:G13)</f>
        <v>1.65</v>
      </c>
      <c r="H16" s="4">
        <f>MIN(H2:H13)</f>
        <v>1.1100000000000001</v>
      </c>
    </row>
    <row r="17" spans="1:8" x14ac:dyDescent="0.2">
      <c r="A17" s="7" t="s">
        <v>6</v>
      </c>
      <c r="B17" s="7" t="s">
        <v>27</v>
      </c>
      <c r="C17" s="7" t="s">
        <v>74</v>
      </c>
      <c r="D17" s="1">
        <v>1</v>
      </c>
      <c r="E17" s="3" t="s">
        <v>98</v>
      </c>
      <c r="F17" s="5" t="s">
        <v>20</v>
      </c>
      <c r="G17" s="5" t="s">
        <v>21</v>
      </c>
      <c r="H17" s="5" t="s">
        <v>22</v>
      </c>
    </row>
    <row r="18" spans="1:8" x14ac:dyDescent="0.2">
      <c r="A18" s="7" t="s">
        <v>9</v>
      </c>
      <c r="B18" s="7" t="s">
        <v>32</v>
      </c>
      <c r="C18" s="7" t="s">
        <v>43</v>
      </c>
      <c r="D18" s="1">
        <v>1</v>
      </c>
      <c r="F18" s="4">
        <f>_xlfn.T.TEST(F2:F13,G2:G13,2,3)</f>
        <v>9.4592804538713701E-2</v>
      </c>
      <c r="G18" s="4">
        <f>_xlfn.T.TEST(F2:F13,H2:H12,2,3)</f>
        <v>0.17253340987774726</v>
      </c>
      <c r="H18" s="13">
        <f>_xlfn.T.TEST(G2:G13,H2:H12,2,3)</f>
        <v>2.475523225948489E-2</v>
      </c>
    </row>
    <row r="19" spans="1:8" x14ac:dyDescent="0.2">
      <c r="A19" s="7" t="s">
        <v>9</v>
      </c>
      <c r="B19" s="7" t="s">
        <v>27</v>
      </c>
      <c r="C19" s="7" t="s">
        <v>86</v>
      </c>
      <c r="D19" s="1">
        <v>1</v>
      </c>
    </row>
    <row r="20" spans="1:8" x14ac:dyDescent="0.2">
      <c r="A20" s="7" t="s">
        <v>5</v>
      </c>
      <c r="B20" s="7" t="s">
        <v>32</v>
      </c>
      <c r="C20" s="7" t="s">
        <v>89</v>
      </c>
      <c r="D20" s="1">
        <v>1</v>
      </c>
    </row>
    <row r="21" spans="1:8" x14ac:dyDescent="0.2">
      <c r="A21" s="7" t="s">
        <v>5</v>
      </c>
      <c r="B21" s="7" t="s">
        <v>27</v>
      </c>
      <c r="C21" s="7" t="s">
        <v>90</v>
      </c>
      <c r="D21" s="1">
        <v>1</v>
      </c>
    </row>
    <row r="22" spans="1:8" x14ac:dyDescent="0.2">
      <c r="A22" s="7" t="s">
        <v>10</v>
      </c>
      <c r="B22" s="7" t="s">
        <v>32</v>
      </c>
      <c r="C22" s="7" t="s">
        <v>92</v>
      </c>
      <c r="D22" s="1">
        <v>1</v>
      </c>
    </row>
    <row r="23" spans="1:8" x14ac:dyDescent="0.2">
      <c r="A23" s="7" t="s">
        <v>10</v>
      </c>
      <c r="B23" s="7" t="s">
        <v>27</v>
      </c>
      <c r="C23" s="7" t="s">
        <v>93</v>
      </c>
      <c r="D23" s="1">
        <v>1</v>
      </c>
    </row>
    <row r="24" spans="1:8" x14ac:dyDescent="0.2">
      <c r="A24" s="7" t="s">
        <v>10</v>
      </c>
      <c r="B24" s="7" t="s">
        <v>32</v>
      </c>
      <c r="C24" s="7" t="s">
        <v>96</v>
      </c>
      <c r="D24" s="1">
        <v>1</v>
      </c>
    </row>
    <row r="25" spans="1:8" x14ac:dyDescent="0.2">
      <c r="A25" s="7" t="s">
        <v>10</v>
      </c>
      <c r="B25" s="7" t="s">
        <v>27</v>
      </c>
      <c r="C25" s="7" t="s">
        <v>97</v>
      </c>
      <c r="D25" s="1">
        <v>1</v>
      </c>
    </row>
    <row r="26" spans="1:8" x14ac:dyDescent="0.2">
      <c r="A26" s="7" t="s">
        <v>25</v>
      </c>
      <c r="B26" s="7" t="s">
        <v>32</v>
      </c>
      <c r="C26" s="7" t="s">
        <v>33</v>
      </c>
      <c r="D26" s="1">
        <v>2</v>
      </c>
    </row>
    <row r="27" spans="1:8" x14ac:dyDescent="0.2">
      <c r="A27" s="7" t="s">
        <v>25</v>
      </c>
      <c r="B27" s="7" t="s">
        <v>27</v>
      </c>
      <c r="C27" s="7" t="s">
        <v>34</v>
      </c>
      <c r="D27" s="1">
        <v>2</v>
      </c>
    </row>
    <row r="28" spans="1:8" x14ac:dyDescent="0.2">
      <c r="A28" s="7" t="s">
        <v>25</v>
      </c>
      <c r="B28" s="7" t="s">
        <v>32</v>
      </c>
      <c r="C28" s="7" t="s">
        <v>37</v>
      </c>
      <c r="D28" s="1">
        <v>2</v>
      </c>
    </row>
    <row r="29" spans="1:8" x14ac:dyDescent="0.2">
      <c r="A29" s="7" t="s">
        <v>25</v>
      </c>
      <c r="B29" s="7" t="s">
        <v>27</v>
      </c>
      <c r="C29" s="7" t="s">
        <v>38</v>
      </c>
      <c r="D29" s="1">
        <v>2</v>
      </c>
    </row>
    <row r="30" spans="1:8" x14ac:dyDescent="0.2">
      <c r="A30" s="7" t="s">
        <v>2</v>
      </c>
      <c r="B30" s="7" t="s">
        <v>32</v>
      </c>
      <c r="C30" s="7" t="s">
        <v>41</v>
      </c>
      <c r="D30" s="1">
        <v>2</v>
      </c>
    </row>
    <row r="31" spans="1:8" x14ac:dyDescent="0.2">
      <c r="A31" s="7" t="s">
        <v>2</v>
      </c>
      <c r="B31" s="7" t="s">
        <v>27</v>
      </c>
      <c r="C31" s="7" t="s">
        <v>42</v>
      </c>
      <c r="D31" s="1">
        <v>2</v>
      </c>
    </row>
    <row r="32" spans="1:8" x14ac:dyDescent="0.2">
      <c r="A32" s="7" t="s">
        <v>2</v>
      </c>
      <c r="B32" s="7" t="s">
        <v>27</v>
      </c>
      <c r="C32" s="7" t="s">
        <v>46</v>
      </c>
      <c r="D32" s="1">
        <v>2</v>
      </c>
    </row>
    <row r="33" spans="1:4" x14ac:dyDescent="0.2">
      <c r="A33" s="7" t="s">
        <v>3</v>
      </c>
      <c r="B33" s="7" t="s">
        <v>32</v>
      </c>
      <c r="C33" s="7" t="s">
        <v>49</v>
      </c>
      <c r="D33" s="1">
        <v>2</v>
      </c>
    </row>
    <row r="34" spans="1:4" x14ac:dyDescent="0.2">
      <c r="A34" s="7" t="s">
        <v>3</v>
      </c>
      <c r="B34" s="7" t="s">
        <v>27</v>
      </c>
      <c r="C34" s="7" t="s">
        <v>50</v>
      </c>
      <c r="D34" s="1">
        <v>2</v>
      </c>
    </row>
    <row r="35" spans="1:4" x14ac:dyDescent="0.2">
      <c r="A35" s="7" t="s">
        <v>3</v>
      </c>
      <c r="B35" s="7" t="s">
        <v>32</v>
      </c>
      <c r="C35" s="7" t="s">
        <v>53</v>
      </c>
      <c r="D35" s="1">
        <v>2</v>
      </c>
    </row>
    <row r="36" spans="1:4" x14ac:dyDescent="0.2">
      <c r="A36" s="7" t="s">
        <v>3</v>
      </c>
      <c r="B36" s="7" t="s">
        <v>27</v>
      </c>
      <c r="C36" s="7" t="s">
        <v>54</v>
      </c>
      <c r="D36" s="1">
        <v>2</v>
      </c>
    </row>
    <row r="37" spans="1:4" x14ac:dyDescent="0.2">
      <c r="A37" s="7"/>
      <c r="B37" s="7"/>
      <c r="C37" s="7"/>
    </row>
    <row r="38" spans="1:4" x14ac:dyDescent="0.2">
      <c r="A38" s="7"/>
      <c r="B38" s="7"/>
      <c r="C38" s="7"/>
    </row>
    <row r="39" spans="1:4" x14ac:dyDescent="0.2">
      <c r="A39" s="7"/>
      <c r="B39" s="7"/>
      <c r="C39" s="7"/>
    </row>
    <row r="40" spans="1:4" x14ac:dyDescent="0.2">
      <c r="A40" s="7"/>
      <c r="B40" s="7"/>
      <c r="C40" s="7"/>
    </row>
    <row r="41" spans="1:4" x14ac:dyDescent="0.2">
      <c r="A41" s="7"/>
      <c r="B41" s="7"/>
      <c r="C41" s="7"/>
    </row>
    <row r="42" spans="1:4" x14ac:dyDescent="0.2">
      <c r="A42" s="7"/>
      <c r="B42" s="7"/>
      <c r="C42" s="7"/>
    </row>
    <row r="43" spans="1:4" x14ac:dyDescent="0.2">
      <c r="A43" s="7"/>
      <c r="B43" s="7"/>
      <c r="C43" s="7"/>
    </row>
    <row r="44" spans="1:4" x14ac:dyDescent="0.2">
      <c r="A44" s="7"/>
      <c r="B44" s="7"/>
      <c r="C44" s="7"/>
    </row>
    <row r="45" spans="1:4" x14ac:dyDescent="0.2">
      <c r="A45" s="7"/>
      <c r="B45" s="7"/>
      <c r="C45" s="7"/>
    </row>
    <row r="46" spans="1:4" x14ac:dyDescent="0.2">
      <c r="A46" s="7"/>
      <c r="B46" s="7"/>
      <c r="C46" s="7"/>
    </row>
    <row r="47" spans="1:4" x14ac:dyDescent="0.2">
      <c r="A47" s="7"/>
      <c r="B47" s="7"/>
      <c r="C47" s="7"/>
    </row>
    <row r="48" spans="1:4" x14ac:dyDescent="0.2">
      <c r="A48" s="7"/>
      <c r="B48" s="7"/>
      <c r="C48" s="7"/>
    </row>
    <row r="49" spans="1:3" x14ac:dyDescent="0.2">
      <c r="A49" s="7"/>
      <c r="B49" s="7"/>
      <c r="C49" s="7"/>
    </row>
    <row r="50" spans="1:3" x14ac:dyDescent="0.2">
      <c r="A50" s="7"/>
      <c r="B50" s="7"/>
      <c r="C50" s="7"/>
    </row>
    <row r="51" spans="1:3" x14ac:dyDescent="0.2">
      <c r="A51" s="7"/>
      <c r="B51" s="7"/>
      <c r="C51" s="7"/>
    </row>
    <row r="52" spans="1:3" x14ac:dyDescent="0.2">
      <c r="A52" s="7"/>
      <c r="B52" s="7"/>
      <c r="C52" s="7"/>
    </row>
    <row r="53" spans="1:3" x14ac:dyDescent="0.2">
      <c r="A53" s="7"/>
      <c r="B53" s="7"/>
      <c r="C53" s="7"/>
    </row>
    <row r="54" spans="1:3" x14ac:dyDescent="0.2">
      <c r="A54" s="7"/>
      <c r="B54" s="7"/>
      <c r="C54" s="7"/>
    </row>
    <row r="55" spans="1:3" x14ac:dyDescent="0.2">
      <c r="A55" s="7"/>
      <c r="B55" s="7"/>
      <c r="C55" s="7"/>
    </row>
    <row r="56" spans="1:3" x14ac:dyDescent="0.2">
      <c r="A56" s="7"/>
      <c r="B56" s="7"/>
      <c r="C56" s="7"/>
    </row>
    <row r="57" spans="1:3" x14ac:dyDescent="0.2">
      <c r="A57" s="7"/>
      <c r="B57" s="7"/>
      <c r="C57" s="7"/>
    </row>
    <row r="58" spans="1:3" x14ac:dyDescent="0.2">
      <c r="A58" s="7"/>
      <c r="B58" s="7"/>
      <c r="C58" s="7"/>
    </row>
    <row r="59" spans="1:3" x14ac:dyDescent="0.2">
      <c r="A59" s="7"/>
      <c r="B59" s="7"/>
      <c r="C59" s="7"/>
    </row>
    <row r="60" spans="1:3" x14ac:dyDescent="0.2">
      <c r="A60" s="7"/>
      <c r="B60" s="7"/>
      <c r="C60" s="7"/>
    </row>
    <row r="61" spans="1:3" x14ac:dyDescent="0.2">
      <c r="A61" s="7"/>
      <c r="B61" s="7"/>
      <c r="C61" s="7"/>
    </row>
    <row r="62" spans="1:3" x14ac:dyDescent="0.2">
      <c r="A62" s="7"/>
      <c r="B62" s="7"/>
      <c r="C62" s="7"/>
    </row>
    <row r="63" spans="1:3" x14ac:dyDescent="0.2">
      <c r="A63" s="7"/>
      <c r="B63" s="7"/>
      <c r="C63" s="7"/>
    </row>
    <row r="64" spans="1:3" x14ac:dyDescent="0.2">
      <c r="A64" s="7"/>
      <c r="B64" s="7"/>
      <c r="C64" s="7"/>
    </row>
    <row r="65" spans="1:3" x14ac:dyDescent="0.2">
      <c r="A65" s="7"/>
      <c r="B65" s="7"/>
      <c r="C65" s="7"/>
    </row>
    <row r="66" spans="1:3" x14ac:dyDescent="0.2">
      <c r="A66" s="7"/>
      <c r="B66" s="7"/>
      <c r="C66" s="7"/>
    </row>
    <row r="67" spans="1:3" x14ac:dyDescent="0.2">
      <c r="A67" s="7"/>
      <c r="B67" s="7"/>
      <c r="C67" s="7"/>
    </row>
    <row r="68" spans="1:3" x14ac:dyDescent="0.2">
      <c r="A68" s="7"/>
      <c r="B68" s="7"/>
      <c r="C68" s="7"/>
    </row>
    <row r="69" spans="1:3" x14ac:dyDescent="0.2">
      <c r="A69" s="7"/>
      <c r="B69" s="7"/>
      <c r="C69" s="7"/>
    </row>
    <row r="70" spans="1:3" x14ac:dyDescent="0.2">
      <c r="A70" s="7"/>
      <c r="B70" s="7"/>
      <c r="C70" s="7"/>
    </row>
    <row r="71" spans="1:3" x14ac:dyDescent="0.2">
      <c r="A71" s="7"/>
      <c r="B71" s="7"/>
      <c r="C71" s="7"/>
    </row>
    <row r="72" spans="1:3" x14ac:dyDescent="0.2">
      <c r="A72" s="7"/>
      <c r="B72" s="7"/>
      <c r="C72" s="7"/>
    </row>
    <row r="73" spans="1:3" x14ac:dyDescent="0.2">
      <c r="A73" s="7"/>
      <c r="B73" s="7"/>
      <c r="C73" s="7"/>
    </row>
    <row r="74" spans="1:3" x14ac:dyDescent="0.2">
      <c r="A74" s="7"/>
      <c r="B74" s="7"/>
      <c r="C74" s="7"/>
    </row>
    <row r="75" spans="1:3" x14ac:dyDescent="0.2">
      <c r="A75" s="7"/>
      <c r="B75" s="7"/>
      <c r="C75" s="7"/>
    </row>
    <row r="76" spans="1:3" x14ac:dyDescent="0.2">
      <c r="A76" s="7"/>
      <c r="B76" s="7"/>
      <c r="C76" s="7"/>
    </row>
    <row r="77" spans="1:3" x14ac:dyDescent="0.2">
      <c r="A77" s="7"/>
      <c r="B77" s="7"/>
      <c r="C77" s="7"/>
    </row>
    <row r="78" spans="1:3" x14ac:dyDescent="0.2">
      <c r="A78" s="7"/>
      <c r="B78" s="7"/>
      <c r="C78" s="7"/>
    </row>
    <row r="79" spans="1:3" x14ac:dyDescent="0.2">
      <c r="A79" s="7"/>
      <c r="B79" s="7"/>
      <c r="C79" s="7"/>
    </row>
    <row r="80" spans="1:3" x14ac:dyDescent="0.2">
      <c r="A80" s="7"/>
      <c r="B80" s="7"/>
      <c r="C80" s="7"/>
    </row>
    <row r="81" spans="1:3" x14ac:dyDescent="0.2">
      <c r="A81" s="7"/>
      <c r="B81" s="7"/>
      <c r="C81" s="7"/>
    </row>
    <row r="82" spans="1:3" x14ac:dyDescent="0.2">
      <c r="A82" s="7"/>
      <c r="B82" s="7"/>
      <c r="C82" s="7"/>
    </row>
    <row r="83" spans="1:3" x14ac:dyDescent="0.2">
      <c r="A83" s="7"/>
      <c r="B83" s="7"/>
      <c r="C83" s="7"/>
    </row>
    <row r="84" spans="1:3" x14ac:dyDescent="0.2">
      <c r="A84" s="7"/>
      <c r="B84" s="7"/>
      <c r="C84" s="7"/>
    </row>
    <row r="85" spans="1:3" x14ac:dyDescent="0.2">
      <c r="A85" s="7"/>
      <c r="B85" s="7"/>
      <c r="C85" s="7"/>
    </row>
    <row r="86" spans="1:3" x14ac:dyDescent="0.2">
      <c r="A86" s="7"/>
      <c r="B86" s="7"/>
      <c r="C86" s="7"/>
    </row>
    <row r="87" spans="1:3" x14ac:dyDescent="0.2">
      <c r="A87" s="7"/>
      <c r="B87" s="7"/>
      <c r="C87" s="7"/>
    </row>
    <row r="88" spans="1:3" x14ac:dyDescent="0.2">
      <c r="A88" s="7"/>
      <c r="B88" s="7"/>
      <c r="C88" s="7"/>
    </row>
    <row r="89" spans="1:3" x14ac:dyDescent="0.2">
      <c r="A89" s="7"/>
      <c r="B89" s="7"/>
      <c r="C89" s="7"/>
    </row>
    <row r="90" spans="1:3" x14ac:dyDescent="0.2">
      <c r="A90" s="7"/>
      <c r="B90" s="7"/>
      <c r="C90" s="7"/>
    </row>
    <row r="91" spans="1:3" x14ac:dyDescent="0.2">
      <c r="A91" s="7"/>
      <c r="B91" s="7"/>
      <c r="C91" s="7"/>
    </row>
    <row r="92" spans="1:3" x14ac:dyDescent="0.2">
      <c r="A92" s="7"/>
      <c r="B92" s="7"/>
      <c r="C92" s="7"/>
    </row>
    <row r="93" spans="1:3" x14ac:dyDescent="0.2">
      <c r="A93" s="7"/>
      <c r="B93" s="7"/>
      <c r="C93" s="7"/>
    </row>
    <row r="94" spans="1:3" x14ac:dyDescent="0.2">
      <c r="A94" s="7"/>
      <c r="B94" s="7"/>
      <c r="C94" s="7"/>
    </row>
    <row r="95" spans="1:3" x14ac:dyDescent="0.2">
      <c r="A95" s="7"/>
      <c r="B95" s="7"/>
      <c r="C95" s="7"/>
    </row>
    <row r="96" spans="1:3" x14ac:dyDescent="0.2">
      <c r="A96" s="7"/>
      <c r="B96" s="7"/>
      <c r="C96" s="7"/>
    </row>
    <row r="97" spans="1:3" x14ac:dyDescent="0.2">
      <c r="A97" s="7"/>
      <c r="B97" s="7"/>
      <c r="C97" s="7"/>
    </row>
    <row r="98" spans="1:3" x14ac:dyDescent="0.2">
      <c r="A98" s="7"/>
      <c r="B98" s="7"/>
      <c r="C98" s="7"/>
    </row>
    <row r="99" spans="1:3" x14ac:dyDescent="0.2">
      <c r="A99" s="7"/>
      <c r="B99" s="7"/>
      <c r="C99" s="7"/>
    </row>
    <row r="100" spans="1:3" x14ac:dyDescent="0.2">
      <c r="A100" s="7"/>
      <c r="B100" s="7"/>
      <c r="C100" s="7"/>
    </row>
    <row r="101" spans="1:3" x14ac:dyDescent="0.2">
      <c r="A101" s="7"/>
      <c r="B101" s="7"/>
      <c r="C101" s="7"/>
    </row>
    <row r="102" spans="1:3" x14ac:dyDescent="0.2">
      <c r="A102" s="7"/>
      <c r="B102" s="7"/>
      <c r="C102" s="7"/>
    </row>
    <row r="103" spans="1:3" x14ac:dyDescent="0.2">
      <c r="A103" s="7"/>
      <c r="B103" s="7"/>
      <c r="C103" s="7"/>
    </row>
    <row r="104" spans="1:3" x14ac:dyDescent="0.2">
      <c r="A104" s="7"/>
      <c r="B104" s="7"/>
      <c r="C104" s="7"/>
    </row>
    <row r="105" spans="1:3" x14ac:dyDescent="0.2">
      <c r="A105" s="7"/>
      <c r="B105" s="7"/>
      <c r="C105" s="7"/>
    </row>
    <row r="106" spans="1:3" x14ac:dyDescent="0.2">
      <c r="A106" s="7"/>
      <c r="B106" s="7"/>
      <c r="C106" s="7"/>
    </row>
    <row r="107" spans="1:3" x14ac:dyDescent="0.2">
      <c r="A107" s="7"/>
      <c r="B107" s="7"/>
      <c r="C107" s="7"/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5B19-7DDC-D44F-9874-09F6D5236341}">
  <dimension ref="A1:D10"/>
  <sheetViews>
    <sheetView zoomScale="120" zoomScaleNormal="120" workbookViewId="0">
      <selection activeCell="D13" sqref="D13"/>
    </sheetView>
  </sheetViews>
  <sheetFormatPr baseColWidth="10" defaultRowHeight="16" x14ac:dyDescent="0.2"/>
  <sheetData>
    <row r="1" spans="1:4" x14ac:dyDescent="0.2">
      <c r="A1" s="3"/>
      <c r="B1" s="14" t="s">
        <v>13</v>
      </c>
      <c r="C1" s="14" t="s">
        <v>14</v>
      </c>
      <c r="D1" s="14" t="s">
        <v>15</v>
      </c>
    </row>
    <row r="2" spans="1:4" x14ac:dyDescent="0.2">
      <c r="A2" s="3"/>
      <c r="B2" s="14">
        <v>36.450000000000003</v>
      </c>
      <c r="C2" s="3">
        <v>17.48</v>
      </c>
      <c r="D2" s="3">
        <v>33.909999999999997</v>
      </c>
    </row>
    <row r="3" spans="1:4" x14ac:dyDescent="0.2">
      <c r="A3" s="3"/>
      <c r="B3" s="14">
        <v>57.72</v>
      </c>
      <c r="C3" s="3">
        <v>52.68</v>
      </c>
      <c r="D3" s="3">
        <v>42.91</v>
      </c>
    </row>
    <row r="4" spans="1:4" x14ac:dyDescent="0.2">
      <c r="A4" s="3"/>
      <c r="B4" s="14">
        <v>49.08</v>
      </c>
      <c r="C4" s="3">
        <v>58.83</v>
      </c>
      <c r="D4" s="3">
        <v>28.45</v>
      </c>
    </row>
    <row r="5" spans="1:4" x14ac:dyDescent="0.2">
      <c r="A5" s="3"/>
      <c r="B5" s="3"/>
      <c r="C5" s="3">
        <v>34</v>
      </c>
      <c r="D5" s="3"/>
    </row>
    <row r="6" spans="1:4" x14ac:dyDescent="0.2">
      <c r="A6" s="12" t="s">
        <v>16</v>
      </c>
      <c r="B6" s="3">
        <f>AVERAGE(B2:B5)</f>
        <v>47.75</v>
      </c>
      <c r="C6" s="5">
        <f t="shared" ref="C6:D6" si="0">AVERAGE(C2:C5)</f>
        <v>40.747500000000002</v>
      </c>
      <c r="D6" s="3">
        <f t="shared" si="0"/>
        <v>35.089999999999996</v>
      </c>
    </row>
    <row r="7" spans="1:4" x14ac:dyDescent="0.2">
      <c r="A7" s="3" t="s">
        <v>17</v>
      </c>
      <c r="B7" s="3">
        <f>MAX(B2:B5)</f>
        <v>57.72</v>
      </c>
      <c r="C7" s="3">
        <f t="shared" ref="C7:D7" si="1">MAX(C2:C5)</f>
        <v>58.83</v>
      </c>
      <c r="D7" s="3">
        <f t="shared" si="1"/>
        <v>42.91</v>
      </c>
    </row>
    <row r="8" spans="1:4" x14ac:dyDescent="0.2">
      <c r="A8" s="3" t="s">
        <v>18</v>
      </c>
      <c r="B8" s="3">
        <f>MIN(B2:B5)</f>
        <v>36.450000000000003</v>
      </c>
      <c r="C8" s="3">
        <f t="shared" ref="C8:D8" si="2">MIN(C2:C5)</f>
        <v>17.48</v>
      </c>
      <c r="D8" s="3">
        <f t="shared" si="2"/>
        <v>28.45</v>
      </c>
    </row>
    <row r="9" spans="1:4" x14ac:dyDescent="0.2">
      <c r="A9" s="3" t="s">
        <v>98</v>
      </c>
      <c r="B9" s="5" t="s">
        <v>20</v>
      </c>
      <c r="C9" s="5" t="s">
        <v>21</v>
      </c>
      <c r="D9" s="5" t="s">
        <v>22</v>
      </c>
    </row>
    <row r="10" spans="1:4" x14ac:dyDescent="0.2">
      <c r="A10" s="3"/>
      <c r="B10" s="15">
        <f>_xlfn.T.TEST(B2:B4,C2:C5,2,3)</f>
        <v>0.56137626102591898</v>
      </c>
      <c r="C10" s="15">
        <f>_xlfn.T.TEST(B2:B4,D2:D4,2,3)</f>
        <v>0.17511058887817571</v>
      </c>
      <c r="D10" s="15">
        <f>_xlfn.T.TEST(C2:C5,D2:D4,2,3)</f>
        <v>0.6109927875037231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Donor overview-Media removed</vt:lpstr>
      <vt:lpstr>Ratio</vt:lpstr>
      <vt:lpstr>1-10</vt:lpstr>
      <vt:lpstr>1-50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Lyu</dc:creator>
  <cp:lastModifiedBy>Jane Lyu</cp:lastModifiedBy>
  <dcterms:created xsi:type="dcterms:W3CDTF">2024-02-16T21:03:01Z</dcterms:created>
  <dcterms:modified xsi:type="dcterms:W3CDTF">2024-03-01T18:01:35Z</dcterms:modified>
</cp:coreProperties>
</file>