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Ageh\10Alytics\Data Nest\"/>
    </mc:Choice>
  </mc:AlternateContent>
  <xr:revisionPtr revIDLastSave="0" documentId="13_ncr:1_{D98D7BED-A9C1-4B92-8EF3-B5FE2CA41B91}" xr6:coauthVersionLast="47" xr6:coauthVersionMax="47" xr10:uidLastSave="{00000000-0000-0000-0000-000000000000}"/>
  <bookViews>
    <workbookView xWindow="-120" yWindow="-120" windowWidth="29040" windowHeight="15720" firstSheet="8" activeTab="10" xr2:uid="{A5B223D3-8700-46AD-B2AC-36482CDB68BA}"/>
  </bookViews>
  <sheets>
    <sheet name="Manufacturer" sheetId="1" r:id="rId1"/>
    <sheet name="Location" sheetId="2" r:id="rId2"/>
    <sheet name="Sales" sheetId="3" r:id="rId3"/>
    <sheet name="Product" sheetId="4" r:id="rId4"/>
    <sheet name="KPIs" sheetId="5" r:id="rId5"/>
    <sheet name="Sales Trend" sheetId="6" r:id="rId6"/>
    <sheet name="Revenue by Category" sheetId="7" r:id="rId7"/>
    <sheet name="Revenue by Product" sheetId="8" r:id="rId8"/>
    <sheet name="Revenue by Segment" sheetId="10" r:id="rId9"/>
    <sheet name="Revenue by State" sheetId="11" r:id="rId10"/>
    <sheet name="Dashboard" sheetId="12" r:id="rId11"/>
  </sheets>
  <definedNames>
    <definedName name="_xlnm._FilterDatabase" localSheetId="1" hidden="1">Location!$A$1:$C$1621</definedName>
    <definedName name="_xlnm._FilterDatabase" localSheetId="3" hidden="1">Product!$A$1:$E$2413</definedName>
    <definedName name="_xlchart.v1.0" hidden="1">'Revenue by State'!$D$2:$D$6</definedName>
    <definedName name="_xlchart.v1.1" hidden="1">'Revenue by State'!$E$1</definedName>
    <definedName name="_xlchart.v1.2" hidden="1">'Revenue by State'!$E$2:$E$6</definedName>
    <definedName name="_xlchart.v5.3" hidden="1">'Revenue by State'!$D$1</definedName>
    <definedName name="_xlchart.v5.4" hidden="1">'Revenue by State'!$D$2:$D$6</definedName>
    <definedName name="_xlchart.v5.5" hidden="1">'Revenue by State'!$E$1</definedName>
    <definedName name="_xlchart.v5.6" hidden="1">'Revenue by State'!$E$2:$E$6</definedName>
    <definedName name="_xlnm.Print_Area" localSheetId="10">Dashboard!$A$1:$Y$31</definedName>
    <definedName name="Slicer_Manufacturer_Name">#N/A</definedName>
  </definedNames>
  <calcPr calcId="191029" concurrentCalc="0"/>
  <pivotCaches>
    <pivotCache cacheId="9"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1" l="1"/>
  <c r="E3" i="11"/>
  <c r="E4" i="11"/>
  <c r="E5" i="11"/>
  <c r="E6" i="11"/>
  <c r="D3" i="11"/>
  <c r="D4" i="11"/>
  <c r="D5" i="11"/>
  <c r="D6" i="11"/>
  <c r="D2" i="1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2" i="3"/>
  <c r="L3" i="3"/>
  <c r="M3" i="3"/>
  <c r="L4" i="3"/>
  <c r="M4" i="3"/>
  <c r="L5" i="3"/>
  <c r="M5" i="3"/>
  <c r="L6" i="3"/>
  <c r="M6" i="3"/>
  <c r="L7" i="3"/>
  <c r="M7" i="3"/>
  <c r="L8" i="3"/>
  <c r="M8" i="3"/>
  <c r="L9" i="3"/>
  <c r="M9" i="3"/>
  <c r="L10" i="3"/>
  <c r="M10" i="3"/>
  <c r="L11" i="3"/>
  <c r="M11" i="3"/>
  <c r="L12" i="3"/>
  <c r="M12" i="3"/>
  <c r="L13" i="3"/>
  <c r="M13" i="3"/>
  <c r="L14" i="3"/>
  <c r="M14" i="3"/>
  <c r="L15" i="3"/>
  <c r="M15" i="3"/>
  <c r="L16" i="3"/>
  <c r="M16" i="3"/>
  <c r="L17" i="3"/>
  <c r="M17" i="3"/>
  <c r="L18" i="3"/>
  <c r="M18" i="3"/>
  <c r="L19" i="3"/>
  <c r="M19" i="3"/>
  <c r="L20" i="3"/>
  <c r="M20" i="3"/>
  <c r="L21" i="3"/>
  <c r="M21" i="3"/>
  <c r="L22" i="3"/>
  <c r="M22" i="3"/>
  <c r="L23" i="3"/>
  <c r="M23" i="3"/>
  <c r="L24" i="3"/>
  <c r="M24" i="3"/>
  <c r="L25" i="3"/>
  <c r="M25" i="3"/>
  <c r="L26" i="3"/>
  <c r="M26" i="3"/>
  <c r="L27" i="3"/>
  <c r="M27" i="3"/>
  <c r="L28" i="3"/>
  <c r="M28" i="3"/>
  <c r="L29" i="3"/>
  <c r="M29" i="3"/>
  <c r="L30" i="3"/>
  <c r="M30" i="3"/>
  <c r="L31" i="3"/>
  <c r="M31" i="3"/>
  <c r="L32" i="3"/>
  <c r="M32" i="3"/>
  <c r="L33" i="3"/>
  <c r="M33" i="3"/>
  <c r="L34" i="3"/>
  <c r="M34" i="3"/>
  <c r="L35" i="3"/>
  <c r="M35" i="3"/>
  <c r="L36" i="3"/>
  <c r="M36" i="3"/>
  <c r="L37" i="3"/>
  <c r="M37" i="3"/>
  <c r="L38" i="3"/>
  <c r="M38" i="3"/>
  <c r="L39" i="3"/>
  <c r="M39" i="3"/>
  <c r="L40" i="3"/>
  <c r="M40" i="3"/>
  <c r="L41" i="3"/>
  <c r="M41" i="3"/>
  <c r="L42" i="3"/>
  <c r="M42" i="3"/>
  <c r="L43" i="3"/>
  <c r="M43" i="3"/>
  <c r="L44" i="3"/>
  <c r="M44" i="3"/>
  <c r="L45" i="3"/>
  <c r="M45" i="3"/>
  <c r="L46" i="3"/>
  <c r="M46" i="3"/>
  <c r="L47" i="3"/>
  <c r="M47" i="3"/>
  <c r="L48" i="3"/>
  <c r="M48" i="3"/>
  <c r="L49" i="3"/>
  <c r="M49" i="3"/>
  <c r="L50" i="3"/>
  <c r="M50" i="3"/>
  <c r="L51" i="3"/>
  <c r="M51" i="3"/>
  <c r="L52" i="3"/>
  <c r="M52" i="3"/>
  <c r="L53" i="3"/>
  <c r="M53" i="3"/>
  <c r="L54" i="3"/>
  <c r="M54" i="3"/>
  <c r="L55" i="3"/>
  <c r="M55" i="3"/>
  <c r="L56" i="3"/>
  <c r="M56" i="3"/>
  <c r="L57" i="3"/>
  <c r="M57" i="3"/>
  <c r="L58" i="3"/>
  <c r="M58" i="3"/>
  <c r="L59" i="3"/>
  <c r="M59" i="3"/>
  <c r="L60" i="3"/>
  <c r="M60" i="3"/>
  <c r="L61" i="3"/>
  <c r="M61" i="3"/>
  <c r="L62" i="3"/>
  <c r="M62" i="3"/>
  <c r="L63" i="3"/>
  <c r="M63" i="3"/>
  <c r="L64" i="3"/>
  <c r="M64" i="3"/>
  <c r="L65" i="3"/>
  <c r="M65" i="3"/>
  <c r="L66" i="3"/>
  <c r="M66" i="3"/>
  <c r="L67" i="3"/>
  <c r="M67" i="3"/>
  <c r="L68" i="3"/>
  <c r="M68" i="3"/>
  <c r="L69" i="3"/>
  <c r="M69" i="3"/>
  <c r="L70" i="3"/>
  <c r="M70" i="3"/>
  <c r="L71" i="3"/>
  <c r="M71" i="3"/>
  <c r="L72" i="3"/>
  <c r="M72" i="3"/>
  <c r="L73" i="3"/>
  <c r="M73" i="3"/>
  <c r="L74" i="3"/>
  <c r="M74" i="3"/>
  <c r="L75" i="3"/>
  <c r="M75" i="3"/>
  <c r="L76" i="3"/>
  <c r="M76" i="3"/>
  <c r="L77" i="3"/>
  <c r="M77" i="3"/>
  <c r="L78" i="3"/>
  <c r="M78" i="3"/>
  <c r="L79" i="3"/>
  <c r="M79" i="3"/>
  <c r="L80" i="3"/>
  <c r="M80" i="3"/>
  <c r="L81" i="3"/>
  <c r="M81" i="3"/>
  <c r="L82" i="3"/>
  <c r="M82" i="3"/>
  <c r="L83" i="3"/>
  <c r="M83" i="3"/>
  <c r="L84" i="3"/>
  <c r="M84" i="3"/>
  <c r="L85" i="3"/>
  <c r="M85" i="3"/>
  <c r="L86" i="3"/>
  <c r="M86" i="3"/>
  <c r="L87" i="3"/>
  <c r="M87" i="3"/>
  <c r="L88" i="3"/>
  <c r="M88" i="3"/>
  <c r="L89" i="3"/>
  <c r="M89" i="3"/>
  <c r="L90" i="3"/>
  <c r="M90" i="3"/>
  <c r="L91" i="3"/>
  <c r="M91" i="3"/>
  <c r="L92" i="3"/>
  <c r="M92" i="3"/>
  <c r="L93" i="3"/>
  <c r="M93" i="3"/>
  <c r="L94" i="3"/>
  <c r="M94" i="3"/>
  <c r="L95" i="3"/>
  <c r="M95" i="3"/>
  <c r="L96" i="3"/>
  <c r="M96" i="3"/>
  <c r="L97" i="3"/>
  <c r="M97" i="3"/>
  <c r="L98" i="3"/>
  <c r="M98" i="3"/>
  <c r="L99" i="3"/>
  <c r="M99" i="3"/>
  <c r="L100" i="3"/>
  <c r="M100" i="3"/>
  <c r="L101" i="3"/>
  <c r="M101" i="3"/>
  <c r="L102" i="3"/>
  <c r="M102" i="3"/>
  <c r="L103" i="3"/>
  <c r="M103" i="3"/>
  <c r="L104" i="3"/>
  <c r="M104" i="3"/>
  <c r="L105" i="3"/>
  <c r="M105" i="3"/>
  <c r="L106" i="3"/>
  <c r="M106" i="3"/>
  <c r="L107" i="3"/>
  <c r="M107" i="3"/>
  <c r="L108" i="3"/>
  <c r="M108" i="3"/>
  <c r="L109" i="3"/>
  <c r="M109" i="3"/>
  <c r="L110" i="3"/>
  <c r="M110" i="3"/>
  <c r="L111" i="3"/>
  <c r="M111" i="3"/>
  <c r="L112" i="3"/>
  <c r="M112" i="3"/>
  <c r="L113" i="3"/>
  <c r="M113" i="3"/>
  <c r="L114" i="3"/>
  <c r="M114" i="3"/>
  <c r="L115" i="3"/>
  <c r="M115" i="3"/>
  <c r="L116" i="3"/>
  <c r="M116" i="3"/>
  <c r="L117" i="3"/>
  <c r="M117" i="3"/>
  <c r="L118" i="3"/>
  <c r="M118" i="3"/>
  <c r="L119" i="3"/>
  <c r="M119" i="3"/>
  <c r="L120" i="3"/>
  <c r="M120" i="3"/>
  <c r="L121" i="3"/>
  <c r="M121" i="3"/>
  <c r="L122" i="3"/>
  <c r="M122" i="3"/>
  <c r="L123" i="3"/>
  <c r="M123" i="3"/>
  <c r="L124" i="3"/>
  <c r="M124" i="3"/>
  <c r="L125" i="3"/>
  <c r="M125" i="3"/>
  <c r="L126" i="3"/>
  <c r="M126" i="3"/>
  <c r="L127" i="3"/>
  <c r="M127" i="3"/>
  <c r="L128" i="3"/>
  <c r="M128" i="3"/>
  <c r="L129" i="3"/>
  <c r="M129" i="3"/>
  <c r="L130" i="3"/>
  <c r="M130" i="3"/>
  <c r="L131" i="3"/>
  <c r="M131" i="3"/>
  <c r="L132" i="3"/>
  <c r="M132" i="3"/>
  <c r="L133" i="3"/>
  <c r="M133" i="3"/>
  <c r="L134" i="3"/>
  <c r="M134" i="3"/>
  <c r="L135" i="3"/>
  <c r="M135" i="3"/>
  <c r="L136" i="3"/>
  <c r="M136" i="3"/>
  <c r="L137" i="3"/>
  <c r="M137" i="3"/>
  <c r="L138" i="3"/>
  <c r="M138" i="3"/>
  <c r="L139" i="3"/>
  <c r="M139" i="3"/>
  <c r="L140" i="3"/>
  <c r="M140" i="3"/>
  <c r="L141" i="3"/>
  <c r="M141" i="3"/>
  <c r="L142" i="3"/>
  <c r="M142" i="3"/>
  <c r="L143" i="3"/>
  <c r="M143" i="3"/>
  <c r="L144" i="3"/>
  <c r="M144" i="3"/>
  <c r="L145" i="3"/>
  <c r="M145" i="3"/>
  <c r="L146" i="3"/>
  <c r="M146" i="3"/>
  <c r="L147" i="3"/>
  <c r="M147" i="3"/>
  <c r="L148" i="3"/>
  <c r="M148" i="3"/>
  <c r="L149" i="3"/>
  <c r="M149" i="3"/>
  <c r="L150" i="3"/>
  <c r="M150" i="3"/>
  <c r="L151" i="3"/>
  <c r="M151" i="3"/>
  <c r="L152" i="3"/>
  <c r="M152" i="3"/>
  <c r="L153" i="3"/>
  <c r="M153" i="3"/>
  <c r="L154" i="3"/>
  <c r="M154" i="3"/>
  <c r="L155" i="3"/>
  <c r="M155" i="3"/>
  <c r="L156" i="3"/>
  <c r="M156" i="3"/>
  <c r="L157" i="3"/>
  <c r="M157" i="3"/>
  <c r="L158" i="3"/>
  <c r="M158" i="3"/>
  <c r="L159" i="3"/>
  <c r="M159" i="3"/>
  <c r="L160" i="3"/>
  <c r="M160" i="3"/>
  <c r="L161" i="3"/>
  <c r="M161" i="3"/>
  <c r="L162" i="3"/>
  <c r="M162" i="3"/>
  <c r="L163" i="3"/>
  <c r="M163" i="3"/>
  <c r="L164" i="3"/>
  <c r="M164" i="3"/>
  <c r="L165" i="3"/>
  <c r="M165" i="3"/>
  <c r="L166" i="3"/>
  <c r="M166" i="3"/>
  <c r="L167" i="3"/>
  <c r="M167" i="3"/>
  <c r="L168" i="3"/>
  <c r="M168" i="3"/>
  <c r="L169" i="3"/>
  <c r="M169" i="3"/>
  <c r="L170" i="3"/>
  <c r="M170" i="3"/>
  <c r="L171" i="3"/>
  <c r="M171" i="3"/>
  <c r="L172" i="3"/>
  <c r="M172" i="3"/>
  <c r="L173" i="3"/>
  <c r="M173" i="3"/>
  <c r="L174" i="3"/>
  <c r="M174" i="3"/>
  <c r="L175" i="3"/>
  <c r="M175" i="3"/>
  <c r="L176" i="3"/>
  <c r="M176" i="3"/>
  <c r="L177" i="3"/>
  <c r="M177" i="3"/>
  <c r="L178" i="3"/>
  <c r="M178" i="3"/>
  <c r="L179" i="3"/>
  <c r="M179" i="3"/>
  <c r="L180" i="3"/>
  <c r="M180" i="3"/>
  <c r="L181" i="3"/>
  <c r="M181" i="3"/>
  <c r="L182" i="3"/>
  <c r="M182" i="3"/>
  <c r="L183" i="3"/>
  <c r="M183" i="3"/>
  <c r="L184" i="3"/>
  <c r="M184" i="3"/>
  <c r="L185" i="3"/>
  <c r="M185" i="3"/>
  <c r="L186" i="3"/>
  <c r="M186" i="3"/>
  <c r="L187" i="3"/>
  <c r="M187" i="3"/>
  <c r="L188" i="3"/>
  <c r="M188" i="3"/>
  <c r="L189" i="3"/>
  <c r="M189" i="3"/>
  <c r="L190" i="3"/>
  <c r="M190" i="3"/>
  <c r="L191" i="3"/>
  <c r="M191" i="3"/>
  <c r="L192" i="3"/>
  <c r="M192" i="3"/>
  <c r="L193" i="3"/>
  <c r="M193" i="3"/>
  <c r="L194" i="3"/>
  <c r="M194" i="3"/>
  <c r="L195" i="3"/>
  <c r="M195" i="3"/>
  <c r="L196" i="3"/>
  <c r="M196" i="3"/>
  <c r="L197" i="3"/>
  <c r="M197" i="3"/>
  <c r="L198" i="3"/>
  <c r="M198" i="3"/>
  <c r="L199" i="3"/>
  <c r="M199" i="3"/>
  <c r="L200" i="3"/>
  <c r="M200" i="3"/>
  <c r="L201" i="3"/>
  <c r="M201" i="3"/>
  <c r="L202" i="3"/>
  <c r="M202" i="3"/>
  <c r="L203" i="3"/>
  <c r="M203" i="3"/>
  <c r="L204" i="3"/>
  <c r="M204" i="3"/>
  <c r="L205" i="3"/>
  <c r="M205" i="3"/>
  <c r="L206" i="3"/>
  <c r="M206" i="3"/>
  <c r="L207" i="3"/>
  <c r="M207" i="3"/>
  <c r="L208" i="3"/>
  <c r="M208" i="3"/>
  <c r="L209" i="3"/>
  <c r="M209" i="3"/>
  <c r="L210" i="3"/>
  <c r="M210" i="3"/>
  <c r="L211" i="3"/>
  <c r="M211" i="3"/>
  <c r="L212" i="3"/>
  <c r="M212" i="3"/>
  <c r="L213" i="3"/>
  <c r="M213" i="3"/>
  <c r="L214" i="3"/>
  <c r="M214" i="3"/>
  <c r="L215" i="3"/>
  <c r="M215" i="3"/>
  <c r="L216" i="3"/>
  <c r="M216" i="3"/>
  <c r="L217" i="3"/>
  <c r="M217" i="3"/>
  <c r="L218" i="3"/>
  <c r="M218" i="3"/>
  <c r="L219" i="3"/>
  <c r="M219" i="3"/>
  <c r="L220" i="3"/>
  <c r="M220" i="3"/>
  <c r="L221" i="3"/>
  <c r="M221" i="3"/>
  <c r="L222" i="3"/>
  <c r="M222" i="3"/>
  <c r="L223" i="3"/>
  <c r="M223" i="3"/>
  <c r="L224" i="3"/>
  <c r="M224" i="3"/>
  <c r="L225" i="3"/>
  <c r="M225" i="3"/>
  <c r="L226" i="3"/>
  <c r="M226" i="3"/>
  <c r="L227" i="3"/>
  <c r="M227" i="3"/>
  <c r="L228" i="3"/>
  <c r="M228" i="3"/>
  <c r="L229" i="3"/>
  <c r="M229" i="3"/>
  <c r="L230" i="3"/>
  <c r="M230" i="3"/>
  <c r="L231" i="3"/>
  <c r="M231" i="3"/>
  <c r="L232" i="3"/>
  <c r="M232" i="3"/>
  <c r="L233" i="3"/>
  <c r="M233" i="3"/>
  <c r="L234" i="3"/>
  <c r="M234" i="3"/>
  <c r="L235" i="3"/>
  <c r="M235" i="3"/>
  <c r="L236" i="3"/>
  <c r="M236" i="3"/>
  <c r="L237" i="3"/>
  <c r="M237" i="3"/>
  <c r="L238" i="3"/>
  <c r="M238" i="3"/>
  <c r="L239" i="3"/>
  <c r="M239" i="3"/>
  <c r="L240" i="3"/>
  <c r="M240" i="3"/>
  <c r="L241" i="3"/>
  <c r="M241" i="3"/>
  <c r="L242" i="3"/>
  <c r="M242" i="3"/>
  <c r="L243" i="3"/>
  <c r="M243" i="3"/>
  <c r="L244" i="3"/>
  <c r="M244" i="3"/>
  <c r="L245" i="3"/>
  <c r="M245" i="3"/>
  <c r="L246" i="3"/>
  <c r="M246" i="3"/>
  <c r="L247" i="3"/>
  <c r="M247" i="3"/>
  <c r="L248" i="3"/>
  <c r="M248" i="3"/>
  <c r="L249" i="3"/>
  <c r="M249" i="3"/>
  <c r="L250" i="3"/>
  <c r="M250" i="3"/>
  <c r="L251" i="3"/>
  <c r="M251" i="3"/>
  <c r="L252" i="3"/>
  <c r="M252" i="3"/>
  <c r="L253" i="3"/>
  <c r="M253" i="3"/>
  <c r="L254" i="3"/>
  <c r="M254" i="3"/>
  <c r="L255" i="3"/>
  <c r="M255" i="3"/>
  <c r="L256" i="3"/>
  <c r="M256" i="3"/>
  <c r="L257" i="3"/>
  <c r="M257" i="3"/>
  <c r="L258" i="3"/>
  <c r="M258" i="3"/>
  <c r="L259" i="3"/>
  <c r="M259" i="3"/>
  <c r="L260" i="3"/>
  <c r="M260" i="3"/>
  <c r="L261" i="3"/>
  <c r="M261" i="3"/>
  <c r="L262" i="3"/>
  <c r="M262" i="3"/>
  <c r="L263" i="3"/>
  <c r="M263" i="3"/>
  <c r="L264" i="3"/>
  <c r="M264" i="3"/>
  <c r="L265" i="3"/>
  <c r="M265" i="3"/>
  <c r="L266" i="3"/>
  <c r="M266" i="3"/>
  <c r="L267" i="3"/>
  <c r="M267" i="3"/>
  <c r="L268" i="3"/>
  <c r="M268" i="3"/>
  <c r="L269" i="3"/>
  <c r="M269" i="3"/>
  <c r="L270" i="3"/>
  <c r="M270" i="3"/>
  <c r="L271" i="3"/>
  <c r="M271" i="3"/>
  <c r="L272" i="3"/>
  <c r="M272" i="3"/>
  <c r="L273" i="3"/>
  <c r="M273" i="3"/>
  <c r="L274" i="3"/>
  <c r="M274" i="3"/>
  <c r="L275" i="3"/>
  <c r="M275" i="3"/>
  <c r="L276" i="3"/>
  <c r="M276" i="3"/>
  <c r="L277" i="3"/>
  <c r="M277" i="3"/>
  <c r="L278" i="3"/>
  <c r="M278" i="3"/>
  <c r="L279" i="3"/>
  <c r="M279" i="3"/>
  <c r="L280" i="3"/>
  <c r="M280" i="3"/>
  <c r="L281" i="3"/>
  <c r="M281" i="3"/>
  <c r="L282" i="3"/>
  <c r="M282" i="3"/>
  <c r="L283" i="3"/>
  <c r="M283" i="3"/>
  <c r="L284" i="3"/>
  <c r="M284" i="3"/>
  <c r="L285" i="3"/>
  <c r="M285" i="3"/>
  <c r="L286" i="3"/>
  <c r="M286" i="3"/>
  <c r="L287" i="3"/>
  <c r="M287" i="3"/>
  <c r="L288" i="3"/>
  <c r="M288" i="3"/>
  <c r="L289" i="3"/>
  <c r="M289" i="3"/>
  <c r="L290" i="3"/>
  <c r="M290" i="3"/>
  <c r="L291" i="3"/>
  <c r="M291" i="3"/>
  <c r="L292" i="3"/>
  <c r="M292" i="3"/>
  <c r="L293" i="3"/>
  <c r="M293" i="3"/>
  <c r="L294" i="3"/>
  <c r="M294" i="3"/>
  <c r="L295" i="3"/>
  <c r="M295" i="3"/>
  <c r="L296" i="3"/>
  <c r="M296" i="3"/>
  <c r="L297" i="3"/>
  <c r="M297" i="3"/>
  <c r="L298" i="3"/>
  <c r="M298" i="3"/>
  <c r="L299" i="3"/>
  <c r="M299" i="3"/>
  <c r="L300" i="3"/>
  <c r="M300" i="3"/>
  <c r="L301" i="3"/>
  <c r="M301" i="3"/>
  <c r="L302" i="3"/>
  <c r="M302" i="3"/>
  <c r="L303" i="3"/>
  <c r="M303" i="3"/>
  <c r="L304" i="3"/>
  <c r="M304" i="3"/>
  <c r="L305" i="3"/>
  <c r="M305" i="3"/>
  <c r="L306" i="3"/>
  <c r="M306" i="3"/>
  <c r="L307" i="3"/>
  <c r="M307" i="3"/>
  <c r="L308" i="3"/>
  <c r="M308" i="3"/>
  <c r="L309" i="3"/>
  <c r="M309" i="3"/>
  <c r="L310" i="3"/>
  <c r="M310" i="3"/>
  <c r="L311" i="3"/>
  <c r="M311" i="3"/>
  <c r="L312" i="3"/>
  <c r="M312" i="3"/>
  <c r="L313" i="3"/>
  <c r="M313" i="3"/>
  <c r="L314" i="3"/>
  <c r="M314" i="3"/>
  <c r="L315" i="3"/>
  <c r="M315" i="3"/>
  <c r="L316" i="3"/>
  <c r="M316" i="3"/>
  <c r="L317" i="3"/>
  <c r="M317" i="3"/>
  <c r="L318" i="3"/>
  <c r="M318" i="3"/>
  <c r="L319" i="3"/>
  <c r="M319" i="3"/>
  <c r="L320" i="3"/>
  <c r="M320" i="3"/>
  <c r="L321" i="3"/>
  <c r="M321" i="3"/>
  <c r="L322" i="3"/>
  <c r="M322" i="3"/>
  <c r="L323" i="3"/>
  <c r="M323" i="3"/>
  <c r="L324" i="3"/>
  <c r="M324" i="3"/>
  <c r="L325" i="3"/>
  <c r="M325" i="3"/>
  <c r="L326" i="3"/>
  <c r="M326" i="3"/>
  <c r="L327" i="3"/>
  <c r="M327" i="3"/>
  <c r="L328" i="3"/>
  <c r="M328" i="3"/>
  <c r="L329" i="3"/>
  <c r="M329" i="3"/>
  <c r="L330" i="3"/>
  <c r="M330" i="3"/>
  <c r="L331" i="3"/>
  <c r="M331" i="3"/>
  <c r="L332" i="3"/>
  <c r="M332" i="3"/>
  <c r="L333" i="3"/>
  <c r="M333" i="3"/>
  <c r="L334" i="3"/>
  <c r="M334" i="3"/>
  <c r="L335" i="3"/>
  <c r="M335" i="3"/>
  <c r="L336" i="3"/>
  <c r="M336" i="3"/>
  <c r="L337" i="3"/>
  <c r="M337" i="3"/>
  <c r="L338" i="3"/>
  <c r="M338" i="3"/>
  <c r="L339" i="3"/>
  <c r="M339" i="3"/>
  <c r="L340" i="3"/>
  <c r="M340" i="3"/>
  <c r="L341" i="3"/>
  <c r="M341" i="3"/>
  <c r="L342" i="3"/>
  <c r="M342" i="3"/>
  <c r="L343" i="3"/>
  <c r="M343" i="3"/>
  <c r="L344" i="3"/>
  <c r="M344" i="3"/>
  <c r="L345" i="3"/>
  <c r="M345" i="3"/>
  <c r="L346" i="3"/>
  <c r="M346" i="3"/>
  <c r="L347" i="3"/>
  <c r="M347" i="3"/>
  <c r="L348" i="3"/>
  <c r="M348" i="3"/>
  <c r="L349" i="3"/>
  <c r="M349" i="3"/>
  <c r="L350" i="3"/>
  <c r="M350" i="3"/>
  <c r="L351" i="3"/>
  <c r="M351" i="3"/>
  <c r="L352" i="3"/>
  <c r="M352" i="3"/>
  <c r="L353" i="3"/>
  <c r="M353" i="3"/>
  <c r="L354" i="3"/>
  <c r="M354" i="3"/>
  <c r="L355" i="3"/>
  <c r="M355" i="3"/>
  <c r="L356" i="3"/>
  <c r="M356" i="3"/>
  <c r="L357" i="3"/>
  <c r="M357" i="3"/>
  <c r="L358" i="3"/>
  <c r="M358" i="3"/>
  <c r="L359" i="3"/>
  <c r="M359" i="3"/>
  <c r="L360" i="3"/>
  <c r="M360" i="3"/>
  <c r="L361" i="3"/>
  <c r="M361" i="3"/>
  <c r="L362" i="3"/>
  <c r="M362" i="3"/>
  <c r="L363" i="3"/>
  <c r="M363" i="3"/>
  <c r="L364" i="3"/>
  <c r="M364" i="3"/>
  <c r="L365" i="3"/>
  <c r="M365" i="3"/>
  <c r="L366" i="3"/>
  <c r="M366" i="3"/>
  <c r="L367" i="3"/>
  <c r="M367" i="3"/>
  <c r="L368" i="3"/>
  <c r="M368" i="3"/>
  <c r="L369" i="3"/>
  <c r="M369" i="3"/>
  <c r="L370" i="3"/>
  <c r="M370" i="3"/>
  <c r="L371" i="3"/>
  <c r="M371" i="3"/>
  <c r="L372" i="3"/>
  <c r="M372" i="3"/>
  <c r="L373" i="3"/>
  <c r="M373" i="3"/>
  <c r="L374" i="3"/>
  <c r="M374" i="3"/>
  <c r="L375" i="3"/>
  <c r="M375" i="3"/>
  <c r="L376" i="3"/>
  <c r="M376" i="3"/>
  <c r="L377" i="3"/>
  <c r="M377" i="3"/>
  <c r="L378" i="3"/>
  <c r="M378" i="3"/>
  <c r="L379" i="3"/>
  <c r="M379" i="3"/>
  <c r="L380" i="3"/>
  <c r="M380" i="3"/>
  <c r="L381" i="3"/>
  <c r="M381" i="3"/>
  <c r="L382" i="3"/>
  <c r="M382" i="3"/>
  <c r="L383" i="3"/>
  <c r="M383" i="3"/>
  <c r="L384" i="3"/>
  <c r="M384" i="3"/>
  <c r="L385" i="3"/>
  <c r="M385" i="3"/>
  <c r="L386" i="3"/>
  <c r="M386" i="3"/>
  <c r="L387" i="3"/>
  <c r="M387" i="3"/>
  <c r="L388" i="3"/>
  <c r="M388" i="3"/>
  <c r="L389" i="3"/>
  <c r="M389" i="3"/>
  <c r="L390" i="3"/>
  <c r="M390" i="3"/>
  <c r="L391" i="3"/>
  <c r="M391" i="3"/>
  <c r="L392" i="3"/>
  <c r="M392" i="3"/>
  <c r="L393" i="3"/>
  <c r="M393" i="3"/>
  <c r="L394" i="3"/>
  <c r="M394" i="3"/>
  <c r="L395" i="3"/>
  <c r="M395" i="3"/>
  <c r="L396" i="3"/>
  <c r="M396" i="3"/>
  <c r="L397" i="3"/>
  <c r="M397" i="3"/>
  <c r="L398" i="3"/>
  <c r="M398" i="3"/>
  <c r="L399" i="3"/>
  <c r="M399" i="3"/>
  <c r="L400" i="3"/>
  <c r="M400" i="3"/>
  <c r="L401" i="3"/>
  <c r="M401" i="3"/>
  <c r="L402" i="3"/>
  <c r="M402" i="3"/>
  <c r="L403" i="3"/>
  <c r="M403" i="3"/>
  <c r="L404" i="3"/>
  <c r="M404" i="3"/>
  <c r="L405" i="3"/>
  <c r="M405" i="3"/>
  <c r="L406" i="3"/>
  <c r="M406" i="3"/>
  <c r="L407" i="3"/>
  <c r="M407" i="3"/>
  <c r="L408" i="3"/>
  <c r="M408" i="3"/>
  <c r="L409" i="3"/>
  <c r="M409" i="3"/>
  <c r="L410" i="3"/>
  <c r="M410" i="3"/>
  <c r="L411" i="3"/>
  <c r="M411" i="3"/>
  <c r="L412" i="3"/>
  <c r="M412" i="3"/>
  <c r="L413" i="3"/>
  <c r="M413" i="3"/>
  <c r="L414" i="3"/>
  <c r="M414" i="3"/>
  <c r="L415" i="3"/>
  <c r="M415" i="3"/>
  <c r="L416" i="3"/>
  <c r="M416" i="3"/>
  <c r="L417" i="3"/>
  <c r="M417" i="3"/>
  <c r="L418" i="3"/>
  <c r="M418" i="3"/>
  <c r="L419" i="3"/>
  <c r="M419" i="3"/>
  <c r="L420" i="3"/>
  <c r="M420" i="3"/>
  <c r="L421" i="3"/>
  <c r="M421" i="3"/>
  <c r="L422" i="3"/>
  <c r="M422" i="3"/>
  <c r="L423" i="3"/>
  <c r="M423" i="3"/>
  <c r="L424" i="3"/>
  <c r="M424" i="3"/>
  <c r="L425" i="3"/>
  <c r="M425" i="3"/>
  <c r="L426" i="3"/>
  <c r="M426" i="3"/>
  <c r="L427" i="3"/>
  <c r="M427" i="3"/>
  <c r="L428" i="3"/>
  <c r="M428" i="3"/>
  <c r="L429" i="3"/>
  <c r="M429" i="3"/>
  <c r="L430" i="3"/>
  <c r="M430" i="3"/>
  <c r="L431" i="3"/>
  <c r="M431" i="3"/>
  <c r="L432" i="3"/>
  <c r="M432" i="3"/>
  <c r="L433" i="3"/>
  <c r="M433" i="3"/>
  <c r="L434" i="3"/>
  <c r="M434" i="3"/>
  <c r="L435" i="3"/>
  <c r="M435" i="3"/>
  <c r="L436" i="3"/>
  <c r="M436" i="3"/>
  <c r="L437" i="3"/>
  <c r="M437" i="3"/>
  <c r="L438" i="3"/>
  <c r="M438" i="3"/>
  <c r="L439" i="3"/>
  <c r="M439" i="3"/>
  <c r="L440" i="3"/>
  <c r="M440" i="3"/>
  <c r="L441" i="3"/>
  <c r="M441" i="3"/>
  <c r="L442" i="3"/>
  <c r="M442" i="3"/>
  <c r="L443" i="3"/>
  <c r="M443" i="3"/>
  <c r="L444" i="3"/>
  <c r="M444" i="3"/>
  <c r="L445" i="3"/>
  <c r="M445" i="3"/>
  <c r="L446" i="3"/>
  <c r="M446" i="3"/>
  <c r="L447" i="3"/>
  <c r="M447" i="3"/>
  <c r="L448" i="3"/>
  <c r="M448" i="3"/>
  <c r="L449" i="3"/>
  <c r="M449" i="3"/>
  <c r="L450" i="3"/>
  <c r="M450" i="3"/>
  <c r="L451" i="3"/>
  <c r="M451" i="3"/>
  <c r="L452" i="3"/>
  <c r="M452" i="3"/>
  <c r="L453" i="3"/>
  <c r="M453" i="3"/>
  <c r="L454" i="3"/>
  <c r="M454" i="3"/>
  <c r="L455" i="3"/>
  <c r="M455" i="3"/>
  <c r="L456" i="3"/>
  <c r="M456" i="3"/>
  <c r="L457" i="3"/>
  <c r="M457" i="3"/>
  <c r="L458" i="3"/>
  <c r="M458" i="3"/>
  <c r="L459" i="3"/>
  <c r="M459" i="3"/>
  <c r="L460" i="3"/>
  <c r="M460" i="3"/>
  <c r="L461" i="3"/>
  <c r="M461" i="3"/>
  <c r="L462" i="3"/>
  <c r="M462" i="3"/>
  <c r="L463" i="3"/>
  <c r="M463" i="3"/>
  <c r="L464" i="3"/>
  <c r="M464" i="3"/>
  <c r="L465" i="3"/>
  <c r="M465" i="3"/>
  <c r="L466" i="3"/>
  <c r="M466" i="3"/>
  <c r="L467" i="3"/>
  <c r="M467" i="3"/>
  <c r="L468" i="3"/>
  <c r="M468" i="3"/>
  <c r="L469" i="3"/>
  <c r="M469" i="3"/>
  <c r="L470" i="3"/>
  <c r="M470" i="3"/>
  <c r="L471" i="3"/>
  <c r="M471" i="3"/>
  <c r="L472" i="3"/>
  <c r="M472" i="3"/>
  <c r="L473" i="3"/>
  <c r="M473" i="3"/>
  <c r="L474" i="3"/>
  <c r="M474" i="3"/>
  <c r="L475" i="3"/>
  <c r="M475" i="3"/>
  <c r="L476" i="3"/>
  <c r="M476" i="3"/>
  <c r="L477" i="3"/>
  <c r="M477" i="3"/>
  <c r="L478" i="3"/>
  <c r="M478" i="3"/>
  <c r="L479" i="3"/>
  <c r="M479" i="3"/>
  <c r="L480" i="3"/>
  <c r="M480" i="3"/>
  <c r="L481" i="3"/>
  <c r="M481" i="3"/>
  <c r="L482" i="3"/>
  <c r="M482" i="3"/>
  <c r="L483" i="3"/>
  <c r="M483" i="3"/>
  <c r="L484" i="3"/>
  <c r="M484" i="3"/>
  <c r="L485" i="3"/>
  <c r="M485" i="3"/>
  <c r="L486" i="3"/>
  <c r="M486" i="3"/>
  <c r="L487" i="3"/>
  <c r="M487" i="3"/>
  <c r="L488" i="3"/>
  <c r="M488" i="3"/>
  <c r="L489" i="3"/>
  <c r="M489" i="3"/>
  <c r="L490" i="3"/>
  <c r="M490" i="3"/>
  <c r="L491" i="3"/>
  <c r="M491" i="3"/>
  <c r="L492" i="3"/>
  <c r="M492" i="3"/>
  <c r="L493" i="3"/>
  <c r="M493" i="3"/>
  <c r="L494" i="3"/>
  <c r="M494" i="3"/>
  <c r="L495" i="3"/>
  <c r="M495" i="3"/>
  <c r="L496" i="3"/>
  <c r="M496" i="3"/>
  <c r="L497" i="3"/>
  <c r="M497" i="3"/>
  <c r="L498" i="3"/>
  <c r="M498" i="3"/>
  <c r="L499" i="3"/>
  <c r="M499" i="3"/>
  <c r="L500" i="3"/>
  <c r="M500" i="3"/>
  <c r="L501" i="3"/>
  <c r="M501" i="3"/>
  <c r="L502" i="3"/>
  <c r="M502" i="3"/>
  <c r="L503" i="3"/>
  <c r="M503" i="3"/>
  <c r="L504" i="3"/>
  <c r="M504" i="3"/>
  <c r="L505" i="3"/>
  <c r="M505" i="3"/>
  <c r="L506" i="3"/>
  <c r="M506" i="3"/>
  <c r="L507" i="3"/>
  <c r="M507" i="3"/>
  <c r="L508" i="3"/>
  <c r="M508" i="3"/>
  <c r="L509" i="3"/>
  <c r="M509" i="3"/>
  <c r="L510" i="3"/>
  <c r="M510" i="3"/>
  <c r="L511" i="3"/>
  <c r="M511" i="3"/>
  <c r="L512" i="3"/>
  <c r="M512" i="3"/>
  <c r="L513" i="3"/>
  <c r="M513" i="3"/>
  <c r="L514" i="3"/>
  <c r="M514" i="3"/>
  <c r="L515" i="3"/>
  <c r="M515" i="3"/>
  <c r="L516" i="3"/>
  <c r="M516" i="3"/>
  <c r="L517" i="3"/>
  <c r="M517" i="3"/>
  <c r="L518" i="3"/>
  <c r="M518" i="3"/>
  <c r="L519" i="3"/>
  <c r="M519" i="3"/>
  <c r="L520" i="3"/>
  <c r="M520" i="3"/>
  <c r="L521" i="3"/>
  <c r="M521" i="3"/>
  <c r="L522" i="3"/>
  <c r="M522" i="3"/>
  <c r="L523" i="3"/>
  <c r="M523" i="3"/>
  <c r="L524" i="3"/>
  <c r="M524" i="3"/>
  <c r="L525" i="3"/>
  <c r="M525" i="3"/>
  <c r="L526" i="3"/>
  <c r="M526" i="3"/>
  <c r="L527" i="3"/>
  <c r="M527" i="3"/>
  <c r="L528" i="3"/>
  <c r="M528" i="3"/>
  <c r="L529" i="3"/>
  <c r="M529" i="3"/>
  <c r="L530" i="3"/>
  <c r="M530" i="3"/>
  <c r="L531" i="3"/>
  <c r="M531" i="3"/>
  <c r="L532" i="3"/>
  <c r="M532" i="3"/>
  <c r="L533" i="3"/>
  <c r="M533" i="3"/>
  <c r="L534" i="3"/>
  <c r="M534" i="3"/>
  <c r="L535" i="3"/>
  <c r="M535" i="3"/>
  <c r="L536" i="3"/>
  <c r="M536" i="3"/>
  <c r="L537" i="3"/>
  <c r="M537" i="3"/>
  <c r="L538" i="3"/>
  <c r="M538" i="3"/>
  <c r="L539" i="3"/>
  <c r="M539" i="3"/>
  <c r="L540" i="3"/>
  <c r="M540" i="3"/>
  <c r="L541" i="3"/>
  <c r="M541" i="3"/>
  <c r="L542" i="3"/>
  <c r="M542" i="3"/>
  <c r="L543" i="3"/>
  <c r="M543" i="3"/>
  <c r="L544" i="3"/>
  <c r="M544" i="3"/>
  <c r="L545" i="3"/>
  <c r="M545" i="3"/>
  <c r="L546" i="3"/>
  <c r="M546" i="3"/>
  <c r="L547" i="3"/>
  <c r="M547" i="3"/>
  <c r="L548" i="3"/>
  <c r="M548" i="3"/>
  <c r="L549" i="3"/>
  <c r="M549" i="3"/>
  <c r="L550" i="3"/>
  <c r="M550" i="3"/>
  <c r="L551" i="3"/>
  <c r="M551" i="3"/>
  <c r="L552" i="3"/>
  <c r="M552" i="3"/>
  <c r="L553" i="3"/>
  <c r="M553" i="3"/>
  <c r="L554" i="3"/>
  <c r="M554" i="3"/>
  <c r="L555" i="3"/>
  <c r="M555" i="3"/>
  <c r="L556" i="3"/>
  <c r="M556" i="3"/>
  <c r="L557" i="3"/>
  <c r="M557" i="3"/>
  <c r="L558" i="3"/>
  <c r="M558" i="3"/>
  <c r="L559" i="3"/>
  <c r="M559" i="3"/>
  <c r="L560" i="3"/>
  <c r="M560" i="3"/>
  <c r="L561" i="3"/>
  <c r="M561" i="3"/>
  <c r="L562" i="3"/>
  <c r="M562" i="3"/>
  <c r="L563" i="3"/>
  <c r="M563" i="3"/>
  <c r="L564" i="3"/>
  <c r="M564" i="3"/>
  <c r="L565" i="3"/>
  <c r="M565" i="3"/>
  <c r="L566" i="3"/>
  <c r="M566" i="3"/>
  <c r="L567" i="3"/>
  <c r="M567" i="3"/>
  <c r="L568" i="3"/>
  <c r="M568" i="3"/>
  <c r="L569" i="3"/>
  <c r="M569" i="3"/>
  <c r="L570" i="3"/>
  <c r="M570" i="3"/>
  <c r="L571" i="3"/>
  <c r="M571" i="3"/>
  <c r="L572" i="3"/>
  <c r="M572" i="3"/>
  <c r="L573" i="3"/>
  <c r="M573" i="3"/>
  <c r="L574" i="3"/>
  <c r="M574" i="3"/>
  <c r="L575" i="3"/>
  <c r="M575" i="3"/>
  <c r="L576" i="3"/>
  <c r="M576" i="3"/>
  <c r="L577" i="3"/>
  <c r="M577" i="3"/>
  <c r="L578" i="3"/>
  <c r="M578" i="3"/>
  <c r="L579" i="3"/>
  <c r="M579" i="3"/>
  <c r="L580" i="3"/>
  <c r="M580" i="3"/>
  <c r="L581" i="3"/>
  <c r="M581" i="3"/>
  <c r="L582" i="3"/>
  <c r="M582" i="3"/>
  <c r="L583" i="3"/>
  <c r="M583" i="3"/>
  <c r="L584" i="3"/>
  <c r="M584" i="3"/>
  <c r="L585" i="3"/>
  <c r="M585" i="3"/>
  <c r="L586" i="3"/>
  <c r="M586" i="3"/>
  <c r="L587" i="3"/>
  <c r="M587" i="3"/>
  <c r="L588" i="3"/>
  <c r="M588" i="3"/>
  <c r="L589" i="3"/>
  <c r="M589" i="3"/>
  <c r="L590" i="3"/>
  <c r="M590" i="3"/>
  <c r="L591" i="3"/>
  <c r="M591" i="3"/>
  <c r="L592" i="3"/>
  <c r="M592" i="3"/>
  <c r="L593" i="3"/>
  <c r="M593" i="3"/>
  <c r="L594" i="3"/>
  <c r="M594" i="3"/>
  <c r="L595" i="3"/>
  <c r="M595" i="3"/>
  <c r="L596" i="3"/>
  <c r="M596" i="3"/>
  <c r="L597" i="3"/>
  <c r="M597" i="3"/>
  <c r="L598" i="3"/>
  <c r="M598" i="3"/>
  <c r="L599" i="3"/>
  <c r="M599" i="3"/>
  <c r="L600" i="3"/>
  <c r="M600" i="3"/>
  <c r="L601" i="3"/>
  <c r="M601" i="3"/>
  <c r="L602" i="3"/>
  <c r="M602" i="3"/>
  <c r="L603" i="3"/>
  <c r="M603" i="3"/>
  <c r="L604" i="3"/>
  <c r="M604" i="3"/>
  <c r="L605" i="3"/>
  <c r="M605" i="3"/>
  <c r="L606" i="3"/>
  <c r="M606" i="3"/>
  <c r="L607" i="3"/>
  <c r="M607" i="3"/>
  <c r="L608" i="3"/>
  <c r="M608" i="3"/>
  <c r="L609" i="3"/>
  <c r="M609" i="3"/>
  <c r="L610" i="3"/>
  <c r="M610" i="3"/>
  <c r="L611" i="3"/>
  <c r="M611" i="3"/>
  <c r="L612" i="3"/>
  <c r="M612" i="3"/>
  <c r="L613" i="3"/>
  <c r="M613" i="3"/>
  <c r="L614" i="3"/>
  <c r="M614" i="3"/>
  <c r="L615" i="3"/>
  <c r="M615" i="3"/>
  <c r="L616" i="3"/>
  <c r="M616" i="3"/>
  <c r="L617" i="3"/>
  <c r="M617" i="3"/>
  <c r="L618" i="3"/>
  <c r="M618" i="3"/>
  <c r="L619" i="3"/>
  <c r="M619" i="3"/>
  <c r="L620" i="3"/>
  <c r="M620" i="3"/>
  <c r="L621" i="3"/>
  <c r="M621" i="3"/>
  <c r="L622" i="3"/>
  <c r="M622" i="3"/>
  <c r="L623" i="3"/>
  <c r="M623" i="3"/>
  <c r="L624" i="3"/>
  <c r="M624" i="3"/>
  <c r="L625" i="3"/>
  <c r="M625" i="3"/>
  <c r="L626" i="3"/>
  <c r="M626" i="3"/>
  <c r="L627" i="3"/>
  <c r="M627" i="3"/>
  <c r="L628" i="3"/>
  <c r="M628" i="3"/>
  <c r="L629" i="3"/>
  <c r="M629" i="3"/>
  <c r="L630" i="3"/>
  <c r="M630" i="3"/>
  <c r="L631" i="3"/>
  <c r="M631" i="3"/>
  <c r="L632" i="3"/>
  <c r="M632" i="3"/>
  <c r="L633" i="3"/>
  <c r="M633" i="3"/>
  <c r="L634" i="3"/>
  <c r="M634" i="3"/>
  <c r="L635" i="3"/>
  <c r="M635" i="3"/>
  <c r="L636" i="3"/>
  <c r="M636" i="3"/>
  <c r="L637" i="3"/>
  <c r="M637" i="3"/>
  <c r="L638" i="3"/>
  <c r="M638" i="3"/>
  <c r="L639" i="3"/>
  <c r="M639" i="3"/>
  <c r="L640" i="3"/>
  <c r="M640" i="3"/>
  <c r="L641" i="3"/>
  <c r="M641" i="3"/>
  <c r="L642" i="3"/>
  <c r="M642" i="3"/>
  <c r="L643" i="3"/>
  <c r="M643" i="3"/>
  <c r="L644" i="3"/>
  <c r="M644" i="3"/>
  <c r="L645" i="3"/>
  <c r="M645" i="3"/>
  <c r="L646" i="3"/>
  <c r="M646" i="3"/>
  <c r="L647" i="3"/>
  <c r="M647" i="3"/>
  <c r="L648" i="3"/>
  <c r="M648" i="3"/>
  <c r="L649" i="3"/>
  <c r="M649" i="3"/>
  <c r="L650" i="3"/>
  <c r="M650" i="3"/>
  <c r="L651" i="3"/>
  <c r="M651" i="3"/>
  <c r="L652" i="3"/>
  <c r="M652" i="3"/>
  <c r="L653" i="3"/>
  <c r="M653" i="3"/>
  <c r="L654" i="3"/>
  <c r="M654" i="3"/>
  <c r="L655" i="3"/>
  <c r="M655" i="3"/>
  <c r="L656" i="3"/>
  <c r="M656" i="3"/>
  <c r="L657" i="3"/>
  <c r="M657" i="3"/>
  <c r="L658" i="3"/>
  <c r="M658" i="3"/>
  <c r="L659" i="3"/>
  <c r="M659" i="3"/>
  <c r="L660" i="3"/>
  <c r="M660" i="3"/>
  <c r="L661" i="3"/>
  <c r="M661" i="3"/>
  <c r="L662" i="3"/>
  <c r="M662" i="3"/>
  <c r="L663" i="3"/>
  <c r="M663" i="3"/>
  <c r="L664" i="3"/>
  <c r="M664" i="3"/>
  <c r="L665" i="3"/>
  <c r="M665" i="3"/>
  <c r="L666" i="3"/>
  <c r="M666" i="3"/>
  <c r="L667" i="3"/>
  <c r="M667" i="3"/>
  <c r="L668" i="3"/>
  <c r="M668" i="3"/>
  <c r="L669" i="3"/>
  <c r="M669" i="3"/>
  <c r="L670" i="3"/>
  <c r="M670" i="3"/>
  <c r="L671" i="3"/>
  <c r="M671" i="3"/>
  <c r="L672" i="3"/>
  <c r="M672" i="3"/>
  <c r="L673" i="3"/>
  <c r="M673" i="3"/>
  <c r="L674" i="3"/>
  <c r="M674" i="3"/>
  <c r="L675" i="3"/>
  <c r="M675" i="3"/>
  <c r="L676" i="3"/>
  <c r="M676" i="3"/>
  <c r="L677" i="3"/>
  <c r="M677" i="3"/>
  <c r="L678" i="3"/>
  <c r="M678" i="3"/>
  <c r="L679" i="3"/>
  <c r="M679" i="3"/>
  <c r="L680" i="3"/>
  <c r="M680" i="3"/>
  <c r="L681" i="3"/>
  <c r="M681" i="3"/>
  <c r="L682" i="3"/>
  <c r="M682" i="3"/>
  <c r="L683" i="3"/>
  <c r="M683" i="3"/>
  <c r="L684" i="3"/>
  <c r="M684" i="3"/>
  <c r="L685" i="3"/>
  <c r="M685" i="3"/>
  <c r="L686" i="3"/>
  <c r="M686" i="3"/>
  <c r="L687" i="3"/>
  <c r="M687" i="3"/>
  <c r="L688" i="3"/>
  <c r="M688" i="3"/>
  <c r="L689" i="3"/>
  <c r="M689" i="3"/>
  <c r="L690" i="3"/>
  <c r="M690" i="3"/>
  <c r="L691" i="3"/>
  <c r="M691" i="3"/>
  <c r="L692" i="3"/>
  <c r="M692" i="3"/>
  <c r="L693" i="3"/>
  <c r="M693" i="3"/>
  <c r="L694" i="3"/>
  <c r="M694" i="3"/>
  <c r="L695" i="3"/>
  <c r="M695" i="3"/>
  <c r="L696" i="3"/>
  <c r="M696" i="3"/>
  <c r="L697" i="3"/>
  <c r="M697" i="3"/>
  <c r="L698" i="3"/>
  <c r="M698" i="3"/>
  <c r="L699" i="3"/>
  <c r="M699" i="3"/>
  <c r="L700" i="3"/>
  <c r="M700" i="3"/>
  <c r="L701" i="3"/>
  <c r="M701" i="3"/>
  <c r="L702" i="3"/>
  <c r="M702" i="3"/>
  <c r="L703" i="3"/>
  <c r="M703" i="3"/>
  <c r="L704" i="3"/>
  <c r="M704" i="3"/>
  <c r="L705" i="3"/>
  <c r="M705" i="3"/>
  <c r="L706" i="3"/>
  <c r="M706" i="3"/>
  <c r="L707" i="3"/>
  <c r="M707" i="3"/>
  <c r="L708" i="3"/>
  <c r="M708" i="3"/>
  <c r="L709" i="3"/>
  <c r="M709" i="3"/>
  <c r="L710" i="3"/>
  <c r="M710" i="3"/>
  <c r="L711" i="3"/>
  <c r="M711" i="3"/>
  <c r="L712" i="3"/>
  <c r="M712" i="3"/>
  <c r="L713" i="3"/>
  <c r="M713" i="3"/>
  <c r="L714" i="3"/>
  <c r="M714" i="3"/>
  <c r="L715" i="3"/>
  <c r="M715" i="3"/>
  <c r="L716" i="3"/>
  <c r="M716" i="3"/>
  <c r="L717" i="3"/>
  <c r="M717" i="3"/>
  <c r="L718" i="3"/>
  <c r="M718" i="3"/>
  <c r="L719" i="3"/>
  <c r="M719" i="3"/>
  <c r="L720" i="3"/>
  <c r="M720" i="3"/>
  <c r="L721" i="3"/>
  <c r="M721" i="3"/>
  <c r="L722" i="3"/>
  <c r="M722" i="3"/>
  <c r="L723" i="3"/>
  <c r="M723" i="3"/>
  <c r="L724" i="3"/>
  <c r="M724" i="3"/>
  <c r="L725" i="3"/>
  <c r="M725" i="3"/>
  <c r="L726" i="3"/>
  <c r="M726" i="3"/>
  <c r="L727" i="3"/>
  <c r="M727" i="3"/>
  <c r="L728" i="3"/>
  <c r="M728" i="3"/>
  <c r="L729" i="3"/>
  <c r="M729" i="3"/>
  <c r="L730" i="3"/>
  <c r="M730" i="3"/>
  <c r="L731" i="3"/>
  <c r="M731" i="3"/>
  <c r="L732" i="3"/>
  <c r="M732" i="3"/>
  <c r="L733" i="3"/>
  <c r="M733" i="3"/>
  <c r="L734" i="3"/>
  <c r="M734" i="3"/>
  <c r="L735" i="3"/>
  <c r="M735" i="3"/>
  <c r="L736" i="3"/>
  <c r="M736" i="3"/>
  <c r="L737" i="3"/>
  <c r="M737" i="3"/>
  <c r="L738" i="3"/>
  <c r="M738" i="3"/>
  <c r="L739" i="3"/>
  <c r="M739" i="3"/>
  <c r="L740" i="3"/>
  <c r="M740" i="3"/>
  <c r="L741" i="3"/>
  <c r="M741" i="3"/>
  <c r="L742" i="3"/>
  <c r="M742" i="3"/>
  <c r="L743" i="3"/>
  <c r="M743" i="3"/>
  <c r="L744" i="3"/>
  <c r="M744" i="3"/>
  <c r="L745" i="3"/>
  <c r="M745" i="3"/>
  <c r="L746" i="3"/>
  <c r="M746" i="3"/>
  <c r="L747" i="3"/>
  <c r="M747" i="3"/>
  <c r="L748" i="3"/>
  <c r="M748" i="3"/>
  <c r="L749" i="3"/>
  <c r="M749" i="3"/>
  <c r="L750" i="3"/>
  <c r="M750" i="3"/>
  <c r="L751" i="3"/>
  <c r="M751" i="3"/>
  <c r="L752" i="3"/>
  <c r="M752" i="3"/>
  <c r="L753" i="3"/>
  <c r="M753" i="3"/>
  <c r="L754" i="3"/>
  <c r="M754" i="3"/>
  <c r="L755" i="3"/>
  <c r="M755" i="3"/>
  <c r="L756" i="3"/>
  <c r="M756" i="3"/>
  <c r="L757" i="3"/>
  <c r="M757" i="3"/>
  <c r="L758" i="3"/>
  <c r="M758" i="3"/>
  <c r="L759" i="3"/>
  <c r="M759" i="3"/>
  <c r="L760" i="3"/>
  <c r="M760" i="3"/>
  <c r="L761" i="3"/>
  <c r="M761" i="3"/>
  <c r="L762" i="3"/>
  <c r="M762" i="3"/>
  <c r="L763" i="3"/>
  <c r="M763" i="3"/>
  <c r="L764" i="3"/>
  <c r="M764" i="3"/>
  <c r="L765" i="3"/>
  <c r="M765" i="3"/>
  <c r="L766" i="3"/>
  <c r="M766" i="3"/>
  <c r="L767" i="3"/>
  <c r="M767" i="3"/>
  <c r="L768" i="3"/>
  <c r="M768" i="3"/>
  <c r="L769" i="3"/>
  <c r="M769" i="3"/>
  <c r="L770" i="3"/>
  <c r="M770" i="3"/>
  <c r="L771" i="3"/>
  <c r="M771" i="3"/>
  <c r="L772" i="3"/>
  <c r="M772" i="3"/>
  <c r="L773" i="3"/>
  <c r="M773" i="3"/>
  <c r="L774" i="3"/>
  <c r="M774" i="3"/>
  <c r="L775" i="3"/>
  <c r="M775" i="3"/>
  <c r="L776" i="3"/>
  <c r="M776" i="3"/>
  <c r="L777" i="3"/>
  <c r="M777" i="3"/>
  <c r="L778" i="3"/>
  <c r="M778" i="3"/>
  <c r="L779" i="3"/>
  <c r="M779" i="3"/>
  <c r="L780" i="3"/>
  <c r="M780" i="3"/>
  <c r="L781" i="3"/>
  <c r="M781" i="3"/>
  <c r="L782" i="3"/>
  <c r="M782" i="3"/>
  <c r="L783" i="3"/>
  <c r="M783" i="3"/>
  <c r="L784" i="3"/>
  <c r="M784" i="3"/>
  <c r="L785" i="3"/>
  <c r="M785" i="3"/>
  <c r="L786" i="3"/>
  <c r="M786" i="3"/>
  <c r="L787" i="3"/>
  <c r="M787" i="3"/>
  <c r="L788" i="3"/>
  <c r="M788" i="3"/>
  <c r="L789" i="3"/>
  <c r="M789" i="3"/>
  <c r="L790" i="3"/>
  <c r="M790" i="3"/>
  <c r="L791" i="3"/>
  <c r="M791" i="3"/>
  <c r="L792" i="3"/>
  <c r="M792" i="3"/>
  <c r="L793" i="3"/>
  <c r="M793" i="3"/>
  <c r="L794" i="3"/>
  <c r="M794" i="3"/>
  <c r="L795" i="3"/>
  <c r="M795" i="3"/>
  <c r="L796" i="3"/>
  <c r="M796" i="3"/>
  <c r="L797" i="3"/>
  <c r="M797" i="3"/>
  <c r="L798" i="3"/>
  <c r="M798" i="3"/>
  <c r="L799" i="3"/>
  <c r="M799" i="3"/>
  <c r="L800" i="3"/>
  <c r="M800" i="3"/>
  <c r="L801" i="3"/>
  <c r="M801" i="3"/>
  <c r="L802" i="3"/>
  <c r="M802" i="3"/>
  <c r="L803" i="3"/>
  <c r="M803" i="3"/>
  <c r="L804" i="3"/>
  <c r="M804" i="3"/>
  <c r="L805" i="3"/>
  <c r="M805" i="3"/>
  <c r="L806" i="3"/>
  <c r="M806" i="3"/>
  <c r="L807" i="3"/>
  <c r="M807" i="3"/>
  <c r="L808" i="3"/>
  <c r="M808" i="3"/>
  <c r="L809" i="3"/>
  <c r="M809" i="3"/>
  <c r="L810" i="3"/>
  <c r="M810" i="3"/>
  <c r="L811" i="3"/>
  <c r="M811" i="3"/>
  <c r="L812" i="3"/>
  <c r="M812" i="3"/>
  <c r="L813" i="3"/>
  <c r="M813" i="3"/>
  <c r="L814" i="3"/>
  <c r="M814" i="3"/>
  <c r="L815" i="3"/>
  <c r="M815" i="3"/>
  <c r="L816" i="3"/>
  <c r="M816" i="3"/>
  <c r="L817" i="3"/>
  <c r="M817" i="3"/>
  <c r="L818" i="3"/>
  <c r="M818" i="3"/>
  <c r="L819" i="3"/>
  <c r="M819" i="3"/>
  <c r="L820" i="3"/>
  <c r="M820" i="3"/>
  <c r="L821" i="3"/>
  <c r="M821" i="3"/>
  <c r="L822" i="3"/>
  <c r="M822" i="3"/>
  <c r="L823" i="3"/>
  <c r="M823" i="3"/>
  <c r="L824" i="3"/>
  <c r="M824" i="3"/>
  <c r="L825" i="3"/>
  <c r="M825" i="3"/>
  <c r="L826" i="3"/>
  <c r="M826" i="3"/>
  <c r="L827" i="3"/>
  <c r="M827" i="3"/>
  <c r="L828" i="3"/>
  <c r="M828" i="3"/>
  <c r="L829" i="3"/>
  <c r="M829" i="3"/>
  <c r="L830" i="3"/>
  <c r="M830" i="3"/>
  <c r="L831" i="3"/>
  <c r="M831" i="3"/>
  <c r="L832" i="3"/>
  <c r="M832" i="3"/>
  <c r="L833" i="3"/>
  <c r="M833" i="3"/>
  <c r="L834" i="3"/>
  <c r="M834" i="3"/>
  <c r="L835" i="3"/>
  <c r="M835" i="3"/>
  <c r="L836" i="3"/>
  <c r="M836" i="3"/>
  <c r="L837" i="3"/>
  <c r="M837" i="3"/>
  <c r="L838" i="3"/>
  <c r="M838" i="3"/>
  <c r="L839" i="3"/>
  <c r="M839" i="3"/>
  <c r="L840" i="3"/>
  <c r="M840" i="3"/>
  <c r="L841" i="3"/>
  <c r="M841" i="3"/>
  <c r="L842" i="3"/>
  <c r="M842" i="3"/>
  <c r="L843" i="3"/>
  <c r="M843" i="3"/>
  <c r="L844" i="3"/>
  <c r="M844" i="3"/>
  <c r="L845" i="3"/>
  <c r="M845" i="3"/>
  <c r="L846" i="3"/>
  <c r="M846" i="3"/>
  <c r="L847" i="3"/>
  <c r="M847" i="3"/>
  <c r="L848" i="3"/>
  <c r="M848" i="3"/>
  <c r="L849" i="3"/>
  <c r="M849" i="3"/>
  <c r="L850" i="3"/>
  <c r="M850" i="3"/>
  <c r="L851" i="3"/>
  <c r="M851" i="3"/>
  <c r="L852" i="3"/>
  <c r="M852" i="3"/>
  <c r="L853" i="3"/>
  <c r="M853" i="3"/>
  <c r="L854" i="3"/>
  <c r="M854" i="3"/>
  <c r="L855" i="3"/>
  <c r="M855" i="3"/>
  <c r="L856" i="3"/>
  <c r="M856" i="3"/>
  <c r="L857" i="3"/>
  <c r="M857" i="3"/>
  <c r="L858" i="3"/>
  <c r="M858" i="3"/>
  <c r="L859" i="3"/>
  <c r="M859" i="3"/>
  <c r="L860" i="3"/>
  <c r="M860" i="3"/>
  <c r="L861" i="3"/>
  <c r="M861" i="3"/>
  <c r="L862" i="3"/>
  <c r="M862" i="3"/>
  <c r="L863" i="3"/>
  <c r="M863" i="3"/>
  <c r="L864" i="3"/>
  <c r="M864" i="3"/>
  <c r="L865" i="3"/>
  <c r="M865" i="3"/>
  <c r="L866" i="3"/>
  <c r="M866" i="3"/>
  <c r="L867" i="3"/>
  <c r="M867" i="3"/>
  <c r="L868" i="3"/>
  <c r="M868" i="3"/>
  <c r="L869" i="3"/>
  <c r="M869" i="3"/>
  <c r="L870" i="3"/>
  <c r="M870" i="3"/>
  <c r="L871" i="3"/>
  <c r="M871" i="3"/>
  <c r="L872" i="3"/>
  <c r="M872" i="3"/>
  <c r="L873" i="3"/>
  <c r="M873" i="3"/>
  <c r="L874" i="3"/>
  <c r="M874" i="3"/>
  <c r="L875" i="3"/>
  <c r="M875" i="3"/>
  <c r="L876" i="3"/>
  <c r="M876" i="3"/>
  <c r="L877" i="3"/>
  <c r="M877" i="3"/>
  <c r="L878" i="3"/>
  <c r="M878" i="3"/>
  <c r="L879" i="3"/>
  <c r="M879" i="3"/>
  <c r="L880" i="3"/>
  <c r="M880" i="3"/>
  <c r="L881" i="3"/>
  <c r="M881" i="3"/>
  <c r="L882" i="3"/>
  <c r="M882" i="3"/>
  <c r="L883" i="3"/>
  <c r="M883" i="3"/>
  <c r="L884" i="3"/>
  <c r="M884" i="3"/>
  <c r="L885" i="3"/>
  <c r="M885" i="3"/>
  <c r="L886" i="3"/>
  <c r="M886" i="3"/>
  <c r="L887" i="3"/>
  <c r="M887" i="3"/>
  <c r="L888" i="3"/>
  <c r="M888" i="3"/>
  <c r="L889" i="3"/>
  <c r="M889" i="3"/>
  <c r="L890" i="3"/>
  <c r="M890" i="3"/>
  <c r="L891" i="3"/>
  <c r="M891" i="3"/>
  <c r="L892" i="3"/>
  <c r="M892" i="3"/>
  <c r="L893" i="3"/>
  <c r="M893" i="3"/>
  <c r="L894" i="3"/>
  <c r="M894" i="3"/>
  <c r="L895" i="3"/>
  <c r="M895" i="3"/>
  <c r="L896" i="3"/>
  <c r="M896" i="3"/>
  <c r="L897" i="3"/>
  <c r="M897" i="3"/>
  <c r="L898" i="3"/>
  <c r="M898" i="3"/>
  <c r="L899" i="3"/>
  <c r="M899" i="3"/>
  <c r="L900" i="3"/>
  <c r="M900" i="3"/>
  <c r="L901" i="3"/>
  <c r="M901" i="3"/>
  <c r="L902" i="3"/>
  <c r="M902" i="3"/>
  <c r="L903" i="3"/>
  <c r="M903" i="3"/>
  <c r="L904" i="3"/>
  <c r="M904" i="3"/>
  <c r="L905" i="3"/>
  <c r="M905" i="3"/>
  <c r="L906" i="3"/>
  <c r="M906" i="3"/>
  <c r="L907" i="3"/>
  <c r="M907" i="3"/>
  <c r="L908" i="3"/>
  <c r="M908" i="3"/>
  <c r="L909" i="3"/>
  <c r="M909" i="3"/>
  <c r="L910" i="3"/>
  <c r="M910" i="3"/>
  <c r="L911" i="3"/>
  <c r="M911" i="3"/>
  <c r="L912" i="3"/>
  <c r="M912" i="3"/>
  <c r="L913" i="3"/>
  <c r="M913" i="3"/>
  <c r="L914" i="3"/>
  <c r="M914" i="3"/>
  <c r="L915" i="3"/>
  <c r="M915" i="3"/>
  <c r="L916" i="3"/>
  <c r="M916" i="3"/>
  <c r="L917" i="3"/>
  <c r="M917" i="3"/>
  <c r="L918" i="3"/>
  <c r="M918" i="3"/>
  <c r="L919" i="3"/>
  <c r="M919" i="3"/>
  <c r="L920" i="3"/>
  <c r="M920" i="3"/>
  <c r="L921" i="3"/>
  <c r="M921" i="3"/>
  <c r="L922" i="3"/>
  <c r="M922" i="3"/>
  <c r="L923" i="3"/>
  <c r="M923" i="3"/>
  <c r="L924" i="3"/>
  <c r="M924" i="3"/>
  <c r="L925" i="3"/>
  <c r="M925" i="3"/>
  <c r="L926" i="3"/>
  <c r="M926" i="3"/>
  <c r="L927" i="3"/>
  <c r="M927" i="3"/>
  <c r="L928" i="3"/>
  <c r="M928" i="3"/>
  <c r="L929" i="3"/>
  <c r="M929" i="3"/>
  <c r="L930" i="3"/>
  <c r="M930" i="3"/>
  <c r="L931" i="3"/>
  <c r="M931" i="3"/>
  <c r="L932" i="3"/>
  <c r="M932" i="3"/>
  <c r="L933" i="3"/>
  <c r="M933" i="3"/>
  <c r="L934" i="3"/>
  <c r="M934" i="3"/>
  <c r="L935" i="3"/>
  <c r="M935" i="3"/>
  <c r="L936" i="3"/>
  <c r="M936" i="3"/>
  <c r="L937" i="3"/>
  <c r="M937" i="3"/>
  <c r="L938" i="3"/>
  <c r="M938" i="3"/>
  <c r="L939" i="3"/>
  <c r="M939" i="3"/>
  <c r="L940" i="3"/>
  <c r="M940" i="3"/>
  <c r="L941" i="3"/>
  <c r="M941" i="3"/>
  <c r="L942" i="3"/>
  <c r="M942" i="3"/>
  <c r="L943" i="3"/>
  <c r="M943" i="3"/>
  <c r="L944" i="3"/>
  <c r="M944" i="3"/>
  <c r="L945" i="3"/>
  <c r="M945" i="3"/>
  <c r="L946" i="3"/>
  <c r="M946" i="3"/>
  <c r="L947" i="3"/>
  <c r="M947" i="3"/>
  <c r="L948" i="3"/>
  <c r="M948" i="3"/>
  <c r="L949" i="3"/>
  <c r="M949" i="3"/>
  <c r="L950" i="3"/>
  <c r="M950" i="3"/>
  <c r="L951" i="3"/>
  <c r="M951" i="3"/>
  <c r="L952" i="3"/>
  <c r="M952" i="3"/>
  <c r="L953" i="3"/>
  <c r="M953" i="3"/>
  <c r="L954" i="3"/>
  <c r="M954" i="3"/>
  <c r="L955" i="3"/>
  <c r="M955" i="3"/>
  <c r="L956" i="3"/>
  <c r="M956" i="3"/>
  <c r="L957" i="3"/>
  <c r="M957" i="3"/>
  <c r="L958" i="3"/>
  <c r="M958" i="3"/>
  <c r="L959" i="3"/>
  <c r="M959" i="3"/>
  <c r="L960" i="3"/>
  <c r="M960" i="3"/>
  <c r="L961" i="3"/>
  <c r="M961" i="3"/>
  <c r="L962" i="3"/>
  <c r="M962" i="3"/>
  <c r="L963" i="3"/>
  <c r="M963" i="3"/>
  <c r="L964" i="3"/>
  <c r="M964" i="3"/>
  <c r="L965" i="3"/>
  <c r="M965" i="3"/>
  <c r="L966" i="3"/>
  <c r="M966" i="3"/>
  <c r="L967" i="3"/>
  <c r="M967" i="3"/>
  <c r="L968" i="3"/>
  <c r="M968" i="3"/>
  <c r="L969" i="3"/>
  <c r="M969" i="3"/>
  <c r="L970" i="3"/>
  <c r="M970" i="3"/>
  <c r="L971" i="3"/>
  <c r="M971" i="3"/>
  <c r="L972" i="3"/>
  <c r="M972" i="3"/>
  <c r="L973" i="3"/>
  <c r="M973" i="3"/>
  <c r="L974" i="3"/>
  <c r="M974" i="3"/>
  <c r="L975" i="3"/>
  <c r="M975" i="3"/>
  <c r="L976" i="3"/>
  <c r="M976" i="3"/>
  <c r="L977" i="3"/>
  <c r="M977" i="3"/>
  <c r="L978" i="3"/>
  <c r="M978" i="3"/>
  <c r="L979" i="3"/>
  <c r="M979" i="3"/>
  <c r="L980" i="3"/>
  <c r="M980" i="3"/>
  <c r="L981" i="3"/>
  <c r="M981" i="3"/>
  <c r="L982" i="3"/>
  <c r="M982" i="3"/>
  <c r="L983" i="3"/>
  <c r="M983" i="3"/>
  <c r="L984" i="3"/>
  <c r="M984" i="3"/>
  <c r="L985" i="3"/>
  <c r="M985" i="3"/>
  <c r="L986" i="3"/>
  <c r="M986" i="3"/>
  <c r="L987" i="3"/>
  <c r="M987" i="3"/>
  <c r="L988" i="3"/>
  <c r="M988" i="3"/>
  <c r="L989" i="3"/>
  <c r="M989" i="3"/>
  <c r="L990" i="3"/>
  <c r="M990" i="3"/>
  <c r="L991" i="3"/>
  <c r="M991" i="3"/>
  <c r="L992" i="3"/>
  <c r="M992" i="3"/>
  <c r="L993" i="3"/>
  <c r="M993" i="3"/>
  <c r="L994" i="3"/>
  <c r="M994" i="3"/>
  <c r="L995" i="3"/>
  <c r="M995" i="3"/>
  <c r="L996" i="3"/>
  <c r="M996" i="3"/>
  <c r="L997" i="3"/>
  <c r="M997" i="3"/>
  <c r="L998" i="3"/>
  <c r="M998" i="3"/>
  <c r="L999" i="3"/>
  <c r="M999" i="3"/>
  <c r="L1000" i="3"/>
  <c r="M1000" i="3"/>
  <c r="L1001" i="3"/>
  <c r="M1001" i="3"/>
  <c r="L1002" i="3"/>
  <c r="M1002" i="3"/>
  <c r="L1003" i="3"/>
  <c r="M1003" i="3"/>
  <c r="L1004" i="3"/>
  <c r="M1004" i="3"/>
  <c r="L1005" i="3"/>
  <c r="M1005" i="3"/>
  <c r="L1006" i="3"/>
  <c r="M1006" i="3"/>
  <c r="L1007" i="3"/>
  <c r="M1007" i="3"/>
  <c r="L1008" i="3"/>
  <c r="M1008" i="3"/>
  <c r="L1009" i="3"/>
  <c r="M1009" i="3"/>
  <c r="L1010" i="3"/>
  <c r="M1010" i="3"/>
  <c r="L1011" i="3"/>
  <c r="M1011" i="3"/>
  <c r="L1012" i="3"/>
  <c r="M1012" i="3"/>
  <c r="L1013" i="3"/>
  <c r="M1013" i="3"/>
  <c r="L1014" i="3"/>
  <c r="M1014" i="3"/>
  <c r="L1015" i="3"/>
  <c r="M1015" i="3"/>
  <c r="L1016" i="3"/>
  <c r="M1016" i="3"/>
  <c r="L1017" i="3"/>
  <c r="M1017" i="3"/>
  <c r="L1018" i="3"/>
  <c r="M1018" i="3"/>
  <c r="L1019" i="3"/>
  <c r="M1019" i="3"/>
  <c r="L1020" i="3"/>
  <c r="M1020" i="3"/>
  <c r="L1021" i="3"/>
  <c r="M1021" i="3"/>
  <c r="L1022" i="3"/>
  <c r="M1022" i="3"/>
  <c r="L1023" i="3"/>
  <c r="M1023" i="3"/>
  <c r="L1024" i="3"/>
  <c r="M1024" i="3"/>
  <c r="L1025" i="3"/>
  <c r="M1025" i="3"/>
  <c r="L1026" i="3"/>
  <c r="M1026" i="3"/>
  <c r="L1027" i="3"/>
  <c r="M1027" i="3"/>
  <c r="L1028" i="3"/>
  <c r="M1028" i="3"/>
  <c r="L1029" i="3"/>
  <c r="M1029" i="3"/>
  <c r="L1030" i="3"/>
  <c r="M1030" i="3"/>
  <c r="L1031" i="3"/>
  <c r="M1031" i="3"/>
  <c r="L1032" i="3"/>
  <c r="M1032" i="3"/>
  <c r="L1033" i="3"/>
  <c r="M1033" i="3"/>
  <c r="L1034" i="3"/>
  <c r="M1034" i="3"/>
  <c r="L1035" i="3"/>
  <c r="M1035" i="3"/>
  <c r="L1036" i="3"/>
  <c r="M1036" i="3"/>
  <c r="L1037" i="3"/>
  <c r="M1037" i="3"/>
  <c r="L1038" i="3"/>
  <c r="M1038" i="3"/>
  <c r="L1039" i="3"/>
  <c r="M1039" i="3"/>
  <c r="L1040" i="3"/>
  <c r="M1040" i="3"/>
  <c r="L1041" i="3"/>
  <c r="M1041" i="3"/>
  <c r="L1042" i="3"/>
  <c r="M1042" i="3"/>
  <c r="L1043" i="3"/>
  <c r="M1043" i="3"/>
  <c r="L1044" i="3"/>
  <c r="M1044" i="3"/>
  <c r="L1045" i="3"/>
  <c r="M1045" i="3"/>
  <c r="L1046" i="3"/>
  <c r="M1046" i="3"/>
  <c r="L1047" i="3"/>
  <c r="M1047" i="3"/>
  <c r="L1048" i="3"/>
  <c r="M1048" i="3"/>
  <c r="L1049" i="3"/>
  <c r="M1049" i="3"/>
  <c r="L1050" i="3"/>
  <c r="M1050" i="3"/>
  <c r="L1051" i="3"/>
  <c r="M1051" i="3"/>
  <c r="L1052" i="3"/>
  <c r="M1052" i="3"/>
  <c r="L1053" i="3"/>
  <c r="M1053" i="3"/>
  <c r="L1054" i="3"/>
  <c r="M1054" i="3"/>
  <c r="L1055" i="3"/>
  <c r="M1055" i="3"/>
  <c r="L1056" i="3"/>
  <c r="M1056" i="3"/>
  <c r="L1057" i="3"/>
  <c r="M1057" i="3"/>
  <c r="L1058" i="3"/>
  <c r="M1058" i="3"/>
  <c r="L1059" i="3"/>
  <c r="M1059" i="3"/>
  <c r="L1060" i="3"/>
  <c r="M1060" i="3"/>
  <c r="L1061" i="3"/>
  <c r="M1061" i="3"/>
  <c r="L1062" i="3"/>
  <c r="M1062" i="3"/>
  <c r="L1063" i="3"/>
  <c r="M1063" i="3"/>
  <c r="L1064" i="3"/>
  <c r="M1064" i="3"/>
  <c r="L1065" i="3"/>
  <c r="M1065" i="3"/>
  <c r="L1066" i="3"/>
  <c r="M1066" i="3"/>
  <c r="L1067" i="3"/>
  <c r="M1067" i="3"/>
  <c r="L1068" i="3"/>
  <c r="M1068" i="3"/>
  <c r="L1069" i="3"/>
  <c r="M1069" i="3"/>
  <c r="L1070" i="3"/>
  <c r="M1070" i="3"/>
  <c r="L1071" i="3"/>
  <c r="M1071" i="3"/>
  <c r="L1072" i="3"/>
  <c r="M1072" i="3"/>
  <c r="L1073" i="3"/>
  <c r="M1073" i="3"/>
  <c r="L1074" i="3"/>
  <c r="M1074" i="3"/>
  <c r="L1075" i="3"/>
  <c r="M1075" i="3"/>
  <c r="L1076" i="3"/>
  <c r="M1076" i="3"/>
  <c r="L1077" i="3"/>
  <c r="M1077" i="3"/>
  <c r="L1078" i="3"/>
  <c r="M1078" i="3"/>
  <c r="L1079" i="3"/>
  <c r="M1079" i="3"/>
  <c r="L1080" i="3"/>
  <c r="M1080" i="3"/>
  <c r="L1081" i="3"/>
  <c r="M1081" i="3"/>
  <c r="L1082" i="3"/>
  <c r="M1082" i="3"/>
  <c r="L1083" i="3"/>
  <c r="M1083" i="3"/>
  <c r="L1084" i="3"/>
  <c r="M1084" i="3"/>
  <c r="L1085" i="3"/>
  <c r="M1085" i="3"/>
  <c r="L1086" i="3"/>
  <c r="M1086" i="3"/>
  <c r="L1087" i="3"/>
  <c r="M1087" i="3"/>
  <c r="L1088" i="3"/>
  <c r="M1088" i="3"/>
  <c r="L1089" i="3"/>
  <c r="M1089" i="3"/>
  <c r="L1090" i="3"/>
  <c r="M1090" i="3"/>
  <c r="L1091" i="3"/>
  <c r="M1091" i="3"/>
  <c r="L1092" i="3"/>
  <c r="M1092" i="3"/>
  <c r="L1093" i="3"/>
  <c r="M1093" i="3"/>
  <c r="L1094" i="3"/>
  <c r="M1094" i="3"/>
  <c r="L1095" i="3"/>
  <c r="M1095" i="3"/>
  <c r="L1096" i="3"/>
  <c r="M1096" i="3"/>
  <c r="L1097" i="3"/>
  <c r="M1097" i="3"/>
  <c r="L1098" i="3"/>
  <c r="M1098" i="3"/>
  <c r="L1099" i="3"/>
  <c r="M1099" i="3"/>
  <c r="L1100" i="3"/>
  <c r="M1100" i="3"/>
  <c r="L1101" i="3"/>
  <c r="M1101" i="3"/>
  <c r="L1102" i="3"/>
  <c r="M1102" i="3"/>
  <c r="L1103" i="3"/>
  <c r="M1103" i="3"/>
  <c r="L1104" i="3"/>
  <c r="M1104" i="3"/>
  <c r="L1105" i="3"/>
  <c r="M1105" i="3"/>
  <c r="L1106" i="3"/>
  <c r="M1106" i="3"/>
  <c r="L1107" i="3"/>
  <c r="M1107" i="3"/>
  <c r="L1108" i="3"/>
  <c r="M1108" i="3"/>
  <c r="L1109" i="3"/>
  <c r="M1109" i="3"/>
  <c r="L1110" i="3"/>
  <c r="M1110" i="3"/>
  <c r="L1111" i="3"/>
  <c r="M1111" i="3"/>
  <c r="L1112" i="3"/>
  <c r="M1112" i="3"/>
  <c r="L1113" i="3"/>
  <c r="M1113" i="3"/>
  <c r="L1114" i="3"/>
  <c r="M1114" i="3"/>
  <c r="L1115" i="3"/>
  <c r="M1115" i="3"/>
  <c r="L1116" i="3"/>
  <c r="M1116" i="3"/>
  <c r="L1117" i="3"/>
  <c r="M1117" i="3"/>
  <c r="L1118" i="3"/>
  <c r="M1118" i="3"/>
  <c r="L1119" i="3"/>
  <c r="M1119" i="3"/>
  <c r="L1120" i="3"/>
  <c r="M1120" i="3"/>
  <c r="L1121" i="3"/>
  <c r="M1121" i="3"/>
  <c r="L1122" i="3"/>
  <c r="M1122" i="3"/>
  <c r="L1123" i="3"/>
  <c r="M1123" i="3"/>
  <c r="L1124" i="3"/>
  <c r="M1124" i="3"/>
  <c r="L1125" i="3"/>
  <c r="M1125" i="3"/>
  <c r="L1126" i="3"/>
  <c r="M1126" i="3"/>
  <c r="L1127" i="3"/>
  <c r="M1127" i="3"/>
  <c r="L1128" i="3"/>
  <c r="M1128" i="3"/>
  <c r="L1129" i="3"/>
  <c r="M1129" i="3"/>
  <c r="L1130" i="3"/>
  <c r="M1130" i="3"/>
  <c r="L1131" i="3"/>
  <c r="M1131" i="3"/>
  <c r="L1132" i="3"/>
  <c r="M1132" i="3"/>
  <c r="L1133" i="3"/>
  <c r="M1133" i="3"/>
  <c r="L1134" i="3"/>
  <c r="M1134" i="3"/>
  <c r="L1135" i="3"/>
  <c r="M1135" i="3"/>
  <c r="L1136" i="3"/>
  <c r="M1136" i="3"/>
  <c r="L1137" i="3"/>
  <c r="M1137" i="3"/>
  <c r="L1138" i="3"/>
  <c r="M1138" i="3"/>
  <c r="L1139" i="3"/>
  <c r="M1139" i="3"/>
  <c r="L1140" i="3"/>
  <c r="M1140" i="3"/>
  <c r="L1141" i="3"/>
  <c r="M1141" i="3"/>
  <c r="L1142" i="3"/>
  <c r="M1142" i="3"/>
  <c r="L1143" i="3"/>
  <c r="M1143" i="3"/>
  <c r="L1144" i="3"/>
  <c r="M1144" i="3"/>
  <c r="L1145" i="3"/>
  <c r="M1145" i="3"/>
  <c r="L1146" i="3"/>
  <c r="M1146" i="3"/>
  <c r="L1147" i="3"/>
  <c r="M1147" i="3"/>
  <c r="L1148" i="3"/>
  <c r="M1148" i="3"/>
  <c r="L1149" i="3"/>
  <c r="M1149" i="3"/>
  <c r="L1150" i="3"/>
  <c r="M1150" i="3"/>
  <c r="L1151" i="3"/>
  <c r="M1151" i="3"/>
  <c r="L1152" i="3"/>
  <c r="M1152" i="3"/>
  <c r="L1153" i="3"/>
  <c r="M1153" i="3"/>
  <c r="L1154" i="3"/>
  <c r="M1154" i="3"/>
  <c r="L1155" i="3"/>
  <c r="M1155" i="3"/>
  <c r="L1156" i="3"/>
  <c r="M1156" i="3"/>
  <c r="L1157" i="3"/>
  <c r="M1157" i="3"/>
  <c r="L1158" i="3"/>
  <c r="M1158" i="3"/>
  <c r="L1159" i="3"/>
  <c r="M1159" i="3"/>
  <c r="L1160" i="3"/>
  <c r="M1160" i="3"/>
  <c r="L1161" i="3"/>
  <c r="M1161" i="3"/>
  <c r="L1162" i="3"/>
  <c r="M1162" i="3"/>
  <c r="L1163" i="3"/>
  <c r="M1163" i="3"/>
  <c r="L1164" i="3"/>
  <c r="M1164" i="3"/>
  <c r="L1165" i="3"/>
  <c r="M1165" i="3"/>
  <c r="L1166" i="3"/>
  <c r="M1166" i="3"/>
  <c r="L1167" i="3"/>
  <c r="M1167" i="3"/>
  <c r="L1168" i="3"/>
  <c r="M1168" i="3"/>
  <c r="L1169" i="3"/>
  <c r="M1169" i="3"/>
  <c r="L1170" i="3"/>
  <c r="M1170" i="3"/>
  <c r="L1171" i="3"/>
  <c r="M1171" i="3"/>
  <c r="L1172" i="3"/>
  <c r="M1172" i="3"/>
  <c r="L1173" i="3"/>
  <c r="M1173" i="3"/>
  <c r="L1174" i="3"/>
  <c r="M1174" i="3"/>
  <c r="L1175" i="3"/>
  <c r="M1175" i="3"/>
  <c r="L1176" i="3"/>
  <c r="M1176" i="3"/>
  <c r="L1177" i="3"/>
  <c r="M1177" i="3"/>
  <c r="L1178" i="3"/>
  <c r="M1178" i="3"/>
  <c r="L1179" i="3"/>
  <c r="M1179" i="3"/>
  <c r="L1180" i="3"/>
  <c r="M1180" i="3"/>
  <c r="L1181" i="3"/>
  <c r="M1181" i="3"/>
  <c r="L1182" i="3"/>
  <c r="M1182" i="3"/>
  <c r="L1183" i="3"/>
  <c r="M1183" i="3"/>
  <c r="L1184" i="3"/>
  <c r="M1184" i="3"/>
  <c r="L1185" i="3"/>
  <c r="M1185" i="3"/>
  <c r="L1186" i="3"/>
  <c r="M1186" i="3"/>
  <c r="L1187" i="3"/>
  <c r="M1187" i="3"/>
  <c r="L1188" i="3"/>
  <c r="M1188" i="3"/>
  <c r="L1189" i="3"/>
  <c r="M1189" i="3"/>
  <c r="L1190" i="3"/>
  <c r="M1190" i="3"/>
  <c r="L1191" i="3"/>
  <c r="M1191" i="3"/>
  <c r="L1192" i="3"/>
  <c r="M1192" i="3"/>
  <c r="L1193" i="3"/>
  <c r="M1193" i="3"/>
  <c r="L1194" i="3"/>
  <c r="M1194" i="3"/>
  <c r="L1195" i="3"/>
  <c r="M1195" i="3"/>
  <c r="L1196" i="3"/>
  <c r="M1196" i="3"/>
  <c r="L1197" i="3"/>
  <c r="M1197" i="3"/>
  <c r="L1198" i="3"/>
  <c r="M1198" i="3"/>
  <c r="L1199" i="3"/>
  <c r="M1199" i="3"/>
  <c r="L1200" i="3"/>
  <c r="M1200" i="3"/>
  <c r="L1201" i="3"/>
  <c r="M1201" i="3"/>
  <c r="L1202" i="3"/>
  <c r="M1202" i="3"/>
  <c r="L1203" i="3"/>
  <c r="M1203" i="3"/>
  <c r="L1204" i="3"/>
  <c r="M1204" i="3"/>
  <c r="L1205" i="3"/>
  <c r="M1205" i="3"/>
  <c r="L1206" i="3"/>
  <c r="M1206" i="3"/>
  <c r="L1207" i="3"/>
  <c r="M1207" i="3"/>
  <c r="L1208" i="3"/>
  <c r="M1208" i="3"/>
  <c r="L1209" i="3"/>
  <c r="M1209" i="3"/>
  <c r="L1210" i="3"/>
  <c r="M1210" i="3"/>
  <c r="L1211" i="3"/>
  <c r="M1211" i="3"/>
  <c r="L1212" i="3"/>
  <c r="M1212" i="3"/>
  <c r="L1213" i="3"/>
  <c r="M1213" i="3"/>
  <c r="L1214" i="3"/>
  <c r="M1214" i="3"/>
  <c r="L1215" i="3"/>
  <c r="M1215" i="3"/>
  <c r="L1216" i="3"/>
  <c r="M1216" i="3"/>
  <c r="L1217" i="3"/>
  <c r="M1217" i="3"/>
  <c r="L1218" i="3"/>
  <c r="M1218" i="3"/>
  <c r="L1219" i="3"/>
  <c r="M1219" i="3"/>
  <c r="L1220" i="3"/>
  <c r="M1220" i="3"/>
  <c r="L1221" i="3"/>
  <c r="M1221" i="3"/>
  <c r="L1222" i="3"/>
  <c r="M1222" i="3"/>
  <c r="L1223" i="3"/>
  <c r="M1223" i="3"/>
  <c r="L1224" i="3"/>
  <c r="M1224" i="3"/>
  <c r="L1225" i="3"/>
  <c r="M1225" i="3"/>
  <c r="L1226" i="3"/>
  <c r="M1226" i="3"/>
  <c r="L1227" i="3"/>
  <c r="M1227" i="3"/>
  <c r="L1228" i="3"/>
  <c r="M1228" i="3"/>
  <c r="L1229" i="3"/>
  <c r="M1229" i="3"/>
  <c r="L1230" i="3"/>
  <c r="M1230" i="3"/>
  <c r="L1231" i="3"/>
  <c r="M1231" i="3"/>
  <c r="L1232" i="3"/>
  <c r="M1232" i="3"/>
  <c r="L1233" i="3"/>
  <c r="M1233" i="3"/>
  <c r="L1234" i="3"/>
  <c r="M1234" i="3"/>
  <c r="L1235" i="3"/>
  <c r="M1235" i="3"/>
  <c r="L1236" i="3"/>
  <c r="M1236" i="3"/>
  <c r="L1237" i="3"/>
  <c r="M1237" i="3"/>
  <c r="L1238" i="3"/>
  <c r="M1238" i="3"/>
  <c r="L1239" i="3"/>
  <c r="M1239" i="3"/>
  <c r="L1240" i="3"/>
  <c r="M1240" i="3"/>
  <c r="L1241" i="3"/>
  <c r="M1241" i="3"/>
  <c r="L1242" i="3"/>
  <c r="M1242" i="3"/>
  <c r="L1243" i="3"/>
  <c r="M1243" i="3"/>
  <c r="L1244" i="3"/>
  <c r="M1244" i="3"/>
  <c r="L1245" i="3"/>
  <c r="M1245" i="3"/>
  <c r="L1246" i="3"/>
  <c r="M1246" i="3"/>
  <c r="L1247" i="3"/>
  <c r="M1247" i="3"/>
  <c r="L1248" i="3"/>
  <c r="M1248" i="3"/>
  <c r="L1249" i="3"/>
  <c r="M1249" i="3"/>
  <c r="L1250" i="3"/>
  <c r="M1250" i="3"/>
  <c r="L1251" i="3"/>
  <c r="M1251" i="3"/>
  <c r="L1252" i="3"/>
  <c r="M1252" i="3"/>
  <c r="L1253" i="3"/>
  <c r="M1253" i="3"/>
  <c r="L1254" i="3"/>
  <c r="M1254" i="3"/>
  <c r="L1255" i="3"/>
  <c r="M1255" i="3"/>
  <c r="L1256" i="3"/>
  <c r="M1256" i="3"/>
  <c r="L1257" i="3"/>
  <c r="M1257" i="3"/>
  <c r="L1258" i="3"/>
  <c r="M1258" i="3"/>
  <c r="L1259" i="3"/>
  <c r="M1259" i="3"/>
  <c r="L1260" i="3"/>
  <c r="M1260" i="3"/>
  <c r="L1261" i="3"/>
  <c r="M1261" i="3"/>
  <c r="L1262" i="3"/>
  <c r="M1262" i="3"/>
  <c r="L1263" i="3"/>
  <c r="M1263" i="3"/>
  <c r="L1264" i="3"/>
  <c r="M1264" i="3"/>
  <c r="L1265" i="3"/>
  <c r="M1265" i="3"/>
  <c r="L1266" i="3"/>
  <c r="M1266" i="3"/>
  <c r="L1267" i="3"/>
  <c r="M1267" i="3"/>
  <c r="L1268" i="3"/>
  <c r="M1268" i="3"/>
  <c r="L1269" i="3"/>
  <c r="M1269" i="3"/>
  <c r="L1270" i="3"/>
  <c r="M1270" i="3"/>
  <c r="L1271" i="3"/>
  <c r="M1271" i="3"/>
  <c r="L1272" i="3"/>
  <c r="M1272" i="3"/>
  <c r="L1273" i="3"/>
  <c r="M1273" i="3"/>
  <c r="L1274" i="3"/>
  <c r="M1274" i="3"/>
  <c r="L1275" i="3"/>
  <c r="M1275" i="3"/>
  <c r="L1276" i="3"/>
  <c r="M1276" i="3"/>
  <c r="L1277" i="3"/>
  <c r="M1277" i="3"/>
  <c r="L1278" i="3"/>
  <c r="M1278" i="3"/>
  <c r="L1279" i="3"/>
  <c r="M1279" i="3"/>
  <c r="L1280" i="3"/>
  <c r="M1280" i="3"/>
  <c r="L1281" i="3"/>
  <c r="M1281" i="3"/>
  <c r="L1282" i="3"/>
  <c r="M1282" i="3"/>
  <c r="L1283" i="3"/>
  <c r="M1283" i="3"/>
  <c r="L1284" i="3"/>
  <c r="M1284" i="3"/>
  <c r="L1285" i="3"/>
  <c r="M1285" i="3"/>
  <c r="L1286" i="3"/>
  <c r="M1286" i="3"/>
  <c r="L1287" i="3"/>
  <c r="M1287" i="3"/>
  <c r="L1288" i="3"/>
  <c r="M1288" i="3"/>
  <c r="L1289" i="3"/>
  <c r="M1289" i="3"/>
  <c r="L1290" i="3"/>
  <c r="M1290" i="3"/>
  <c r="L1291" i="3"/>
  <c r="M1291" i="3"/>
  <c r="L1292" i="3"/>
  <c r="M1292" i="3"/>
  <c r="L1293" i="3"/>
  <c r="M1293" i="3"/>
  <c r="L1294" i="3"/>
  <c r="M1294" i="3"/>
  <c r="L1295" i="3"/>
  <c r="M1295" i="3"/>
  <c r="L1296" i="3"/>
  <c r="M1296" i="3"/>
  <c r="L1297" i="3"/>
  <c r="M1297" i="3"/>
  <c r="L1298" i="3"/>
  <c r="M1298" i="3"/>
  <c r="L1299" i="3"/>
  <c r="M1299" i="3"/>
  <c r="L1300" i="3"/>
  <c r="M1300" i="3"/>
  <c r="L1301" i="3"/>
  <c r="M1301" i="3"/>
  <c r="L1302" i="3"/>
  <c r="M1302" i="3"/>
  <c r="L1303" i="3"/>
  <c r="M1303" i="3"/>
  <c r="L1304" i="3"/>
  <c r="M1304" i="3"/>
  <c r="L1305" i="3"/>
  <c r="M1305" i="3"/>
  <c r="L1306" i="3"/>
  <c r="M1306" i="3"/>
  <c r="L1307" i="3"/>
  <c r="M1307" i="3"/>
  <c r="L1308" i="3"/>
  <c r="M1308" i="3"/>
  <c r="L1309" i="3"/>
  <c r="M1309" i="3"/>
  <c r="L1310" i="3"/>
  <c r="M1310" i="3"/>
  <c r="L1311" i="3"/>
  <c r="M1311" i="3"/>
  <c r="L1312" i="3"/>
  <c r="M1312" i="3"/>
  <c r="L1313" i="3"/>
  <c r="M1313" i="3"/>
  <c r="L1314" i="3"/>
  <c r="M1314" i="3"/>
  <c r="L1315" i="3"/>
  <c r="M1315" i="3"/>
  <c r="L1316" i="3"/>
  <c r="M1316" i="3"/>
  <c r="L1317" i="3"/>
  <c r="M1317" i="3"/>
  <c r="L1318" i="3"/>
  <c r="M1318" i="3"/>
  <c r="L1319" i="3"/>
  <c r="M1319" i="3"/>
  <c r="L1320" i="3"/>
  <c r="M1320" i="3"/>
  <c r="L1321" i="3"/>
  <c r="M1321" i="3"/>
  <c r="L1322" i="3"/>
  <c r="M1322" i="3"/>
  <c r="L1323" i="3"/>
  <c r="M1323" i="3"/>
  <c r="L1324" i="3"/>
  <c r="M1324" i="3"/>
  <c r="L1325" i="3"/>
  <c r="M1325" i="3"/>
  <c r="L1326" i="3"/>
  <c r="M1326" i="3"/>
  <c r="L1327" i="3"/>
  <c r="M1327" i="3"/>
  <c r="L1328" i="3"/>
  <c r="M1328" i="3"/>
  <c r="L1329" i="3"/>
  <c r="M1329" i="3"/>
  <c r="L1330" i="3"/>
  <c r="M1330" i="3"/>
  <c r="L1331" i="3"/>
  <c r="M1331" i="3"/>
  <c r="L1332" i="3"/>
  <c r="M1332" i="3"/>
  <c r="L1333" i="3"/>
  <c r="M1333" i="3"/>
  <c r="L1334" i="3"/>
  <c r="M1334" i="3"/>
  <c r="L1335" i="3"/>
  <c r="M1335" i="3"/>
  <c r="L1336" i="3"/>
  <c r="M1336" i="3"/>
  <c r="L1337" i="3"/>
  <c r="M1337" i="3"/>
  <c r="L1338" i="3"/>
  <c r="M1338" i="3"/>
  <c r="L1339" i="3"/>
  <c r="M1339" i="3"/>
  <c r="L1340" i="3"/>
  <c r="M1340" i="3"/>
  <c r="L1341" i="3"/>
  <c r="M1341" i="3"/>
  <c r="L1342" i="3"/>
  <c r="M1342" i="3"/>
  <c r="L1343" i="3"/>
  <c r="M1343" i="3"/>
  <c r="L1344" i="3"/>
  <c r="M1344" i="3"/>
  <c r="L1345" i="3"/>
  <c r="M1345" i="3"/>
  <c r="L1346" i="3"/>
  <c r="M1346" i="3"/>
  <c r="L1347" i="3"/>
  <c r="M1347" i="3"/>
  <c r="L1348" i="3"/>
  <c r="M1348" i="3"/>
  <c r="L1349" i="3"/>
  <c r="M1349" i="3"/>
  <c r="L1350" i="3"/>
  <c r="M1350" i="3"/>
  <c r="L1351" i="3"/>
  <c r="M1351" i="3"/>
  <c r="L1352" i="3"/>
  <c r="M1352" i="3"/>
  <c r="L1353" i="3"/>
  <c r="M1353" i="3"/>
  <c r="L1354" i="3"/>
  <c r="M1354" i="3"/>
  <c r="L1355" i="3"/>
  <c r="M1355" i="3"/>
  <c r="L1356" i="3"/>
  <c r="M1356" i="3"/>
  <c r="L1357" i="3"/>
  <c r="M1357" i="3"/>
  <c r="L1358" i="3"/>
  <c r="M1358" i="3"/>
  <c r="L1359" i="3"/>
  <c r="M1359" i="3"/>
  <c r="L1360" i="3"/>
  <c r="M1360" i="3"/>
  <c r="L1361" i="3"/>
  <c r="M1361" i="3"/>
  <c r="L1362" i="3"/>
  <c r="M1362" i="3"/>
  <c r="L1363" i="3"/>
  <c r="M1363" i="3"/>
  <c r="L1364" i="3"/>
  <c r="M1364" i="3"/>
  <c r="L1365" i="3"/>
  <c r="M1365" i="3"/>
  <c r="L1366" i="3"/>
  <c r="M1366" i="3"/>
  <c r="L1367" i="3"/>
  <c r="M1367" i="3"/>
  <c r="L1368" i="3"/>
  <c r="M1368" i="3"/>
  <c r="L1369" i="3"/>
  <c r="M1369" i="3"/>
  <c r="L1370" i="3"/>
  <c r="M1370" i="3"/>
  <c r="L1371" i="3"/>
  <c r="M1371" i="3"/>
  <c r="L1372" i="3"/>
  <c r="M1372" i="3"/>
  <c r="L1373" i="3"/>
  <c r="M1373" i="3"/>
  <c r="L1374" i="3"/>
  <c r="M1374" i="3"/>
  <c r="L1375" i="3"/>
  <c r="M1375" i="3"/>
  <c r="L1376" i="3"/>
  <c r="M1376" i="3"/>
  <c r="L1377" i="3"/>
  <c r="M1377" i="3"/>
  <c r="L1378" i="3"/>
  <c r="M1378" i="3"/>
  <c r="L1379" i="3"/>
  <c r="M1379" i="3"/>
  <c r="L1380" i="3"/>
  <c r="M1380" i="3"/>
  <c r="L1381" i="3"/>
  <c r="M1381" i="3"/>
  <c r="L1382" i="3"/>
  <c r="M1382" i="3"/>
  <c r="L1383" i="3"/>
  <c r="M1383" i="3"/>
  <c r="L1384" i="3"/>
  <c r="M1384" i="3"/>
  <c r="L1385" i="3"/>
  <c r="M1385" i="3"/>
  <c r="L1386" i="3"/>
  <c r="M1386" i="3"/>
  <c r="L1387" i="3"/>
  <c r="M1387" i="3"/>
  <c r="L1388" i="3"/>
  <c r="M1388" i="3"/>
  <c r="L1389" i="3"/>
  <c r="M1389" i="3"/>
  <c r="L1390" i="3"/>
  <c r="M1390" i="3"/>
  <c r="L1391" i="3"/>
  <c r="M1391" i="3"/>
  <c r="L1392" i="3"/>
  <c r="M1392" i="3"/>
  <c r="L1393" i="3"/>
  <c r="M1393" i="3"/>
  <c r="L1394" i="3"/>
  <c r="M1394" i="3"/>
  <c r="L1395" i="3"/>
  <c r="M1395" i="3"/>
  <c r="L1396" i="3"/>
  <c r="M1396" i="3"/>
  <c r="L1397" i="3"/>
  <c r="M1397" i="3"/>
  <c r="L1398" i="3"/>
  <c r="M1398" i="3"/>
  <c r="L1399" i="3"/>
  <c r="M1399" i="3"/>
  <c r="L1400" i="3"/>
  <c r="M1400" i="3"/>
  <c r="L1401" i="3"/>
  <c r="M1401" i="3"/>
  <c r="L1402" i="3"/>
  <c r="M1402" i="3"/>
  <c r="L1403" i="3"/>
  <c r="M1403" i="3"/>
  <c r="L1404" i="3"/>
  <c r="M1404" i="3"/>
  <c r="L1405" i="3"/>
  <c r="M1405" i="3"/>
  <c r="L1406" i="3"/>
  <c r="M1406" i="3"/>
  <c r="L1407" i="3"/>
  <c r="M1407" i="3"/>
  <c r="L1408" i="3"/>
  <c r="M1408" i="3"/>
  <c r="L1409" i="3"/>
  <c r="M1409" i="3"/>
  <c r="L1410" i="3"/>
  <c r="M1410" i="3"/>
  <c r="L1411" i="3"/>
  <c r="M1411" i="3"/>
  <c r="L1412" i="3"/>
  <c r="M1412" i="3"/>
  <c r="L1413" i="3"/>
  <c r="M1413" i="3"/>
  <c r="L2" i="3"/>
  <c r="M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2"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alcChain>
</file>

<file path=xl/sharedStrings.xml><?xml version="1.0" encoding="utf-8"?>
<sst xmlns="http://schemas.openxmlformats.org/spreadsheetml/2006/main" count="15047" uniqueCount="3860">
  <si>
    <t>ManufacturerID</t>
  </si>
  <si>
    <t>Abbas</t>
  </si>
  <si>
    <t>Aliqui</t>
  </si>
  <si>
    <t>Barba</t>
  </si>
  <si>
    <t>Currus</t>
  </si>
  <si>
    <t>Fama</t>
  </si>
  <si>
    <t>Leo</t>
  </si>
  <si>
    <t>VanArsdel</t>
  </si>
  <si>
    <t>Natura</t>
  </si>
  <si>
    <t>Palma</t>
  </si>
  <si>
    <t>Pirum</t>
  </si>
  <si>
    <t>Pomum</t>
  </si>
  <si>
    <t>Quibus</t>
  </si>
  <si>
    <t>Salvus</t>
  </si>
  <si>
    <t>Victoria</t>
  </si>
  <si>
    <t>Zip</t>
  </si>
  <si>
    <t>State</t>
  </si>
  <si>
    <t>Country</t>
  </si>
  <si>
    <t>A0A</t>
  </si>
  <si>
    <t>Newfoundland and Labrador</t>
  </si>
  <si>
    <t>Canada</t>
  </si>
  <si>
    <t>A0B</t>
  </si>
  <si>
    <t>A0C</t>
  </si>
  <si>
    <t>A0E</t>
  </si>
  <si>
    <t>A0G</t>
  </si>
  <si>
    <t>A0H</t>
  </si>
  <si>
    <t>A0J</t>
  </si>
  <si>
    <t>A0K</t>
  </si>
  <si>
    <t>A0L</t>
  </si>
  <si>
    <t>A0M</t>
  </si>
  <si>
    <t>A0N</t>
  </si>
  <si>
    <t>A0P</t>
  </si>
  <si>
    <t>A0R</t>
  </si>
  <si>
    <t>A1A</t>
  </si>
  <si>
    <t>A1B</t>
  </si>
  <si>
    <t>A1C</t>
  </si>
  <si>
    <t>A1E</t>
  </si>
  <si>
    <t>A1G</t>
  </si>
  <si>
    <t>A1H</t>
  </si>
  <si>
    <t>A1K</t>
  </si>
  <si>
    <t>A1L</t>
  </si>
  <si>
    <t>A1M</t>
  </si>
  <si>
    <t>A1N</t>
  </si>
  <si>
    <t>A1S</t>
  </si>
  <si>
    <t>A1V</t>
  </si>
  <si>
    <t>A1W</t>
  </si>
  <si>
    <t>A1X</t>
  </si>
  <si>
    <t>A1Y</t>
  </si>
  <si>
    <t>A2A</t>
  </si>
  <si>
    <t>A2B</t>
  </si>
  <si>
    <t>A2H</t>
  </si>
  <si>
    <t>A2N</t>
  </si>
  <si>
    <t>A2V</t>
  </si>
  <si>
    <t>A5A</t>
  </si>
  <si>
    <t>A8A</t>
  </si>
  <si>
    <t>B0C</t>
  </si>
  <si>
    <t>Nova Scotia</t>
  </si>
  <si>
    <t>B0E</t>
  </si>
  <si>
    <t>B0H</t>
  </si>
  <si>
    <t>B0J</t>
  </si>
  <si>
    <t>B0K</t>
  </si>
  <si>
    <t>B0L</t>
  </si>
  <si>
    <t>B0M</t>
  </si>
  <si>
    <t>B0N</t>
  </si>
  <si>
    <t>B0P</t>
  </si>
  <si>
    <t>B0R</t>
  </si>
  <si>
    <t>B0S</t>
  </si>
  <si>
    <t>B0T</t>
  </si>
  <si>
    <t>B0V</t>
  </si>
  <si>
    <t>B0W</t>
  </si>
  <si>
    <t>B1A</t>
  </si>
  <si>
    <t>B1B</t>
  </si>
  <si>
    <t>B1C</t>
  </si>
  <si>
    <t>B1E</t>
  </si>
  <si>
    <t>B1G</t>
  </si>
  <si>
    <t>B1H</t>
  </si>
  <si>
    <t>B1J</t>
  </si>
  <si>
    <t>B1K</t>
  </si>
  <si>
    <t>B1L</t>
  </si>
  <si>
    <t>B1M</t>
  </si>
  <si>
    <t>B1N</t>
  </si>
  <si>
    <t>B1P</t>
  </si>
  <si>
    <t>B1R</t>
  </si>
  <si>
    <t>B1S</t>
  </si>
  <si>
    <t>B1T</t>
  </si>
  <si>
    <t>B1V</t>
  </si>
  <si>
    <t>B1W</t>
  </si>
  <si>
    <t>B1X</t>
  </si>
  <si>
    <t>B1Y</t>
  </si>
  <si>
    <t>B2A</t>
  </si>
  <si>
    <t>B2C</t>
  </si>
  <si>
    <t>B2E</t>
  </si>
  <si>
    <t>B2G</t>
  </si>
  <si>
    <t>B2H</t>
  </si>
  <si>
    <t>B2J</t>
  </si>
  <si>
    <t>B2N</t>
  </si>
  <si>
    <t>B2R</t>
  </si>
  <si>
    <t>B2S</t>
  </si>
  <si>
    <t>B2T</t>
  </si>
  <si>
    <t>B2V</t>
  </si>
  <si>
    <t>B2W</t>
  </si>
  <si>
    <t>B2X</t>
  </si>
  <si>
    <t>B2Y</t>
  </si>
  <si>
    <t>B2Z</t>
  </si>
  <si>
    <t>B3A</t>
  </si>
  <si>
    <t>B3B</t>
  </si>
  <si>
    <t>B3E</t>
  </si>
  <si>
    <t>B3G</t>
  </si>
  <si>
    <t>B3H</t>
  </si>
  <si>
    <t>B3J</t>
  </si>
  <si>
    <t>B3K</t>
  </si>
  <si>
    <t>B3L</t>
  </si>
  <si>
    <t>B3M</t>
  </si>
  <si>
    <t>B3N</t>
  </si>
  <si>
    <t>B3P</t>
  </si>
  <si>
    <t>B3R</t>
  </si>
  <si>
    <t>B3S</t>
  </si>
  <si>
    <t>B3T</t>
  </si>
  <si>
    <t>B3V</t>
  </si>
  <si>
    <t>B3Z</t>
  </si>
  <si>
    <t>B4A</t>
  </si>
  <si>
    <t>B4B</t>
  </si>
  <si>
    <t>B4C</t>
  </si>
  <si>
    <t>B4E</t>
  </si>
  <si>
    <t>B4G</t>
  </si>
  <si>
    <t>B4H</t>
  </si>
  <si>
    <t>B4N</t>
  </si>
  <si>
    <t>B4P</t>
  </si>
  <si>
    <t>B4R</t>
  </si>
  <si>
    <t>B4V</t>
  </si>
  <si>
    <t>B5A</t>
  </si>
  <si>
    <t>B9A</t>
  </si>
  <si>
    <t>C0A</t>
  </si>
  <si>
    <t>Prince Edward Island</t>
  </si>
  <si>
    <t>C0B</t>
  </si>
  <si>
    <t>C1A</t>
  </si>
  <si>
    <t>C1B</t>
  </si>
  <si>
    <t>C1C</t>
  </si>
  <si>
    <t>C1E</t>
  </si>
  <si>
    <t>C1N</t>
  </si>
  <si>
    <t>E1A</t>
  </si>
  <si>
    <t>New Brunswick</t>
  </si>
  <si>
    <t>E1B</t>
  </si>
  <si>
    <t>E1C</t>
  </si>
  <si>
    <t>E1E</t>
  </si>
  <si>
    <t>E1G</t>
  </si>
  <si>
    <t>E1H</t>
  </si>
  <si>
    <t>E1J</t>
  </si>
  <si>
    <t>E1N</t>
  </si>
  <si>
    <t>E1V</t>
  </si>
  <si>
    <t>E1W</t>
  </si>
  <si>
    <t>E1X</t>
  </si>
  <si>
    <t>E2A</t>
  </si>
  <si>
    <t>E2E</t>
  </si>
  <si>
    <t>E2G</t>
  </si>
  <si>
    <t>E2H</t>
  </si>
  <si>
    <t>E2J</t>
  </si>
  <si>
    <t>E2K</t>
  </si>
  <si>
    <t>E2L</t>
  </si>
  <si>
    <t>E2M</t>
  </si>
  <si>
    <t>E2N</t>
  </si>
  <si>
    <t>E2P</t>
  </si>
  <si>
    <t>E2R</t>
  </si>
  <si>
    <t>E2S</t>
  </si>
  <si>
    <t>E2V</t>
  </si>
  <si>
    <t>E3A</t>
  </si>
  <si>
    <t>E3B</t>
  </si>
  <si>
    <t>E3C</t>
  </si>
  <si>
    <t>E3E</t>
  </si>
  <si>
    <t>E3L</t>
  </si>
  <si>
    <t>E3N</t>
  </si>
  <si>
    <t>E3V</t>
  </si>
  <si>
    <t>E3Y</t>
  </si>
  <si>
    <t>E3Z</t>
  </si>
  <si>
    <t>E4A</t>
  </si>
  <si>
    <t>E4B</t>
  </si>
  <si>
    <t>E4C</t>
  </si>
  <si>
    <t>E4E</t>
  </si>
  <si>
    <t>E4G</t>
  </si>
  <si>
    <t>E4H</t>
  </si>
  <si>
    <t>E4J</t>
  </si>
  <si>
    <t>E4K</t>
  </si>
  <si>
    <t>E4L</t>
  </si>
  <si>
    <t>E4M</t>
  </si>
  <si>
    <t>E4N</t>
  </si>
  <si>
    <t>E4P</t>
  </si>
  <si>
    <t>E4R</t>
  </si>
  <si>
    <t>E4S</t>
  </si>
  <si>
    <t>E4T</t>
  </si>
  <si>
    <t>E4V</t>
  </si>
  <si>
    <t>E4W</t>
  </si>
  <si>
    <t>E4X</t>
  </si>
  <si>
    <t>E4Y</t>
  </si>
  <si>
    <t>E4Z</t>
  </si>
  <si>
    <t>E5A</t>
  </si>
  <si>
    <t>E5B</t>
  </si>
  <si>
    <t>E5C</t>
  </si>
  <si>
    <t>E5E</t>
  </si>
  <si>
    <t>E5G</t>
  </si>
  <si>
    <t>E5H</t>
  </si>
  <si>
    <t>E5J</t>
  </si>
  <si>
    <t>E5K</t>
  </si>
  <si>
    <t>E5L</t>
  </si>
  <si>
    <t>E5M</t>
  </si>
  <si>
    <t>E5N</t>
  </si>
  <si>
    <t>E5P</t>
  </si>
  <si>
    <t>E5R</t>
  </si>
  <si>
    <t>E5S</t>
  </si>
  <si>
    <t>E5T</t>
  </si>
  <si>
    <t>E5V</t>
  </si>
  <si>
    <t>E6A</t>
  </si>
  <si>
    <t>E6B</t>
  </si>
  <si>
    <t>E6C</t>
  </si>
  <si>
    <t>E6E</t>
  </si>
  <si>
    <t>E6G</t>
  </si>
  <si>
    <t>E6H</t>
  </si>
  <si>
    <t>E6J</t>
  </si>
  <si>
    <t>E6K</t>
  </si>
  <si>
    <t>E6L</t>
  </si>
  <si>
    <t>E7A</t>
  </si>
  <si>
    <t>E7B</t>
  </si>
  <si>
    <t>E7C</t>
  </si>
  <si>
    <t>E7E</t>
  </si>
  <si>
    <t>E7G</t>
  </si>
  <si>
    <t>E7H</t>
  </si>
  <si>
    <t>E7J</t>
  </si>
  <si>
    <t>E7K</t>
  </si>
  <si>
    <t>E7L</t>
  </si>
  <si>
    <t>E7M</t>
  </si>
  <si>
    <t>E7N</t>
  </si>
  <si>
    <t>E7P</t>
  </si>
  <si>
    <t>E8A</t>
  </si>
  <si>
    <t>E8B</t>
  </si>
  <si>
    <t>E8C</t>
  </si>
  <si>
    <t>E8E</t>
  </si>
  <si>
    <t>E8G</t>
  </si>
  <si>
    <t>E8J</t>
  </si>
  <si>
    <t>E8K</t>
  </si>
  <si>
    <t>E8L</t>
  </si>
  <si>
    <t>E8M</t>
  </si>
  <si>
    <t>E8N</t>
  </si>
  <si>
    <t>E8P</t>
  </si>
  <si>
    <t>E8R</t>
  </si>
  <si>
    <t>E8S</t>
  </si>
  <si>
    <t>E8T</t>
  </si>
  <si>
    <t>E9A</t>
  </si>
  <si>
    <t>E9B</t>
  </si>
  <si>
    <t>E9C</t>
  </si>
  <si>
    <t>E9E</t>
  </si>
  <si>
    <t>E9G</t>
  </si>
  <si>
    <t>E9H</t>
  </si>
  <si>
    <t>G0A</t>
  </si>
  <si>
    <t>Quebec</t>
  </si>
  <si>
    <t>G0B</t>
  </si>
  <si>
    <t>G0C</t>
  </si>
  <si>
    <t>G0E</t>
  </si>
  <si>
    <t>G0G</t>
  </si>
  <si>
    <t>G0H</t>
  </si>
  <si>
    <t>G0J</t>
  </si>
  <si>
    <t>G0K</t>
  </si>
  <si>
    <t>G0L</t>
  </si>
  <si>
    <t>G0M</t>
  </si>
  <si>
    <t>G0N</t>
  </si>
  <si>
    <t>G0P</t>
  </si>
  <si>
    <t>G0R</t>
  </si>
  <si>
    <t>G0S</t>
  </si>
  <si>
    <t>G0T</t>
  </si>
  <si>
    <t>G0V</t>
  </si>
  <si>
    <t>G0W</t>
  </si>
  <si>
    <t>G0X</t>
  </si>
  <si>
    <t>G0Y</t>
  </si>
  <si>
    <t>G0Z</t>
  </si>
  <si>
    <t>G1A</t>
  </si>
  <si>
    <t>G1B</t>
  </si>
  <si>
    <t>G1C</t>
  </si>
  <si>
    <t>G1E</t>
  </si>
  <si>
    <t>G1G</t>
  </si>
  <si>
    <t>G1H</t>
  </si>
  <si>
    <t>G1J</t>
  </si>
  <si>
    <t>G1K</t>
  </si>
  <si>
    <t>G1L</t>
  </si>
  <si>
    <t>G1M</t>
  </si>
  <si>
    <t>G1N</t>
  </si>
  <si>
    <t>G1P</t>
  </si>
  <si>
    <t>G1R</t>
  </si>
  <si>
    <t>G1S</t>
  </si>
  <si>
    <t>G1T</t>
  </si>
  <si>
    <t>G1V</t>
  </si>
  <si>
    <t>G1W</t>
  </si>
  <si>
    <t>G1X</t>
  </si>
  <si>
    <t>G1Y</t>
  </si>
  <si>
    <t>G2A</t>
  </si>
  <si>
    <t>G2B</t>
  </si>
  <si>
    <t>G2C</t>
  </si>
  <si>
    <t>G2E</t>
  </si>
  <si>
    <t>G2G</t>
  </si>
  <si>
    <t>G2J</t>
  </si>
  <si>
    <t>G2K</t>
  </si>
  <si>
    <t>G2L</t>
  </si>
  <si>
    <t>G2M</t>
  </si>
  <si>
    <t>G2N</t>
  </si>
  <si>
    <t>G3A</t>
  </si>
  <si>
    <t>G3E</t>
  </si>
  <si>
    <t>G3G</t>
  </si>
  <si>
    <t>G3H</t>
  </si>
  <si>
    <t>G3J</t>
  </si>
  <si>
    <t>G3K</t>
  </si>
  <si>
    <t>G3L</t>
  </si>
  <si>
    <t>G3M</t>
  </si>
  <si>
    <t>G3Z</t>
  </si>
  <si>
    <t>G4A</t>
  </si>
  <si>
    <t>G4R</t>
  </si>
  <si>
    <t>G4S</t>
  </si>
  <si>
    <t>G4T</t>
  </si>
  <si>
    <t>G4V</t>
  </si>
  <si>
    <t>G4W</t>
  </si>
  <si>
    <t>G4X</t>
  </si>
  <si>
    <t>G4Z</t>
  </si>
  <si>
    <t>G5A</t>
  </si>
  <si>
    <t>G5B</t>
  </si>
  <si>
    <t>G5C</t>
  </si>
  <si>
    <t>G5H</t>
  </si>
  <si>
    <t>G5J</t>
  </si>
  <si>
    <t>G5L</t>
  </si>
  <si>
    <t>G5M</t>
  </si>
  <si>
    <t>G5N</t>
  </si>
  <si>
    <t>G5R</t>
  </si>
  <si>
    <t>G5T</t>
  </si>
  <si>
    <t>G5V</t>
  </si>
  <si>
    <t>G5X</t>
  </si>
  <si>
    <t>G5Y</t>
  </si>
  <si>
    <t>G5Z</t>
  </si>
  <si>
    <t>G6A</t>
  </si>
  <si>
    <t>G6B</t>
  </si>
  <si>
    <t>G6C</t>
  </si>
  <si>
    <t>G6E</t>
  </si>
  <si>
    <t>G6G</t>
  </si>
  <si>
    <t>G6H</t>
  </si>
  <si>
    <t>G6J</t>
  </si>
  <si>
    <t>G6K</t>
  </si>
  <si>
    <t>G6L</t>
  </si>
  <si>
    <t>G6P</t>
  </si>
  <si>
    <t>G6R</t>
  </si>
  <si>
    <t>G6S</t>
  </si>
  <si>
    <t>G6T</t>
  </si>
  <si>
    <t>G6V</t>
  </si>
  <si>
    <t>G6W</t>
  </si>
  <si>
    <t>G6X</t>
  </si>
  <si>
    <t>G6Z</t>
  </si>
  <si>
    <t>G7A</t>
  </si>
  <si>
    <t>G7B</t>
  </si>
  <si>
    <t>G7G</t>
  </si>
  <si>
    <t>G7H</t>
  </si>
  <si>
    <t>G7J</t>
  </si>
  <si>
    <t>G7K</t>
  </si>
  <si>
    <t>G7N</t>
  </si>
  <si>
    <t>G7P</t>
  </si>
  <si>
    <t>G7S</t>
  </si>
  <si>
    <t>G7T</t>
  </si>
  <si>
    <t>G7X</t>
  </si>
  <si>
    <t>G7Y</t>
  </si>
  <si>
    <t>G7Z</t>
  </si>
  <si>
    <t>G8A</t>
  </si>
  <si>
    <t>G8B</t>
  </si>
  <si>
    <t>G8C</t>
  </si>
  <si>
    <t>G8E</t>
  </si>
  <si>
    <t>G8G</t>
  </si>
  <si>
    <t>G8H</t>
  </si>
  <si>
    <t>G8J</t>
  </si>
  <si>
    <t>G8K</t>
  </si>
  <si>
    <t>G8L</t>
  </si>
  <si>
    <t>G8M</t>
  </si>
  <si>
    <t>G8N</t>
  </si>
  <si>
    <t>G8P</t>
  </si>
  <si>
    <t>G8T</t>
  </si>
  <si>
    <t>G8V</t>
  </si>
  <si>
    <t>G8W</t>
  </si>
  <si>
    <t>G8Y</t>
  </si>
  <si>
    <t>G8Z</t>
  </si>
  <si>
    <t>G9A</t>
  </si>
  <si>
    <t>G9B</t>
  </si>
  <si>
    <t>G9C</t>
  </si>
  <si>
    <t>G9H</t>
  </si>
  <si>
    <t>G9N</t>
  </si>
  <si>
    <t>G9P</t>
  </si>
  <si>
    <t>G9R</t>
  </si>
  <si>
    <t>G9T</t>
  </si>
  <si>
    <t>G9X</t>
  </si>
  <si>
    <t>H0H</t>
  </si>
  <si>
    <t>H0M</t>
  </si>
  <si>
    <t>H1A</t>
  </si>
  <si>
    <t>H1B</t>
  </si>
  <si>
    <t>H1C</t>
  </si>
  <si>
    <t>H1E</t>
  </si>
  <si>
    <t>H1G</t>
  </si>
  <si>
    <t>H1H</t>
  </si>
  <si>
    <t>H1J</t>
  </si>
  <si>
    <t>H1K</t>
  </si>
  <si>
    <t>H1L</t>
  </si>
  <si>
    <t>H1M</t>
  </si>
  <si>
    <t>H1N</t>
  </si>
  <si>
    <t>H1P</t>
  </si>
  <si>
    <t>H1R</t>
  </si>
  <si>
    <t>H1S</t>
  </si>
  <si>
    <t>H1T</t>
  </si>
  <si>
    <t>H1V</t>
  </si>
  <si>
    <t>H1W</t>
  </si>
  <si>
    <t>H1X</t>
  </si>
  <si>
    <t>H1Y</t>
  </si>
  <si>
    <t>H1Z</t>
  </si>
  <si>
    <t>H2A</t>
  </si>
  <si>
    <t>H2B</t>
  </si>
  <si>
    <t>H2C</t>
  </si>
  <si>
    <t>H2E</t>
  </si>
  <si>
    <t>H2G</t>
  </si>
  <si>
    <t>H2H</t>
  </si>
  <si>
    <t>H2J</t>
  </si>
  <si>
    <t>H2K</t>
  </si>
  <si>
    <t>H2L</t>
  </si>
  <si>
    <t>H2M</t>
  </si>
  <si>
    <t>H2N</t>
  </si>
  <si>
    <t>H2P</t>
  </si>
  <si>
    <t>H2R</t>
  </si>
  <si>
    <t>H2S</t>
  </si>
  <si>
    <t>H2T</t>
  </si>
  <si>
    <t>H2V</t>
  </si>
  <si>
    <t>H2W</t>
  </si>
  <si>
    <t>H2X</t>
  </si>
  <si>
    <t>H2Y</t>
  </si>
  <si>
    <t>H2Z</t>
  </si>
  <si>
    <t>H3A</t>
  </si>
  <si>
    <t>H3B</t>
  </si>
  <si>
    <t>H3C</t>
  </si>
  <si>
    <t>H3E</t>
  </si>
  <si>
    <t>H3G</t>
  </si>
  <si>
    <t>H3H</t>
  </si>
  <si>
    <t>H3J</t>
  </si>
  <si>
    <t>H3K</t>
  </si>
  <si>
    <t>H3L</t>
  </si>
  <si>
    <t>H3M</t>
  </si>
  <si>
    <t>H3N</t>
  </si>
  <si>
    <t>H3P</t>
  </si>
  <si>
    <t>H3R</t>
  </si>
  <si>
    <t>H3S</t>
  </si>
  <si>
    <t>H3T</t>
  </si>
  <si>
    <t>H3V</t>
  </si>
  <si>
    <t>H3W</t>
  </si>
  <si>
    <t>H3X</t>
  </si>
  <si>
    <t>H3Y</t>
  </si>
  <si>
    <t>H3Z</t>
  </si>
  <si>
    <t>H4A</t>
  </si>
  <si>
    <t>H4B</t>
  </si>
  <si>
    <t>H4C</t>
  </si>
  <si>
    <t>H4E</t>
  </si>
  <si>
    <t>H4G</t>
  </si>
  <si>
    <t>H4H</t>
  </si>
  <si>
    <t>H4J</t>
  </si>
  <si>
    <t>H4K</t>
  </si>
  <si>
    <t>H4L</t>
  </si>
  <si>
    <t>H4M</t>
  </si>
  <si>
    <t>H4N</t>
  </si>
  <si>
    <t>H4P</t>
  </si>
  <si>
    <t>H4R</t>
  </si>
  <si>
    <t>H4S</t>
  </si>
  <si>
    <t>H4T</t>
  </si>
  <si>
    <t>H4V</t>
  </si>
  <si>
    <t>H4W</t>
  </si>
  <si>
    <t>H4X</t>
  </si>
  <si>
    <t>H4Y</t>
  </si>
  <si>
    <t>H4Z</t>
  </si>
  <si>
    <t>H5A</t>
  </si>
  <si>
    <t>H5B</t>
  </si>
  <si>
    <t>H7A</t>
  </si>
  <si>
    <t>H7B</t>
  </si>
  <si>
    <t>H7C</t>
  </si>
  <si>
    <t>H7E</t>
  </si>
  <si>
    <t>H7G</t>
  </si>
  <si>
    <t>H7H</t>
  </si>
  <si>
    <t>H7J</t>
  </si>
  <si>
    <t>H7K</t>
  </si>
  <si>
    <t>H7L</t>
  </si>
  <si>
    <t>H7M</t>
  </si>
  <si>
    <t>H7N</t>
  </si>
  <si>
    <t>H7P</t>
  </si>
  <si>
    <t>H7R</t>
  </si>
  <si>
    <t>H7S</t>
  </si>
  <si>
    <t>H7T</t>
  </si>
  <si>
    <t>H7V</t>
  </si>
  <si>
    <t>H7W</t>
  </si>
  <si>
    <t>H7X</t>
  </si>
  <si>
    <t>H7Y</t>
  </si>
  <si>
    <t>H8N</t>
  </si>
  <si>
    <t>H8P</t>
  </si>
  <si>
    <t>H8R</t>
  </si>
  <si>
    <t>H8S</t>
  </si>
  <si>
    <t>H8T</t>
  </si>
  <si>
    <t>H8Y</t>
  </si>
  <si>
    <t>H8Z</t>
  </si>
  <si>
    <t>H9A</t>
  </si>
  <si>
    <t>H9B</t>
  </si>
  <si>
    <t>H9C</t>
  </si>
  <si>
    <t>H9E</t>
  </si>
  <si>
    <t>H9G</t>
  </si>
  <si>
    <t>H9H</t>
  </si>
  <si>
    <t>H9J</t>
  </si>
  <si>
    <t>H9K</t>
  </si>
  <si>
    <t>H9P</t>
  </si>
  <si>
    <t>H9R</t>
  </si>
  <si>
    <t>H9S</t>
  </si>
  <si>
    <t>H9W</t>
  </si>
  <si>
    <t>H9X</t>
  </si>
  <si>
    <t>J0A</t>
  </si>
  <si>
    <t>J0B</t>
  </si>
  <si>
    <t>J0C</t>
  </si>
  <si>
    <t>J0E</t>
  </si>
  <si>
    <t>J0G</t>
  </si>
  <si>
    <t>J0H</t>
  </si>
  <si>
    <t>J0J</t>
  </si>
  <si>
    <t>J0K</t>
  </si>
  <si>
    <t>J0L</t>
  </si>
  <si>
    <t>J0M</t>
  </si>
  <si>
    <t>J0N</t>
  </si>
  <si>
    <t>J0P</t>
  </si>
  <si>
    <t>J0R</t>
  </si>
  <si>
    <t>J0S</t>
  </si>
  <si>
    <t>J0T</t>
  </si>
  <si>
    <t>J0V</t>
  </si>
  <si>
    <t>J0W</t>
  </si>
  <si>
    <t>J0X</t>
  </si>
  <si>
    <t>J0Y</t>
  </si>
  <si>
    <t>J0Z</t>
  </si>
  <si>
    <t>J1A</t>
  </si>
  <si>
    <t>J1E</t>
  </si>
  <si>
    <t>J1G</t>
  </si>
  <si>
    <t>J1H</t>
  </si>
  <si>
    <t>J1J</t>
  </si>
  <si>
    <t>J1K</t>
  </si>
  <si>
    <t>J1L</t>
  </si>
  <si>
    <t>J1M</t>
  </si>
  <si>
    <t>J1N</t>
  </si>
  <si>
    <t>J1S</t>
  </si>
  <si>
    <t>J1T</t>
  </si>
  <si>
    <t>J1X</t>
  </si>
  <si>
    <t>J1Z</t>
  </si>
  <si>
    <t>J2A</t>
  </si>
  <si>
    <t>J2B</t>
  </si>
  <si>
    <t>J2C</t>
  </si>
  <si>
    <t>J2E</t>
  </si>
  <si>
    <t>J2G</t>
  </si>
  <si>
    <t>J2H</t>
  </si>
  <si>
    <t>J2J</t>
  </si>
  <si>
    <t>J2K</t>
  </si>
  <si>
    <t>J2L</t>
  </si>
  <si>
    <t>J2N</t>
  </si>
  <si>
    <t>J2R</t>
  </si>
  <si>
    <t>J2S</t>
  </si>
  <si>
    <t>J2T</t>
  </si>
  <si>
    <t>J2W</t>
  </si>
  <si>
    <t>J2X</t>
  </si>
  <si>
    <t>J2Y</t>
  </si>
  <si>
    <t>J3A</t>
  </si>
  <si>
    <t>J3B</t>
  </si>
  <si>
    <t>J3E</t>
  </si>
  <si>
    <t>J3G</t>
  </si>
  <si>
    <t>J3H</t>
  </si>
  <si>
    <t>J3L</t>
  </si>
  <si>
    <t>J3M</t>
  </si>
  <si>
    <t>J3N</t>
  </si>
  <si>
    <t>J3P</t>
  </si>
  <si>
    <t>J3R</t>
  </si>
  <si>
    <t>J3T</t>
  </si>
  <si>
    <t>J3V</t>
  </si>
  <si>
    <t>J3X</t>
  </si>
  <si>
    <t>J3Y</t>
  </si>
  <si>
    <t>J3Z</t>
  </si>
  <si>
    <t>J4B</t>
  </si>
  <si>
    <t>J4G</t>
  </si>
  <si>
    <t>J4H</t>
  </si>
  <si>
    <t>J4J</t>
  </si>
  <si>
    <t>J4K</t>
  </si>
  <si>
    <t>J4L</t>
  </si>
  <si>
    <t>J4M</t>
  </si>
  <si>
    <t>J4N</t>
  </si>
  <si>
    <t>J4P</t>
  </si>
  <si>
    <t>J4R</t>
  </si>
  <si>
    <t>J4S</t>
  </si>
  <si>
    <t>J4T</t>
  </si>
  <si>
    <t>J4V</t>
  </si>
  <si>
    <t>J4W</t>
  </si>
  <si>
    <t>J4X</t>
  </si>
  <si>
    <t>J4Y</t>
  </si>
  <si>
    <t>J4Z</t>
  </si>
  <si>
    <t>J5A</t>
  </si>
  <si>
    <t>J5B</t>
  </si>
  <si>
    <t>J5J</t>
  </si>
  <si>
    <t>J5K</t>
  </si>
  <si>
    <t>J5L</t>
  </si>
  <si>
    <t>J5M</t>
  </si>
  <si>
    <t>J5R</t>
  </si>
  <si>
    <t>J5T</t>
  </si>
  <si>
    <t>J5V</t>
  </si>
  <si>
    <t>J5W</t>
  </si>
  <si>
    <t>J5X</t>
  </si>
  <si>
    <t>J5Y</t>
  </si>
  <si>
    <t>J5Z</t>
  </si>
  <si>
    <t>J6A</t>
  </si>
  <si>
    <t>J6E</t>
  </si>
  <si>
    <t>J6J</t>
  </si>
  <si>
    <t>J6K</t>
  </si>
  <si>
    <t>J6N</t>
  </si>
  <si>
    <t>J6R</t>
  </si>
  <si>
    <t>J6S</t>
  </si>
  <si>
    <t>J6T</t>
  </si>
  <si>
    <t>J6V</t>
  </si>
  <si>
    <t>J6W</t>
  </si>
  <si>
    <t>J6X</t>
  </si>
  <si>
    <t>J6Y</t>
  </si>
  <si>
    <t>J6Z</t>
  </si>
  <si>
    <t>J7A</t>
  </si>
  <si>
    <t>J7B</t>
  </si>
  <si>
    <t>J7C</t>
  </si>
  <si>
    <t>J7E</t>
  </si>
  <si>
    <t>J7G</t>
  </si>
  <si>
    <t>J7H</t>
  </si>
  <si>
    <t>J7J</t>
  </si>
  <si>
    <t>J7K</t>
  </si>
  <si>
    <t>J7L</t>
  </si>
  <si>
    <t>J7M</t>
  </si>
  <si>
    <t>J7N</t>
  </si>
  <si>
    <t>J7P</t>
  </si>
  <si>
    <t>J7R</t>
  </si>
  <si>
    <t>J7T</t>
  </si>
  <si>
    <t>J7V</t>
  </si>
  <si>
    <t>J7X</t>
  </si>
  <si>
    <t>J7Y</t>
  </si>
  <si>
    <t>J7Z</t>
  </si>
  <si>
    <t>J8A</t>
  </si>
  <si>
    <t>J8B</t>
  </si>
  <si>
    <t>J8C</t>
  </si>
  <si>
    <t>J8E</t>
  </si>
  <si>
    <t>J8G</t>
  </si>
  <si>
    <t>J8H</t>
  </si>
  <si>
    <t>J8L</t>
  </si>
  <si>
    <t>J8M</t>
  </si>
  <si>
    <t>J8N</t>
  </si>
  <si>
    <t>J8P</t>
  </si>
  <si>
    <t>J8R</t>
  </si>
  <si>
    <t>J8T</t>
  </si>
  <si>
    <t>J8V</t>
  </si>
  <si>
    <t>J8X</t>
  </si>
  <si>
    <t>J8Y</t>
  </si>
  <si>
    <t>J8Z</t>
  </si>
  <si>
    <t>J9A</t>
  </si>
  <si>
    <t>J9B</t>
  </si>
  <si>
    <t>J9E</t>
  </si>
  <si>
    <t>J9H</t>
  </si>
  <si>
    <t>J9J</t>
  </si>
  <si>
    <t>J9L</t>
  </si>
  <si>
    <t>J9P</t>
  </si>
  <si>
    <t>J9T</t>
  </si>
  <si>
    <t>J9V</t>
  </si>
  <si>
    <t>J9X</t>
  </si>
  <si>
    <t>J9Y</t>
  </si>
  <si>
    <t>J9Z</t>
  </si>
  <si>
    <t>K0A</t>
  </si>
  <si>
    <t>Ontario</t>
  </si>
  <si>
    <t>K0B</t>
  </si>
  <si>
    <t>K0C</t>
  </si>
  <si>
    <t>K0E</t>
  </si>
  <si>
    <t>K0G</t>
  </si>
  <si>
    <t>K0H</t>
  </si>
  <si>
    <t>K0J</t>
  </si>
  <si>
    <t>K0K</t>
  </si>
  <si>
    <t>K0L</t>
  </si>
  <si>
    <t>K0M</t>
  </si>
  <si>
    <t>K1A</t>
  </si>
  <si>
    <t>K1B</t>
  </si>
  <si>
    <t>K1C</t>
  </si>
  <si>
    <t>K1E</t>
  </si>
  <si>
    <t>K1G</t>
  </si>
  <si>
    <t>K1H</t>
  </si>
  <si>
    <t>K1J</t>
  </si>
  <si>
    <t>K1K</t>
  </si>
  <si>
    <t>K1L</t>
  </si>
  <si>
    <t>K1M</t>
  </si>
  <si>
    <t>K1N</t>
  </si>
  <si>
    <t>K1P</t>
  </si>
  <si>
    <t>K1R</t>
  </si>
  <si>
    <t>K1S</t>
  </si>
  <si>
    <t>K1T</t>
  </si>
  <si>
    <t>K1V</t>
  </si>
  <si>
    <t>K1W</t>
  </si>
  <si>
    <t>K1X</t>
  </si>
  <si>
    <t>K1Y</t>
  </si>
  <si>
    <t>K1Z</t>
  </si>
  <si>
    <t>K2A</t>
  </si>
  <si>
    <t>K2B</t>
  </si>
  <si>
    <t>K2C</t>
  </si>
  <si>
    <t>K2E</t>
  </si>
  <si>
    <t>K2G</t>
  </si>
  <si>
    <t>K2H</t>
  </si>
  <si>
    <t>K2J</t>
  </si>
  <si>
    <t>K2K</t>
  </si>
  <si>
    <t>K2L</t>
  </si>
  <si>
    <t>K2M</t>
  </si>
  <si>
    <t>K2P</t>
  </si>
  <si>
    <t>K2R</t>
  </si>
  <si>
    <t>K2S</t>
  </si>
  <si>
    <t>K2T</t>
  </si>
  <si>
    <t>K2V</t>
  </si>
  <si>
    <t>K2W</t>
  </si>
  <si>
    <t>K4A</t>
  </si>
  <si>
    <t>K4B</t>
  </si>
  <si>
    <t>K4C</t>
  </si>
  <si>
    <t>K4K</t>
  </si>
  <si>
    <t>K4M</t>
  </si>
  <si>
    <t>K4P</t>
  </si>
  <si>
    <t>K4R</t>
  </si>
  <si>
    <t>K6A</t>
  </si>
  <si>
    <t>K6H</t>
  </si>
  <si>
    <t>K6J</t>
  </si>
  <si>
    <t>K6K</t>
  </si>
  <si>
    <t>K6T</t>
  </si>
  <si>
    <t>K6V</t>
  </si>
  <si>
    <t>K7A</t>
  </si>
  <si>
    <t>K7C</t>
  </si>
  <si>
    <t>K7G</t>
  </si>
  <si>
    <t>K7H</t>
  </si>
  <si>
    <t>K7K</t>
  </si>
  <si>
    <t>K7L</t>
  </si>
  <si>
    <t>K7M</t>
  </si>
  <si>
    <t>K7N</t>
  </si>
  <si>
    <t>K7P</t>
  </si>
  <si>
    <t>K7R</t>
  </si>
  <si>
    <t>K7S</t>
  </si>
  <si>
    <t>K7V</t>
  </si>
  <si>
    <t>K8A</t>
  </si>
  <si>
    <t>K8B</t>
  </si>
  <si>
    <t>K8H</t>
  </si>
  <si>
    <t>K8N</t>
  </si>
  <si>
    <t>K8P</t>
  </si>
  <si>
    <t>K8R</t>
  </si>
  <si>
    <t>K8V</t>
  </si>
  <si>
    <t>K9A</t>
  </si>
  <si>
    <t>K9H</t>
  </si>
  <si>
    <t>K9J</t>
  </si>
  <si>
    <t>K9K</t>
  </si>
  <si>
    <t>K9L</t>
  </si>
  <si>
    <t>K9V</t>
  </si>
  <si>
    <t>L0A</t>
  </si>
  <si>
    <t>L0B</t>
  </si>
  <si>
    <t>L0C</t>
  </si>
  <si>
    <t>L0E</t>
  </si>
  <si>
    <t>L0G</t>
  </si>
  <si>
    <t>L0H</t>
  </si>
  <si>
    <t>L0J</t>
  </si>
  <si>
    <t>L0K</t>
  </si>
  <si>
    <t>L0L</t>
  </si>
  <si>
    <t>L0M</t>
  </si>
  <si>
    <t>L0N</t>
  </si>
  <si>
    <t>L0P</t>
  </si>
  <si>
    <t>L0R</t>
  </si>
  <si>
    <t>L0S</t>
  </si>
  <si>
    <t>L1A</t>
  </si>
  <si>
    <t>L1B</t>
  </si>
  <si>
    <t>L1C</t>
  </si>
  <si>
    <t>L1E</t>
  </si>
  <si>
    <t>L1G</t>
  </si>
  <si>
    <t>L1H</t>
  </si>
  <si>
    <t>L1J</t>
  </si>
  <si>
    <t>L1K</t>
  </si>
  <si>
    <t>L1L</t>
  </si>
  <si>
    <t>L1M</t>
  </si>
  <si>
    <t>L1N</t>
  </si>
  <si>
    <t>L1P</t>
  </si>
  <si>
    <t>L1R</t>
  </si>
  <si>
    <t>L1S</t>
  </si>
  <si>
    <t>L1T</t>
  </si>
  <si>
    <t>L1V</t>
  </si>
  <si>
    <t>L1W</t>
  </si>
  <si>
    <t>L1X</t>
  </si>
  <si>
    <t>L1Y</t>
  </si>
  <si>
    <t>L1Z</t>
  </si>
  <si>
    <t>L2A</t>
  </si>
  <si>
    <t>L2E</t>
  </si>
  <si>
    <t>L2G</t>
  </si>
  <si>
    <t>L2H</t>
  </si>
  <si>
    <t>L2J</t>
  </si>
  <si>
    <t>L2M</t>
  </si>
  <si>
    <t>L2N</t>
  </si>
  <si>
    <t>L2P</t>
  </si>
  <si>
    <t>L2R</t>
  </si>
  <si>
    <t>L2S</t>
  </si>
  <si>
    <t>L2T</t>
  </si>
  <si>
    <t>L2V</t>
  </si>
  <si>
    <t>L2W</t>
  </si>
  <si>
    <t>L3B</t>
  </si>
  <si>
    <t>L3C</t>
  </si>
  <si>
    <t>L3K</t>
  </si>
  <si>
    <t>L3M</t>
  </si>
  <si>
    <t>L3P</t>
  </si>
  <si>
    <t>L3R</t>
  </si>
  <si>
    <t>L3S</t>
  </si>
  <si>
    <t>L3T</t>
  </si>
  <si>
    <t>L3V</t>
  </si>
  <si>
    <t>L3X</t>
  </si>
  <si>
    <t>L3Y</t>
  </si>
  <si>
    <t>L3Z</t>
  </si>
  <si>
    <t>L4A</t>
  </si>
  <si>
    <t>L4B</t>
  </si>
  <si>
    <t>L4C</t>
  </si>
  <si>
    <t>L4E</t>
  </si>
  <si>
    <t>L4G</t>
  </si>
  <si>
    <t>L4H</t>
  </si>
  <si>
    <t>L4J</t>
  </si>
  <si>
    <t>L4K</t>
  </si>
  <si>
    <t>L4L</t>
  </si>
  <si>
    <t>L4M</t>
  </si>
  <si>
    <t>L4N</t>
  </si>
  <si>
    <t>L4P</t>
  </si>
  <si>
    <t>L4R</t>
  </si>
  <si>
    <t>L4S</t>
  </si>
  <si>
    <t>L4T</t>
  </si>
  <si>
    <t>L4V</t>
  </si>
  <si>
    <t>L4W</t>
  </si>
  <si>
    <t>L4X</t>
  </si>
  <si>
    <t>L4Y</t>
  </si>
  <si>
    <t>L4Z</t>
  </si>
  <si>
    <t>L5A</t>
  </si>
  <si>
    <t>L5B</t>
  </si>
  <si>
    <t>L5C</t>
  </si>
  <si>
    <t>L5E</t>
  </si>
  <si>
    <t>L5G</t>
  </si>
  <si>
    <t>L5H</t>
  </si>
  <si>
    <t>L5J</t>
  </si>
  <si>
    <t>L5K</t>
  </si>
  <si>
    <t>L5L</t>
  </si>
  <si>
    <t>L5M</t>
  </si>
  <si>
    <t>L5N</t>
  </si>
  <si>
    <t>L5P</t>
  </si>
  <si>
    <t>L5R</t>
  </si>
  <si>
    <t>L5S</t>
  </si>
  <si>
    <t>L5T</t>
  </si>
  <si>
    <t>L5V</t>
  </si>
  <si>
    <t>L5W</t>
  </si>
  <si>
    <t>L6A</t>
  </si>
  <si>
    <t>L6B</t>
  </si>
  <si>
    <t>L6C</t>
  </si>
  <si>
    <t>L6E</t>
  </si>
  <si>
    <t>L6G</t>
  </si>
  <si>
    <t>L6H</t>
  </si>
  <si>
    <t>L6J</t>
  </si>
  <si>
    <t>L6K</t>
  </si>
  <si>
    <t>L6L</t>
  </si>
  <si>
    <t>L6M</t>
  </si>
  <si>
    <t>L6P</t>
  </si>
  <si>
    <t>L6R</t>
  </si>
  <si>
    <t>L6S</t>
  </si>
  <si>
    <t>L6T</t>
  </si>
  <si>
    <t>L6V</t>
  </si>
  <si>
    <t>L6W</t>
  </si>
  <si>
    <t>L6X</t>
  </si>
  <si>
    <t>L6Y</t>
  </si>
  <si>
    <t>L6Z</t>
  </si>
  <si>
    <t>L7A</t>
  </si>
  <si>
    <t>L7B</t>
  </si>
  <si>
    <t>L7C</t>
  </si>
  <si>
    <t>L7E</t>
  </si>
  <si>
    <t>L7G</t>
  </si>
  <si>
    <t>L7J</t>
  </si>
  <si>
    <t>L7L</t>
  </si>
  <si>
    <t>L7M</t>
  </si>
  <si>
    <t>L7N</t>
  </si>
  <si>
    <t>L7P</t>
  </si>
  <si>
    <t>L7R</t>
  </si>
  <si>
    <t>L7S</t>
  </si>
  <si>
    <t>L7T</t>
  </si>
  <si>
    <t>L8E</t>
  </si>
  <si>
    <t>L8G</t>
  </si>
  <si>
    <t>L8H</t>
  </si>
  <si>
    <t>L8J</t>
  </si>
  <si>
    <t>L8K</t>
  </si>
  <si>
    <t>L8L</t>
  </si>
  <si>
    <t>L8M</t>
  </si>
  <si>
    <t>L8N</t>
  </si>
  <si>
    <t>L8P</t>
  </si>
  <si>
    <t>L8R</t>
  </si>
  <si>
    <t>L8S</t>
  </si>
  <si>
    <t>L8T</t>
  </si>
  <si>
    <t>L8V</t>
  </si>
  <si>
    <t>L8W</t>
  </si>
  <si>
    <t>L9A</t>
  </si>
  <si>
    <t>L9B</t>
  </si>
  <si>
    <t>L9C</t>
  </si>
  <si>
    <t>L9G</t>
  </si>
  <si>
    <t>L9H</t>
  </si>
  <si>
    <t>L9K</t>
  </si>
  <si>
    <t>L9L</t>
  </si>
  <si>
    <t>L9M</t>
  </si>
  <si>
    <t>L9N</t>
  </si>
  <si>
    <t>L9P</t>
  </si>
  <si>
    <t>L9R</t>
  </si>
  <si>
    <t>L9S</t>
  </si>
  <si>
    <t>L9T</t>
  </si>
  <si>
    <t>L9V</t>
  </si>
  <si>
    <t>L9W</t>
  </si>
  <si>
    <t>L9Y</t>
  </si>
  <si>
    <t>L9Z</t>
  </si>
  <si>
    <t>M1B</t>
  </si>
  <si>
    <t>M1C</t>
  </si>
  <si>
    <t>M1E</t>
  </si>
  <si>
    <t>M1G</t>
  </si>
  <si>
    <t>M1H</t>
  </si>
  <si>
    <t>M1J</t>
  </si>
  <si>
    <t>M1K</t>
  </si>
  <si>
    <t>M1L</t>
  </si>
  <si>
    <t>M1M</t>
  </si>
  <si>
    <t>M1N</t>
  </si>
  <si>
    <t>M1P</t>
  </si>
  <si>
    <t>M1R</t>
  </si>
  <si>
    <t>M1S</t>
  </si>
  <si>
    <t>M1T</t>
  </si>
  <si>
    <t>M1V</t>
  </si>
  <si>
    <t>M1W</t>
  </si>
  <si>
    <t>M1X</t>
  </si>
  <si>
    <t>M2H</t>
  </si>
  <si>
    <t>M2J</t>
  </si>
  <si>
    <t>M2K</t>
  </si>
  <si>
    <t>M2L</t>
  </si>
  <si>
    <t>M2M</t>
  </si>
  <si>
    <t>M2N</t>
  </si>
  <si>
    <t>M2P</t>
  </si>
  <si>
    <t>M2R</t>
  </si>
  <si>
    <t>M3A</t>
  </si>
  <si>
    <t>M3B</t>
  </si>
  <si>
    <t>M3C</t>
  </si>
  <si>
    <t>M3H</t>
  </si>
  <si>
    <t>M3J</t>
  </si>
  <si>
    <t>M3K</t>
  </si>
  <si>
    <t>M3L</t>
  </si>
  <si>
    <t>M3M</t>
  </si>
  <si>
    <t>M3N</t>
  </si>
  <si>
    <t>M4A</t>
  </si>
  <si>
    <t>M4B</t>
  </si>
  <si>
    <t>M4C</t>
  </si>
  <si>
    <t>M4E</t>
  </si>
  <si>
    <t>M4G</t>
  </si>
  <si>
    <t>M4H</t>
  </si>
  <si>
    <t>M4J</t>
  </si>
  <si>
    <t>M4K</t>
  </si>
  <si>
    <t>M4L</t>
  </si>
  <si>
    <t>M4M</t>
  </si>
  <si>
    <t>M4N</t>
  </si>
  <si>
    <t>M4P</t>
  </si>
  <si>
    <t>M4R</t>
  </si>
  <si>
    <t>M4S</t>
  </si>
  <si>
    <t>M4T</t>
  </si>
  <si>
    <t>M4V</t>
  </si>
  <si>
    <t>M4W</t>
  </si>
  <si>
    <t>M4X</t>
  </si>
  <si>
    <t>M4Y</t>
  </si>
  <si>
    <t>M5A</t>
  </si>
  <si>
    <t>M5B</t>
  </si>
  <si>
    <t>M5C</t>
  </si>
  <si>
    <t>M5E</t>
  </si>
  <si>
    <t>M5G</t>
  </si>
  <si>
    <t>M5H</t>
  </si>
  <si>
    <t>M5J</t>
  </si>
  <si>
    <t>M5K</t>
  </si>
  <si>
    <t>M5L</t>
  </si>
  <si>
    <t>M5M</t>
  </si>
  <si>
    <t>M5N</t>
  </si>
  <si>
    <t>M5P</t>
  </si>
  <si>
    <t>M5R</t>
  </si>
  <si>
    <t>M5S</t>
  </si>
  <si>
    <t>M5T</t>
  </si>
  <si>
    <t>M5V</t>
  </si>
  <si>
    <t>M5W</t>
  </si>
  <si>
    <t>M5X</t>
  </si>
  <si>
    <t>M6A</t>
  </si>
  <si>
    <t>M6B</t>
  </si>
  <si>
    <t>M6C</t>
  </si>
  <si>
    <t>M6E</t>
  </si>
  <si>
    <t>M6G</t>
  </si>
  <si>
    <t>M6H</t>
  </si>
  <si>
    <t>M6J</t>
  </si>
  <si>
    <t>M6K</t>
  </si>
  <si>
    <t>M6L</t>
  </si>
  <si>
    <t>M6M</t>
  </si>
  <si>
    <t>M6N</t>
  </si>
  <si>
    <t>M6P</t>
  </si>
  <si>
    <t>M6R</t>
  </si>
  <si>
    <t>M6S</t>
  </si>
  <si>
    <t>M7A</t>
  </si>
  <si>
    <t>M7Y</t>
  </si>
  <si>
    <t>M8V</t>
  </si>
  <si>
    <t>M8W</t>
  </si>
  <si>
    <t>M8X</t>
  </si>
  <si>
    <t>M8Y</t>
  </si>
  <si>
    <t>M8Z</t>
  </si>
  <si>
    <t>M9A</t>
  </si>
  <si>
    <t>M9B</t>
  </si>
  <si>
    <t>M9C</t>
  </si>
  <si>
    <t>M9L</t>
  </si>
  <si>
    <t>M9M</t>
  </si>
  <si>
    <t>M9N</t>
  </si>
  <si>
    <t>M9P</t>
  </si>
  <si>
    <t>M9R</t>
  </si>
  <si>
    <t>M9V</t>
  </si>
  <si>
    <t>M9W</t>
  </si>
  <si>
    <t>N0A</t>
  </si>
  <si>
    <t>N0B</t>
  </si>
  <si>
    <t>N0C</t>
  </si>
  <si>
    <t>N0E</t>
  </si>
  <si>
    <t>N0G</t>
  </si>
  <si>
    <t>N0H</t>
  </si>
  <si>
    <t>N0J</t>
  </si>
  <si>
    <t>N0K</t>
  </si>
  <si>
    <t>N0L</t>
  </si>
  <si>
    <t>N0M</t>
  </si>
  <si>
    <t>N0N</t>
  </si>
  <si>
    <t>N0P</t>
  </si>
  <si>
    <t>N0R</t>
  </si>
  <si>
    <t>N1A</t>
  </si>
  <si>
    <t>N1C</t>
  </si>
  <si>
    <t>N1E</t>
  </si>
  <si>
    <t>N1G</t>
  </si>
  <si>
    <t>N1H</t>
  </si>
  <si>
    <t>N1K</t>
  </si>
  <si>
    <t>N1L</t>
  </si>
  <si>
    <t>N1M</t>
  </si>
  <si>
    <t>N1P</t>
  </si>
  <si>
    <t>N1R</t>
  </si>
  <si>
    <t>N1S</t>
  </si>
  <si>
    <t>N1T</t>
  </si>
  <si>
    <t>N2A</t>
  </si>
  <si>
    <t>N2B</t>
  </si>
  <si>
    <t>N2C</t>
  </si>
  <si>
    <t>N2E</t>
  </si>
  <si>
    <t>N2G</t>
  </si>
  <si>
    <t>N2H</t>
  </si>
  <si>
    <t>N2J</t>
  </si>
  <si>
    <t>N2K</t>
  </si>
  <si>
    <t>N2L</t>
  </si>
  <si>
    <t>N2M</t>
  </si>
  <si>
    <t>N2N</t>
  </si>
  <si>
    <t>N2P</t>
  </si>
  <si>
    <t>N2R</t>
  </si>
  <si>
    <t>N2T</t>
  </si>
  <si>
    <t>N2V</t>
  </si>
  <si>
    <t>N2Z</t>
  </si>
  <si>
    <t>N3A</t>
  </si>
  <si>
    <t>N3B</t>
  </si>
  <si>
    <t>N3C</t>
  </si>
  <si>
    <t>N3E</t>
  </si>
  <si>
    <t>N3H</t>
  </si>
  <si>
    <t>N3L</t>
  </si>
  <si>
    <t>N3P</t>
  </si>
  <si>
    <t>N3R</t>
  </si>
  <si>
    <t>N3S</t>
  </si>
  <si>
    <t>N3T</t>
  </si>
  <si>
    <t>N3V</t>
  </si>
  <si>
    <t>N3W</t>
  </si>
  <si>
    <t>N3Y</t>
  </si>
  <si>
    <t>N4B</t>
  </si>
  <si>
    <t>N4G</t>
  </si>
  <si>
    <t>N4K</t>
  </si>
  <si>
    <t>N4L</t>
  </si>
  <si>
    <t>N4N</t>
  </si>
  <si>
    <t>N4S</t>
  </si>
  <si>
    <t>N4T</t>
  </si>
  <si>
    <t>N4V</t>
  </si>
  <si>
    <t>N4W</t>
  </si>
  <si>
    <t>N4X</t>
  </si>
  <si>
    <t>N4Z</t>
  </si>
  <si>
    <t>N5A</t>
  </si>
  <si>
    <t>N5C</t>
  </si>
  <si>
    <t>N5H</t>
  </si>
  <si>
    <t>N5L</t>
  </si>
  <si>
    <t>N5P</t>
  </si>
  <si>
    <t>N5R</t>
  </si>
  <si>
    <t>N5V</t>
  </si>
  <si>
    <t>N5W</t>
  </si>
  <si>
    <t>N5X</t>
  </si>
  <si>
    <t>N5Y</t>
  </si>
  <si>
    <t>N5Z</t>
  </si>
  <si>
    <t>N6A</t>
  </si>
  <si>
    <t>N6B</t>
  </si>
  <si>
    <t>N6C</t>
  </si>
  <si>
    <t>N6E</t>
  </si>
  <si>
    <t>N6G</t>
  </si>
  <si>
    <t>N6H</t>
  </si>
  <si>
    <t>N6J</t>
  </si>
  <si>
    <t>N6K</t>
  </si>
  <si>
    <t>N6L</t>
  </si>
  <si>
    <t>N6M</t>
  </si>
  <si>
    <t>N6N</t>
  </si>
  <si>
    <t>N6P</t>
  </si>
  <si>
    <t>N7A</t>
  </si>
  <si>
    <t>N7G</t>
  </si>
  <si>
    <t>N7L</t>
  </si>
  <si>
    <t>N7M</t>
  </si>
  <si>
    <t>N7S</t>
  </si>
  <si>
    <t>N7T</t>
  </si>
  <si>
    <t>N7V</t>
  </si>
  <si>
    <t>N7W</t>
  </si>
  <si>
    <t>N7X</t>
  </si>
  <si>
    <t>N8A</t>
  </si>
  <si>
    <t>N8H</t>
  </si>
  <si>
    <t>N8M</t>
  </si>
  <si>
    <t>N8N</t>
  </si>
  <si>
    <t>N8P</t>
  </si>
  <si>
    <t>N8R</t>
  </si>
  <si>
    <t>N8S</t>
  </si>
  <si>
    <t>N8T</t>
  </si>
  <si>
    <t>N8V</t>
  </si>
  <si>
    <t>N8W</t>
  </si>
  <si>
    <t>N8X</t>
  </si>
  <si>
    <t>N8Y</t>
  </si>
  <si>
    <t>N9A</t>
  </si>
  <si>
    <t>N9B</t>
  </si>
  <si>
    <t>N9C</t>
  </si>
  <si>
    <t>N9E</t>
  </si>
  <si>
    <t>N9G</t>
  </si>
  <si>
    <t>N9H</t>
  </si>
  <si>
    <t>N9J</t>
  </si>
  <si>
    <t>N9K</t>
  </si>
  <si>
    <t>N9V</t>
  </si>
  <si>
    <t>N9Y</t>
  </si>
  <si>
    <t>P0A</t>
  </si>
  <si>
    <t>P0B</t>
  </si>
  <si>
    <t>P0C</t>
  </si>
  <si>
    <t>P0E</t>
  </si>
  <si>
    <t>P0G</t>
  </si>
  <si>
    <t>P0H</t>
  </si>
  <si>
    <t>P0J</t>
  </si>
  <si>
    <t>P0K</t>
  </si>
  <si>
    <t>P0L</t>
  </si>
  <si>
    <t>P0M</t>
  </si>
  <si>
    <t>P0N</t>
  </si>
  <si>
    <t>P0P</t>
  </si>
  <si>
    <t>P0R</t>
  </si>
  <si>
    <t>P0S</t>
  </si>
  <si>
    <t>P0T</t>
  </si>
  <si>
    <t>P0V</t>
  </si>
  <si>
    <t>P0W</t>
  </si>
  <si>
    <t>P0X</t>
  </si>
  <si>
    <t>P0Y</t>
  </si>
  <si>
    <t>P1A</t>
  </si>
  <si>
    <t>P1B</t>
  </si>
  <si>
    <t>P1C</t>
  </si>
  <si>
    <t>P1H</t>
  </si>
  <si>
    <t>P1L</t>
  </si>
  <si>
    <t>P1P</t>
  </si>
  <si>
    <t>P2A</t>
  </si>
  <si>
    <t>P2B</t>
  </si>
  <si>
    <t>P2N</t>
  </si>
  <si>
    <t>P3A</t>
  </si>
  <si>
    <t>P3B</t>
  </si>
  <si>
    <t>P3C</t>
  </si>
  <si>
    <t>P3E</t>
  </si>
  <si>
    <t>P3G</t>
  </si>
  <si>
    <t>P3L</t>
  </si>
  <si>
    <t>P3N</t>
  </si>
  <si>
    <t>P3P</t>
  </si>
  <si>
    <t>P3Y</t>
  </si>
  <si>
    <t>P4N</t>
  </si>
  <si>
    <t>P4P</t>
  </si>
  <si>
    <t>P4R</t>
  </si>
  <si>
    <t>P5A</t>
  </si>
  <si>
    <t>P5E</t>
  </si>
  <si>
    <t>P5N</t>
  </si>
  <si>
    <t>P6A</t>
  </si>
  <si>
    <t>P6B</t>
  </si>
  <si>
    <t>P6C</t>
  </si>
  <si>
    <t>P7A</t>
  </si>
  <si>
    <t>P7B</t>
  </si>
  <si>
    <t>P7C</t>
  </si>
  <si>
    <t>P7E</t>
  </si>
  <si>
    <t>P7G</t>
  </si>
  <si>
    <t>P7J</t>
  </si>
  <si>
    <t>P7K</t>
  </si>
  <si>
    <t>P8N</t>
  </si>
  <si>
    <t>P8T</t>
  </si>
  <si>
    <t>P9A</t>
  </si>
  <si>
    <t>P9N</t>
  </si>
  <si>
    <t>R0A</t>
  </si>
  <si>
    <t>Manitoba</t>
  </si>
  <si>
    <t>R0B</t>
  </si>
  <si>
    <t>R0C</t>
  </si>
  <si>
    <t>R0E</t>
  </si>
  <si>
    <t>R0G</t>
  </si>
  <si>
    <t>R0H</t>
  </si>
  <si>
    <t>R0J</t>
  </si>
  <si>
    <t>R0K</t>
  </si>
  <si>
    <t>R0L</t>
  </si>
  <si>
    <t>R0M</t>
  </si>
  <si>
    <t>R1A</t>
  </si>
  <si>
    <t>R1B</t>
  </si>
  <si>
    <t>R1N</t>
  </si>
  <si>
    <t>R2C</t>
  </si>
  <si>
    <t>R2E</t>
  </si>
  <si>
    <t>R2G</t>
  </si>
  <si>
    <t>R2H</t>
  </si>
  <si>
    <t>R2J</t>
  </si>
  <si>
    <t>R2K</t>
  </si>
  <si>
    <t>R2L</t>
  </si>
  <si>
    <t>R2M</t>
  </si>
  <si>
    <t>R2N</t>
  </si>
  <si>
    <t>R2P</t>
  </si>
  <si>
    <t>R2R</t>
  </si>
  <si>
    <t>R2V</t>
  </si>
  <si>
    <t>R2W</t>
  </si>
  <si>
    <t>R2X</t>
  </si>
  <si>
    <t>R2Y</t>
  </si>
  <si>
    <t>R3A</t>
  </si>
  <si>
    <t>R3B</t>
  </si>
  <si>
    <t>R3C</t>
  </si>
  <si>
    <t>R3E</t>
  </si>
  <si>
    <t>R3G</t>
  </si>
  <si>
    <t>R3H</t>
  </si>
  <si>
    <t>R3J</t>
  </si>
  <si>
    <t>R3K</t>
  </si>
  <si>
    <t>R3L</t>
  </si>
  <si>
    <t>R3M</t>
  </si>
  <si>
    <t>R3N</t>
  </si>
  <si>
    <t>R3P</t>
  </si>
  <si>
    <t>R3R</t>
  </si>
  <si>
    <t>R3S</t>
  </si>
  <si>
    <t>R3T</t>
  </si>
  <si>
    <t>R3V</t>
  </si>
  <si>
    <t>R3W</t>
  </si>
  <si>
    <t>R3X</t>
  </si>
  <si>
    <t>R3Y</t>
  </si>
  <si>
    <t>R4A</t>
  </si>
  <si>
    <t>R4H</t>
  </si>
  <si>
    <t>R4J</t>
  </si>
  <si>
    <t>R4K</t>
  </si>
  <si>
    <t>R4L</t>
  </si>
  <si>
    <t>R5A</t>
  </si>
  <si>
    <t>R5G</t>
  </si>
  <si>
    <t>R5H</t>
  </si>
  <si>
    <t>R6M</t>
  </si>
  <si>
    <t>R6W</t>
  </si>
  <si>
    <t>R7A</t>
  </si>
  <si>
    <t>R7B</t>
  </si>
  <si>
    <t>R7C</t>
  </si>
  <si>
    <t>R7N</t>
  </si>
  <si>
    <t>R8A</t>
  </si>
  <si>
    <t>R8N</t>
  </si>
  <si>
    <t>R9A</t>
  </si>
  <si>
    <t>S0A</t>
  </si>
  <si>
    <t>Saskatchewan</t>
  </si>
  <si>
    <t>S0C</t>
  </si>
  <si>
    <t>S0E</t>
  </si>
  <si>
    <t>S0G</t>
  </si>
  <si>
    <t>S0H</t>
  </si>
  <si>
    <t>S0J</t>
  </si>
  <si>
    <t>S0K</t>
  </si>
  <si>
    <t>S0L</t>
  </si>
  <si>
    <t>S0M</t>
  </si>
  <si>
    <t>S0N</t>
  </si>
  <si>
    <t>S0P</t>
  </si>
  <si>
    <t>S2V</t>
  </si>
  <si>
    <t>S3N</t>
  </si>
  <si>
    <t>S4A</t>
  </si>
  <si>
    <t>S4H</t>
  </si>
  <si>
    <t>S4L</t>
  </si>
  <si>
    <t>S4N</t>
  </si>
  <si>
    <t>S4P</t>
  </si>
  <si>
    <t>S4R</t>
  </si>
  <si>
    <t>S4S</t>
  </si>
  <si>
    <t>S4T</t>
  </si>
  <si>
    <t>S4V</t>
  </si>
  <si>
    <t>S4W</t>
  </si>
  <si>
    <t>S4X</t>
  </si>
  <si>
    <t>S4Y</t>
  </si>
  <si>
    <t>S4Z</t>
  </si>
  <si>
    <t>S6H</t>
  </si>
  <si>
    <t>S6J</t>
  </si>
  <si>
    <t>S6K</t>
  </si>
  <si>
    <t>S6V</t>
  </si>
  <si>
    <t>S6W</t>
  </si>
  <si>
    <t>S6X</t>
  </si>
  <si>
    <t>S7H</t>
  </si>
  <si>
    <t>S7J</t>
  </si>
  <si>
    <t>S7K</t>
  </si>
  <si>
    <t>S7L</t>
  </si>
  <si>
    <t>S7M</t>
  </si>
  <si>
    <t>S7N</t>
  </si>
  <si>
    <t>S7P</t>
  </si>
  <si>
    <t>S7R</t>
  </si>
  <si>
    <t>S7S</t>
  </si>
  <si>
    <t>S7T</t>
  </si>
  <si>
    <t>S7V</t>
  </si>
  <si>
    <t>S9A</t>
  </si>
  <si>
    <t>S9H</t>
  </si>
  <si>
    <t>S9V</t>
  </si>
  <si>
    <t>S9X</t>
  </si>
  <si>
    <t>T0A</t>
  </si>
  <si>
    <t>Alberta</t>
  </si>
  <si>
    <t>T0B</t>
  </si>
  <si>
    <t>T0C</t>
  </si>
  <si>
    <t>T0E</t>
  </si>
  <si>
    <t>T0G</t>
  </si>
  <si>
    <t>T0H</t>
  </si>
  <si>
    <t>T0J</t>
  </si>
  <si>
    <t>T0K</t>
  </si>
  <si>
    <t>T0L</t>
  </si>
  <si>
    <t>T0M</t>
  </si>
  <si>
    <t>T0P</t>
  </si>
  <si>
    <t>T0V</t>
  </si>
  <si>
    <t>T1A</t>
  </si>
  <si>
    <t>T1B</t>
  </si>
  <si>
    <t>T1C</t>
  </si>
  <si>
    <t>T1G</t>
  </si>
  <si>
    <t>T1H</t>
  </si>
  <si>
    <t>T1J</t>
  </si>
  <si>
    <t>T1K</t>
  </si>
  <si>
    <t>T1L</t>
  </si>
  <si>
    <t>T1M</t>
  </si>
  <si>
    <t>T1P</t>
  </si>
  <si>
    <t>T1R</t>
  </si>
  <si>
    <t>T1S</t>
  </si>
  <si>
    <t>T1V</t>
  </si>
  <si>
    <t>T1W</t>
  </si>
  <si>
    <t>T1X</t>
  </si>
  <si>
    <t>T1Y</t>
  </si>
  <si>
    <t>T2A</t>
  </si>
  <si>
    <t>T2B</t>
  </si>
  <si>
    <t>T2C</t>
  </si>
  <si>
    <t>T2E</t>
  </si>
  <si>
    <t>T2G</t>
  </si>
  <si>
    <t>T2H</t>
  </si>
  <si>
    <t>T2J</t>
  </si>
  <si>
    <t>T2K</t>
  </si>
  <si>
    <t>T2L</t>
  </si>
  <si>
    <t>T2M</t>
  </si>
  <si>
    <t>T2N</t>
  </si>
  <si>
    <t>T2P</t>
  </si>
  <si>
    <t>T2R</t>
  </si>
  <si>
    <t>T2S</t>
  </si>
  <si>
    <t>T2T</t>
  </si>
  <si>
    <t>T2V</t>
  </si>
  <si>
    <t>T2W</t>
  </si>
  <si>
    <t>T2X</t>
  </si>
  <si>
    <t>T2Y</t>
  </si>
  <si>
    <t>T2Z</t>
  </si>
  <si>
    <t>T3A</t>
  </si>
  <si>
    <t>T3B</t>
  </si>
  <si>
    <t>T3C</t>
  </si>
  <si>
    <t>T3E</t>
  </si>
  <si>
    <t>T3G</t>
  </si>
  <si>
    <t>T3H</t>
  </si>
  <si>
    <t>T3J</t>
  </si>
  <si>
    <t>T3K</t>
  </si>
  <si>
    <t>T3L</t>
  </si>
  <si>
    <t>T3M</t>
  </si>
  <si>
    <t>T3N</t>
  </si>
  <si>
    <t>T3P</t>
  </si>
  <si>
    <t>T3R</t>
  </si>
  <si>
    <t>T3Z</t>
  </si>
  <si>
    <t>T4A</t>
  </si>
  <si>
    <t>T4B</t>
  </si>
  <si>
    <t>T4C</t>
  </si>
  <si>
    <t>T4E</t>
  </si>
  <si>
    <t>T4G</t>
  </si>
  <si>
    <t>T4H</t>
  </si>
  <si>
    <t>T4J</t>
  </si>
  <si>
    <t>T4L</t>
  </si>
  <si>
    <t>T4N</t>
  </si>
  <si>
    <t>T4P</t>
  </si>
  <si>
    <t>T4R</t>
  </si>
  <si>
    <t>T4S</t>
  </si>
  <si>
    <t>T4T</t>
  </si>
  <si>
    <t>T4V</t>
  </si>
  <si>
    <t>T4X</t>
  </si>
  <si>
    <t>T5A</t>
  </si>
  <si>
    <t>T5B</t>
  </si>
  <si>
    <t>T5C</t>
  </si>
  <si>
    <t>T5E</t>
  </si>
  <si>
    <t>T5G</t>
  </si>
  <si>
    <t>T5H</t>
  </si>
  <si>
    <t>T5J</t>
  </si>
  <si>
    <t>T5K</t>
  </si>
  <si>
    <t>T5L</t>
  </si>
  <si>
    <t>T5M</t>
  </si>
  <si>
    <t>T5N</t>
  </si>
  <si>
    <t>T5P</t>
  </si>
  <si>
    <t>T5R</t>
  </si>
  <si>
    <t>T5S</t>
  </si>
  <si>
    <t>T5T</t>
  </si>
  <si>
    <t>T5V</t>
  </si>
  <si>
    <t>T5W</t>
  </si>
  <si>
    <t>T5X</t>
  </si>
  <si>
    <t>T5Y</t>
  </si>
  <si>
    <t>T5Z</t>
  </si>
  <si>
    <t>T6A</t>
  </si>
  <si>
    <t>T6B</t>
  </si>
  <si>
    <t>T6C</t>
  </si>
  <si>
    <t>T6E</t>
  </si>
  <si>
    <t>T6G</t>
  </si>
  <si>
    <t>T6H</t>
  </si>
  <si>
    <t>T6J</t>
  </si>
  <si>
    <t>T6K</t>
  </si>
  <si>
    <t>T6L</t>
  </si>
  <si>
    <t>T6M</t>
  </si>
  <si>
    <t>T6N</t>
  </si>
  <si>
    <t>T6P</t>
  </si>
  <si>
    <t>T6R</t>
  </si>
  <si>
    <t>T6S</t>
  </si>
  <si>
    <t>T6T</t>
  </si>
  <si>
    <t>T6V</t>
  </si>
  <si>
    <t>T6W</t>
  </si>
  <si>
    <t>T6X</t>
  </si>
  <si>
    <t>T7A</t>
  </si>
  <si>
    <t>T7E</t>
  </si>
  <si>
    <t>T7N</t>
  </si>
  <si>
    <t>T7P</t>
  </si>
  <si>
    <t>T7S</t>
  </si>
  <si>
    <t>T7V</t>
  </si>
  <si>
    <t>T7X</t>
  </si>
  <si>
    <t>T7Y</t>
  </si>
  <si>
    <t>T7Z</t>
  </si>
  <si>
    <t>T8A</t>
  </si>
  <si>
    <t>T8B</t>
  </si>
  <si>
    <t>T8C</t>
  </si>
  <si>
    <t>T8E</t>
  </si>
  <si>
    <t>T8G</t>
  </si>
  <si>
    <t>T8H</t>
  </si>
  <si>
    <t>T8L</t>
  </si>
  <si>
    <t>T8N</t>
  </si>
  <si>
    <t>T8R</t>
  </si>
  <si>
    <t>T8S</t>
  </si>
  <si>
    <t>T8V</t>
  </si>
  <si>
    <t>T8W</t>
  </si>
  <si>
    <t>T8X</t>
  </si>
  <si>
    <t>T9A</t>
  </si>
  <si>
    <t>T9C</t>
  </si>
  <si>
    <t>T9E</t>
  </si>
  <si>
    <t>T9G</t>
  </si>
  <si>
    <t>T9H</t>
  </si>
  <si>
    <t>T9J</t>
  </si>
  <si>
    <t>T9K</t>
  </si>
  <si>
    <t>T9M</t>
  </si>
  <si>
    <t>T9N</t>
  </si>
  <si>
    <t>T9S</t>
  </si>
  <si>
    <t>T9V</t>
  </si>
  <si>
    <t>T9W</t>
  </si>
  <si>
    <t>T9X</t>
  </si>
  <si>
    <t>V0A</t>
  </si>
  <si>
    <t>British Columbia</t>
  </si>
  <si>
    <t>V0B</t>
  </si>
  <si>
    <t>V0C</t>
  </si>
  <si>
    <t>V0E</t>
  </si>
  <si>
    <t>V0G</t>
  </si>
  <si>
    <t>V0H</t>
  </si>
  <si>
    <t>V0J</t>
  </si>
  <si>
    <t>V0K</t>
  </si>
  <si>
    <t>V0L</t>
  </si>
  <si>
    <t>V0M</t>
  </si>
  <si>
    <t>V0N</t>
  </si>
  <si>
    <t>V0P</t>
  </si>
  <si>
    <t>V0R</t>
  </si>
  <si>
    <t>V0S</t>
  </si>
  <si>
    <t>V0T</t>
  </si>
  <si>
    <t>V0V</t>
  </si>
  <si>
    <t>V0W</t>
  </si>
  <si>
    <t>V0X</t>
  </si>
  <si>
    <t>V1A</t>
  </si>
  <si>
    <t>V1B</t>
  </si>
  <si>
    <t>V1C</t>
  </si>
  <si>
    <t>V1E</t>
  </si>
  <si>
    <t>V1G</t>
  </si>
  <si>
    <t>V1H</t>
  </si>
  <si>
    <t>V1J</t>
  </si>
  <si>
    <t>V1K</t>
  </si>
  <si>
    <t>V1L</t>
  </si>
  <si>
    <t>V1M</t>
  </si>
  <si>
    <t>V1N</t>
  </si>
  <si>
    <t>V1P</t>
  </si>
  <si>
    <t>V1R</t>
  </si>
  <si>
    <t>V1S</t>
  </si>
  <si>
    <t>V1T</t>
  </si>
  <si>
    <t>V1V</t>
  </si>
  <si>
    <t>V1W</t>
  </si>
  <si>
    <t>V1X</t>
  </si>
  <si>
    <t>V1Y</t>
  </si>
  <si>
    <t>V1Z</t>
  </si>
  <si>
    <t>V2A</t>
  </si>
  <si>
    <t>V2B</t>
  </si>
  <si>
    <t>V2C</t>
  </si>
  <si>
    <t>V2E</t>
  </si>
  <si>
    <t>V2G</t>
  </si>
  <si>
    <t>V2H</t>
  </si>
  <si>
    <t>V2J</t>
  </si>
  <si>
    <t>V2K</t>
  </si>
  <si>
    <t>V2L</t>
  </si>
  <si>
    <t>V2M</t>
  </si>
  <si>
    <t>V2N</t>
  </si>
  <si>
    <t>V2P</t>
  </si>
  <si>
    <t>V2R</t>
  </si>
  <si>
    <t>V2S</t>
  </si>
  <si>
    <t>V2T</t>
  </si>
  <si>
    <t>V2V</t>
  </si>
  <si>
    <t>V2W</t>
  </si>
  <si>
    <t>V2X</t>
  </si>
  <si>
    <t>V2Y</t>
  </si>
  <si>
    <t>V2Z</t>
  </si>
  <si>
    <t>V3A</t>
  </si>
  <si>
    <t>V3B</t>
  </si>
  <si>
    <t>V3C</t>
  </si>
  <si>
    <t>V3E</t>
  </si>
  <si>
    <t>V3G</t>
  </si>
  <si>
    <t>V3H</t>
  </si>
  <si>
    <t>V3J</t>
  </si>
  <si>
    <t>V3K</t>
  </si>
  <si>
    <t>V3L</t>
  </si>
  <si>
    <t>V3M</t>
  </si>
  <si>
    <t>V3N</t>
  </si>
  <si>
    <t>V3R</t>
  </si>
  <si>
    <t>V3S</t>
  </si>
  <si>
    <t>V3T</t>
  </si>
  <si>
    <t>V3V</t>
  </si>
  <si>
    <t>V3W</t>
  </si>
  <si>
    <t>V3X</t>
  </si>
  <si>
    <t>V3Y</t>
  </si>
  <si>
    <t>V4A</t>
  </si>
  <si>
    <t>V4B</t>
  </si>
  <si>
    <t>V4C</t>
  </si>
  <si>
    <t>V4E</t>
  </si>
  <si>
    <t>V4G</t>
  </si>
  <si>
    <t>V4K</t>
  </si>
  <si>
    <t>V4L</t>
  </si>
  <si>
    <t>V4M</t>
  </si>
  <si>
    <t>V4N</t>
  </si>
  <si>
    <t>V4P</t>
  </si>
  <si>
    <t>V4R</t>
  </si>
  <si>
    <t>V4S</t>
  </si>
  <si>
    <t>V4T</t>
  </si>
  <si>
    <t>V4V</t>
  </si>
  <si>
    <t>V4W</t>
  </si>
  <si>
    <t>V4X</t>
  </si>
  <si>
    <t>V4Z</t>
  </si>
  <si>
    <t>V5A</t>
  </si>
  <si>
    <t>V5B</t>
  </si>
  <si>
    <t>V5C</t>
  </si>
  <si>
    <t>V5E</t>
  </si>
  <si>
    <t>V5G</t>
  </si>
  <si>
    <t>V5H</t>
  </si>
  <si>
    <t>V5J</t>
  </si>
  <si>
    <t>V5K</t>
  </si>
  <si>
    <t>V5L</t>
  </si>
  <si>
    <t>V5M</t>
  </si>
  <si>
    <t>V5N</t>
  </si>
  <si>
    <t>V5P</t>
  </si>
  <si>
    <t>V5R</t>
  </si>
  <si>
    <t>V5S</t>
  </si>
  <si>
    <t>V5T</t>
  </si>
  <si>
    <t>V5V</t>
  </si>
  <si>
    <t>V5W</t>
  </si>
  <si>
    <t>V5X</t>
  </si>
  <si>
    <t>V5Y</t>
  </si>
  <si>
    <t>V5Z</t>
  </si>
  <si>
    <t>V6A</t>
  </si>
  <si>
    <t>V6B</t>
  </si>
  <si>
    <t>V6C</t>
  </si>
  <si>
    <t>V6E</t>
  </si>
  <si>
    <t>V6G</t>
  </si>
  <si>
    <t>V6H</t>
  </si>
  <si>
    <t>V6J</t>
  </si>
  <si>
    <t>V6K</t>
  </si>
  <si>
    <t>V6L</t>
  </si>
  <si>
    <t>V6M</t>
  </si>
  <si>
    <t>V6N</t>
  </si>
  <si>
    <t>V6P</t>
  </si>
  <si>
    <t>V6R</t>
  </si>
  <si>
    <t>V6S</t>
  </si>
  <si>
    <t>V6T</t>
  </si>
  <si>
    <t>V6V</t>
  </si>
  <si>
    <t>V6W</t>
  </si>
  <si>
    <t>V6X</t>
  </si>
  <si>
    <t>V6Y</t>
  </si>
  <si>
    <t>V6Z</t>
  </si>
  <si>
    <t>V7A</t>
  </si>
  <si>
    <t>V7B</t>
  </si>
  <si>
    <t>V7C</t>
  </si>
  <si>
    <t>V7E</t>
  </si>
  <si>
    <t>V7G</t>
  </si>
  <si>
    <t>V7H</t>
  </si>
  <si>
    <t>V7J</t>
  </si>
  <si>
    <t>V7K</t>
  </si>
  <si>
    <t>V7L</t>
  </si>
  <si>
    <t>V7M</t>
  </si>
  <si>
    <t>V7N</t>
  </si>
  <si>
    <t>V7P</t>
  </si>
  <si>
    <t>V7R</t>
  </si>
  <si>
    <t>V7S</t>
  </si>
  <si>
    <t>V7T</t>
  </si>
  <si>
    <t>V7V</t>
  </si>
  <si>
    <t>V7W</t>
  </si>
  <si>
    <t>V7X</t>
  </si>
  <si>
    <t>V7Y</t>
  </si>
  <si>
    <t>V8A</t>
  </si>
  <si>
    <t>V8B</t>
  </si>
  <si>
    <t>V8C</t>
  </si>
  <si>
    <t>V8G</t>
  </si>
  <si>
    <t>V8J</t>
  </si>
  <si>
    <t>V8K</t>
  </si>
  <si>
    <t>V8L</t>
  </si>
  <si>
    <t>V8M</t>
  </si>
  <si>
    <t>V8N</t>
  </si>
  <si>
    <t>V8P</t>
  </si>
  <si>
    <t>V8R</t>
  </si>
  <si>
    <t>V8S</t>
  </si>
  <si>
    <t>V8T</t>
  </si>
  <si>
    <t>V8V</t>
  </si>
  <si>
    <t>V8W</t>
  </si>
  <si>
    <t>V8X</t>
  </si>
  <si>
    <t>V8Y</t>
  </si>
  <si>
    <t>V8Z</t>
  </si>
  <si>
    <t>V9A</t>
  </si>
  <si>
    <t>V9B</t>
  </si>
  <si>
    <t>V9C</t>
  </si>
  <si>
    <t>V9E</t>
  </si>
  <si>
    <t>V9G</t>
  </si>
  <si>
    <t>V9H</t>
  </si>
  <si>
    <t>V9J</t>
  </si>
  <si>
    <t>V9K</t>
  </si>
  <si>
    <t>V9L</t>
  </si>
  <si>
    <t>V9M</t>
  </si>
  <si>
    <t>V9N</t>
  </si>
  <si>
    <t>V9P</t>
  </si>
  <si>
    <t>V9R</t>
  </si>
  <si>
    <t>V9S</t>
  </si>
  <si>
    <t>V9T</t>
  </si>
  <si>
    <t>V9V</t>
  </si>
  <si>
    <t>V9W</t>
  </si>
  <si>
    <t>V9X</t>
  </si>
  <si>
    <t>V9Y</t>
  </si>
  <si>
    <t>X0A</t>
  </si>
  <si>
    <t>Nunavut Territory</t>
  </si>
  <si>
    <t>X0B</t>
  </si>
  <si>
    <t>X0C</t>
  </si>
  <si>
    <t>X0E</t>
  </si>
  <si>
    <t>Northwest Territory</t>
  </si>
  <si>
    <t>X0G</t>
  </si>
  <si>
    <t>X1A</t>
  </si>
  <si>
    <t>Y0A</t>
  </si>
  <si>
    <t>Yukon</t>
  </si>
  <si>
    <t>Y0B</t>
  </si>
  <si>
    <t>Y1A</t>
  </si>
  <si>
    <t>ProductID</t>
  </si>
  <si>
    <t>Date</t>
  </si>
  <si>
    <t>Units</t>
  </si>
  <si>
    <t>Revenue</t>
  </si>
  <si>
    <t>Category</t>
  </si>
  <si>
    <t>Segment</t>
  </si>
  <si>
    <t>Abbas MA-01</t>
  </si>
  <si>
    <t>Mix</t>
  </si>
  <si>
    <t>All Season</t>
  </si>
  <si>
    <t>Abbas MA-02</t>
  </si>
  <si>
    <t>Abbas MA-03</t>
  </si>
  <si>
    <t>Abbas MA-04</t>
  </si>
  <si>
    <t>Abbas MA-05</t>
  </si>
  <si>
    <t>Abbas MA-06</t>
  </si>
  <si>
    <t>Abbas MA-07</t>
  </si>
  <si>
    <t>Abbas MA-08</t>
  </si>
  <si>
    <t>Abbas MA-09</t>
  </si>
  <si>
    <t>Abbas MA-10</t>
  </si>
  <si>
    <t>Abbas MA-11</t>
  </si>
  <si>
    <t>Abbas MA-12</t>
  </si>
  <si>
    <t>Abbas MA-13</t>
  </si>
  <si>
    <t>Abbas MA-14</t>
  </si>
  <si>
    <t>Abbas MA-15</t>
  </si>
  <si>
    <t>Abbas MA-16</t>
  </si>
  <si>
    <t>Abbas MA-17</t>
  </si>
  <si>
    <t>Abbas MA-18</t>
  </si>
  <si>
    <t>Abbas MA-19</t>
  </si>
  <si>
    <t>Abbas MA-20</t>
  </si>
  <si>
    <t>Abbas MA-21</t>
  </si>
  <si>
    <t>Abbas MA-22</t>
  </si>
  <si>
    <t>Abbas MA-23</t>
  </si>
  <si>
    <t>Abbas MA-24</t>
  </si>
  <si>
    <t>Abbas MA-25</t>
  </si>
  <si>
    <t>Abbas MA-26</t>
  </si>
  <si>
    <t>Abbas MA-27</t>
  </si>
  <si>
    <t>Abbas MA-28</t>
  </si>
  <si>
    <t>Abbas MA-29</t>
  </si>
  <si>
    <t>Abbas MA-30</t>
  </si>
  <si>
    <t>Abbas MA-31</t>
  </si>
  <si>
    <t>Abbas MA-32</t>
  </si>
  <si>
    <t>Abbas MA-33</t>
  </si>
  <si>
    <t>Abbas MA-34</t>
  </si>
  <si>
    <t>Abbas MA-35</t>
  </si>
  <si>
    <t>Abbas MA-36</t>
  </si>
  <si>
    <t>Abbas MA-37</t>
  </si>
  <si>
    <t>Abbas MA-38</t>
  </si>
  <si>
    <t>Abbas MA-39</t>
  </si>
  <si>
    <t>Abbas MA-40</t>
  </si>
  <si>
    <t>Abbas MA-41</t>
  </si>
  <si>
    <t>Abbas MA-42</t>
  </si>
  <si>
    <t>Abbas MA-43</t>
  </si>
  <si>
    <t>Abbas MA-44</t>
  </si>
  <si>
    <t>Abbas MA-45</t>
  </si>
  <si>
    <t>Abbas RP-01</t>
  </si>
  <si>
    <t>Rural</t>
  </si>
  <si>
    <t>Productivity</t>
  </si>
  <si>
    <t>Abbas RP-02</t>
  </si>
  <si>
    <t>Abbas RP-03</t>
  </si>
  <si>
    <t>Abbas RP-04</t>
  </si>
  <si>
    <t>Abbas RP-05</t>
  </si>
  <si>
    <t>Abbas RP-06</t>
  </si>
  <si>
    <t>Abbas RP-07</t>
  </si>
  <si>
    <t>Abbas RP-08</t>
  </si>
  <si>
    <t>Abbas RP-09</t>
  </si>
  <si>
    <t>Abbas RP-10</t>
  </si>
  <si>
    <t>Abbas RP-11</t>
  </si>
  <si>
    <t>Abbas RP-12</t>
  </si>
  <si>
    <t>Abbas RP-13</t>
  </si>
  <si>
    <t>Abbas RP-14</t>
  </si>
  <si>
    <t>Abbas RP-15</t>
  </si>
  <si>
    <t>Abbas RP-16</t>
  </si>
  <si>
    <t>Abbas RP-17</t>
  </si>
  <si>
    <t>Abbas RP-18</t>
  </si>
  <si>
    <t>Abbas RP-19</t>
  </si>
  <si>
    <t>Abbas RP-20</t>
  </si>
  <si>
    <t>Abbas RP-21</t>
  </si>
  <si>
    <t>Abbas RP-22</t>
  </si>
  <si>
    <t>Abbas RS-01</t>
  </si>
  <si>
    <t>Select</t>
  </si>
  <si>
    <t>Abbas RS-02</t>
  </si>
  <si>
    <t>Abbas RS-03</t>
  </si>
  <si>
    <t>Abbas RS-04</t>
  </si>
  <si>
    <t>Abbas RS-05</t>
  </si>
  <si>
    <t>Abbas RS-06</t>
  </si>
  <si>
    <t>Abbas UM-01</t>
  </si>
  <si>
    <t>Urban</t>
  </si>
  <si>
    <t>Moderation</t>
  </si>
  <si>
    <t>Abbas UM-02</t>
  </si>
  <si>
    <t>Abbas UM-03</t>
  </si>
  <si>
    <t>Abbas UM-04</t>
  </si>
  <si>
    <t>Abbas UM-05</t>
  </si>
  <si>
    <t>Abbas UM-06</t>
  </si>
  <si>
    <t>Abbas UM-07</t>
  </si>
  <si>
    <t>Abbas UM-08</t>
  </si>
  <si>
    <t>Abbas UM-09</t>
  </si>
  <si>
    <t>Abbas UM-10</t>
  </si>
  <si>
    <t>Abbas UM-11</t>
  </si>
  <si>
    <t>Abbas UM-12</t>
  </si>
  <si>
    <t>Abbas UM-13</t>
  </si>
  <si>
    <t>Abbas UM-14</t>
  </si>
  <si>
    <t>Abbas UM-15</t>
  </si>
  <si>
    <t>Abbas UM-16</t>
  </si>
  <si>
    <t>Abbas UM-17</t>
  </si>
  <si>
    <t>Abbas UM-18</t>
  </si>
  <si>
    <t>Abbas UM-19</t>
  </si>
  <si>
    <t>Abbas UM-20</t>
  </si>
  <si>
    <t>Abbas UM-21</t>
  </si>
  <si>
    <t>Abbas UM-22</t>
  </si>
  <si>
    <t>Abbas UM-23</t>
  </si>
  <si>
    <t>Abbas UM-24</t>
  </si>
  <si>
    <t>Abbas UM-25</t>
  </si>
  <si>
    <t>Abbas UM-26</t>
  </si>
  <si>
    <t>Abbas UM-27</t>
  </si>
  <si>
    <t>Abbas UM-28</t>
  </si>
  <si>
    <t>Abbas UM-29</t>
  </si>
  <si>
    <t>Abbas UM-30</t>
  </si>
  <si>
    <t>Abbas UM-31</t>
  </si>
  <si>
    <t>Abbas UM-32</t>
  </si>
  <si>
    <t>Abbas UM-33</t>
  </si>
  <si>
    <t>Abbas UM-34</t>
  </si>
  <si>
    <t>Abbas UM-35</t>
  </si>
  <si>
    <t>Abbas UM-36</t>
  </si>
  <si>
    <t>Abbas UM-37</t>
  </si>
  <si>
    <t>Abbas UM-38</t>
  </si>
  <si>
    <t>Abbas UM-39</t>
  </si>
  <si>
    <t>Abbas UM-40</t>
  </si>
  <si>
    <t>Abbas UM-41</t>
  </si>
  <si>
    <t>Abbas UM-42</t>
  </si>
  <si>
    <t>Abbas UM-43</t>
  </si>
  <si>
    <t>Abbas UM-44</t>
  </si>
  <si>
    <t>Abbas UM-45</t>
  </si>
  <si>
    <t>Abbas UM-46</t>
  </si>
  <si>
    <t>Abbas UM-47</t>
  </si>
  <si>
    <t>Abbas UM-48</t>
  </si>
  <si>
    <t>Abbas UM-49</t>
  </si>
  <si>
    <t>Abbas UM-50</t>
  </si>
  <si>
    <t>Abbas UM-51</t>
  </si>
  <si>
    <t>Abbas UM-52</t>
  </si>
  <si>
    <t>Abbas UM-53</t>
  </si>
  <si>
    <t>Abbas UM-54</t>
  </si>
  <si>
    <t>Abbas UM-55</t>
  </si>
  <si>
    <t>Abbas UM-56</t>
  </si>
  <si>
    <t>Abbas UR-01</t>
  </si>
  <si>
    <t>Regular</t>
  </si>
  <si>
    <t>Abbas UR-02</t>
  </si>
  <si>
    <t>Abbas UR-03</t>
  </si>
  <si>
    <t>Abbas UR-04</t>
  </si>
  <si>
    <t>Abbas UR-05</t>
  </si>
  <si>
    <t>Abbas UR-06</t>
  </si>
  <si>
    <t>Abbas UR-07</t>
  </si>
  <si>
    <t>Abbas UR-08</t>
  </si>
  <si>
    <t>Abbas UR-09</t>
  </si>
  <si>
    <t>Abbas UR-10</t>
  </si>
  <si>
    <t>Abbas UR-11</t>
  </si>
  <si>
    <t>Abbas UR-12</t>
  </si>
  <si>
    <t>Abbas UR-13</t>
  </si>
  <si>
    <t>Abbas UR-14</t>
  </si>
  <si>
    <t>Abbas UR-15</t>
  </si>
  <si>
    <t>Abbas UR-16</t>
  </si>
  <si>
    <t>Abbas UR-17</t>
  </si>
  <si>
    <t>Abbas UR-18</t>
  </si>
  <si>
    <t>Abbas UR-19</t>
  </si>
  <si>
    <t>Abbas UR-20</t>
  </si>
  <si>
    <t>Abbas UR-21</t>
  </si>
  <si>
    <t>Abbas UR-22</t>
  </si>
  <si>
    <t>Abbas UR-23</t>
  </si>
  <si>
    <t>Abbas UR-24</t>
  </si>
  <si>
    <t>Abbas UR-25</t>
  </si>
  <si>
    <t>Abbas UR-26</t>
  </si>
  <si>
    <t>Abbas UR-27</t>
  </si>
  <si>
    <t>Abbas UR-28</t>
  </si>
  <si>
    <t>Abbas UR-29</t>
  </si>
  <si>
    <t>Abbas UR-30</t>
  </si>
  <si>
    <t>Abbas UR-31</t>
  </si>
  <si>
    <t>Abbas UR-32</t>
  </si>
  <si>
    <t>Abbas UR-33</t>
  </si>
  <si>
    <t>Abbas UR-34</t>
  </si>
  <si>
    <t>Abbas UR-35</t>
  </si>
  <si>
    <t>Abbas UR-36</t>
  </si>
  <si>
    <t>Abbas UR-37</t>
  </si>
  <si>
    <t>Abbas UR-38</t>
  </si>
  <si>
    <t>Abbas UR-39</t>
  </si>
  <si>
    <t>Abbas UR-40</t>
  </si>
  <si>
    <t>Abbas UR-41</t>
  </si>
  <si>
    <t>Abbas UR-42</t>
  </si>
  <si>
    <t>Abbas UR-43</t>
  </si>
  <si>
    <t>Abbas UE-01</t>
  </si>
  <si>
    <t>Extreme</t>
  </si>
  <si>
    <t>Abbas UE-02</t>
  </si>
  <si>
    <t>Abbas UE-03</t>
  </si>
  <si>
    <t>Abbas UE-04</t>
  </si>
  <si>
    <t>Abbas UE-05</t>
  </si>
  <si>
    <t>Abbas UE-06</t>
  </si>
  <si>
    <t>Abbas UE-07</t>
  </si>
  <si>
    <t>Abbas UE-08</t>
  </si>
  <si>
    <t>Abbas UE-09</t>
  </si>
  <si>
    <t>Abbas UE-10</t>
  </si>
  <si>
    <t>Abbas UE-11</t>
  </si>
  <si>
    <t>Abbas UE-12</t>
  </si>
  <si>
    <t>Abbas UE-13</t>
  </si>
  <si>
    <t>Abbas UE-14</t>
  </si>
  <si>
    <t>Abbas UE-15</t>
  </si>
  <si>
    <t>Abbas UE-16</t>
  </si>
  <si>
    <t>Abbas UC-01</t>
  </si>
  <si>
    <t>Convenience</t>
  </si>
  <si>
    <t>Abbas UC-02</t>
  </si>
  <si>
    <t>Abbas UC-03</t>
  </si>
  <si>
    <t>Abbas UC-04</t>
  </si>
  <si>
    <t>Abbas UC-05</t>
  </si>
  <si>
    <t>Abbas UC-06</t>
  </si>
  <si>
    <t>Abbas UC-07</t>
  </si>
  <si>
    <t>Abbas UC-08</t>
  </si>
  <si>
    <t>Abbas YY-01</t>
  </si>
  <si>
    <t>Youth</t>
  </si>
  <si>
    <t>Abbas YY-02</t>
  </si>
  <si>
    <t>Barba UM-01</t>
  </si>
  <si>
    <t>Barba UM-02</t>
  </si>
  <si>
    <t>Barba UM-03</t>
  </si>
  <si>
    <t>Barba UM-04</t>
  </si>
  <si>
    <t>Barba UM-05</t>
  </si>
  <si>
    <t>Barba UM-06</t>
  </si>
  <si>
    <t>Barba UM-07</t>
  </si>
  <si>
    <t>Barba UM-08</t>
  </si>
  <si>
    <t>Barba UM-09</t>
  </si>
  <si>
    <t>Barba UM-10</t>
  </si>
  <si>
    <t>Barba UM-11</t>
  </si>
  <si>
    <t>Barba UM-12</t>
  </si>
  <si>
    <t>Fama MA-01</t>
  </si>
  <si>
    <t>Fama MA-02</t>
  </si>
  <si>
    <t>Fama RP-01</t>
  </si>
  <si>
    <t>Fama RP-02</t>
  </si>
  <si>
    <t>Fama RP-03</t>
  </si>
  <si>
    <t>Fama RP-04</t>
  </si>
  <si>
    <t>Fama RP-05</t>
  </si>
  <si>
    <t>Fama RP-06</t>
  </si>
  <si>
    <t>Fama RP-07</t>
  </si>
  <si>
    <t>Fama RP-08</t>
  </si>
  <si>
    <t>Fama RP-09</t>
  </si>
  <si>
    <t>Fama RP-10</t>
  </si>
  <si>
    <t>Fama UM-01</t>
  </si>
  <si>
    <t>Fama UM-02</t>
  </si>
  <si>
    <t>Fama UM-03</t>
  </si>
  <si>
    <t>Fama UM-04</t>
  </si>
  <si>
    <t>Fama UM-05</t>
  </si>
  <si>
    <t>Fama UM-06</t>
  </si>
  <si>
    <t>Fama UR-01</t>
  </si>
  <si>
    <t>Fama UR-02</t>
  </si>
  <si>
    <t>Fama UR-03</t>
  </si>
  <si>
    <t>Fama UR-04</t>
  </si>
  <si>
    <t>Fama UR-05</t>
  </si>
  <si>
    <t>Fama UR-06</t>
  </si>
  <si>
    <t>Fama UR-07</t>
  </si>
  <si>
    <t>Fama UR-08</t>
  </si>
  <si>
    <t>Fama UR-09</t>
  </si>
  <si>
    <t>Fama UR-10</t>
  </si>
  <si>
    <t>Fama UR-11</t>
  </si>
  <si>
    <t>Fama UR-12</t>
  </si>
  <si>
    <t>Fama UR-13</t>
  </si>
  <si>
    <t>Fama UR-14</t>
  </si>
  <si>
    <t>Fama UR-15</t>
  </si>
  <si>
    <t>Fama UR-16</t>
  </si>
  <si>
    <t>Fama UR-17</t>
  </si>
  <si>
    <t>Fama UR-18</t>
  </si>
  <si>
    <t>Fama UR-19</t>
  </si>
  <si>
    <t>Fama UR-20</t>
  </si>
  <si>
    <t>Fama UR-21</t>
  </si>
  <si>
    <t>Fama UR-22</t>
  </si>
  <si>
    <t>Fama UR-23</t>
  </si>
  <si>
    <t>Fama UR-24</t>
  </si>
  <si>
    <t>Fama UR-25</t>
  </si>
  <si>
    <t>Fama UR-26</t>
  </si>
  <si>
    <t>Fama UR-27</t>
  </si>
  <si>
    <t>Fama UR-28</t>
  </si>
  <si>
    <t>Fama UR-29</t>
  </si>
  <si>
    <t>Fama UR-30</t>
  </si>
  <si>
    <t>Fama UR-31</t>
  </si>
  <si>
    <t>Fama UR-32</t>
  </si>
  <si>
    <t>Fama UR-33</t>
  </si>
  <si>
    <t>Fama UR-34</t>
  </si>
  <si>
    <t>Fama UR-35</t>
  </si>
  <si>
    <t>Fama UR-36</t>
  </si>
  <si>
    <t>Fama UR-37</t>
  </si>
  <si>
    <t>Fama UR-38</t>
  </si>
  <si>
    <t>Fama UR-39</t>
  </si>
  <si>
    <t>Fama UR-40</t>
  </si>
  <si>
    <t>Fama UR-41</t>
  </si>
  <si>
    <t>Fama UR-42</t>
  </si>
  <si>
    <t>Fama UR-43</t>
  </si>
  <si>
    <t>Fama UR-44</t>
  </si>
  <si>
    <t>Fama UR-45</t>
  </si>
  <si>
    <t>Fama UR-46</t>
  </si>
  <si>
    <t>Fama UR-47</t>
  </si>
  <si>
    <t>Fama UR-48</t>
  </si>
  <si>
    <t>Fama UR-49</t>
  </si>
  <si>
    <t>Fama UR-50</t>
  </si>
  <si>
    <t>Fama UR-51</t>
  </si>
  <si>
    <t>Fama UE-01</t>
  </si>
  <si>
    <t>Fama UE-02</t>
  </si>
  <si>
    <t>Fama UE-03</t>
  </si>
  <si>
    <t>Fama UE-04</t>
  </si>
  <si>
    <t>Fama UE-05</t>
  </si>
  <si>
    <t>Fama UE-06</t>
  </si>
  <si>
    <t>Fama UE-07</t>
  </si>
  <si>
    <t>Fama UE-08</t>
  </si>
  <si>
    <t>Fama UE-09</t>
  </si>
  <si>
    <t>Fama UE-10</t>
  </si>
  <si>
    <t>Fama UE-11</t>
  </si>
  <si>
    <t>Fama UE-12</t>
  </si>
  <si>
    <t>Fama UE-13</t>
  </si>
  <si>
    <t>Fama UE-14</t>
  </si>
  <si>
    <t>Fama UE-15</t>
  </si>
  <si>
    <t>Fama UE-16</t>
  </si>
  <si>
    <t>Fama UE-17</t>
  </si>
  <si>
    <t>Fama UE-18</t>
  </si>
  <si>
    <t>Fama UE-19</t>
  </si>
  <si>
    <t>Fama UE-20</t>
  </si>
  <si>
    <t>Fama UE-21</t>
  </si>
  <si>
    <t>Fama UE-22</t>
  </si>
  <si>
    <t>Fama UE-23</t>
  </si>
  <si>
    <t>Fama UE-24</t>
  </si>
  <si>
    <t>Fama UE-25</t>
  </si>
  <si>
    <t>Fama UE-26</t>
  </si>
  <si>
    <t>Fama UE-27</t>
  </si>
  <si>
    <t>Fama UE-28</t>
  </si>
  <si>
    <t>Fama UE-29</t>
  </si>
  <si>
    <t>Fama UE-30</t>
  </si>
  <si>
    <t>Fama UE-31</t>
  </si>
  <si>
    <t>Fama UE-32</t>
  </si>
  <si>
    <t>Fama UE-33</t>
  </si>
  <si>
    <t>Fama UE-34</t>
  </si>
  <si>
    <t>Fama UE-35</t>
  </si>
  <si>
    <t>Fama UE-36</t>
  </si>
  <si>
    <t>Fama UE-37</t>
  </si>
  <si>
    <t>Fama UE-38</t>
  </si>
  <si>
    <t>Fama UE-39</t>
  </si>
  <si>
    <t>Fama UE-40</t>
  </si>
  <si>
    <t>Fama UE-41</t>
  </si>
  <si>
    <t>Fama UE-42</t>
  </si>
  <si>
    <t>Fama UE-43</t>
  </si>
  <si>
    <t>Fama UE-44</t>
  </si>
  <si>
    <t>Fama UE-45</t>
  </si>
  <si>
    <t>Fama UE-46</t>
  </si>
  <si>
    <t>Fama UE-47</t>
  </si>
  <si>
    <t>Fama UE-48</t>
  </si>
  <si>
    <t>Fama UE-49</t>
  </si>
  <si>
    <t>Fama UE-50</t>
  </si>
  <si>
    <t>Fama UE-51</t>
  </si>
  <si>
    <t>Fama UE-52</t>
  </si>
  <si>
    <t>Fama UE-53</t>
  </si>
  <si>
    <t>Fama UE-54</t>
  </si>
  <si>
    <t>Fama UE-55</t>
  </si>
  <si>
    <t>Fama UE-56</t>
  </si>
  <si>
    <t>Fama UE-57</t>
  </si>
  <si>
    <t>Fama UE-58</t>
  </si>
  <si>
    <t>Fama UE-59</t>
  </si>
  <si>
    <t>Fama UE-60</t>
  </si>
  <si>
    <t>Fama UE-61</t>
  </si>
  <si>
    <t>Fama UE-62</t>
  </si>
  <si>
    <t>Fama UE-63</t>
  </si>
  <si>
    <t>Fama UE-64</t>
  </si>
  <si>
    <t>Fama UE-65</t>
  </si>
  <si>
    <t>Fama UE-66</t>
  </si>
  <si>
    <t>Fama UE-67</t>
  </si>
  <si>
    <t>Fama UE-68</t>
  </si>
  <si>
    <t>Fama UE-69</t>
  </si>
  <si>
    <t>Fama UE-70</t>
  </si>
  <si>
    <t>Fama UE-71</t>
  </si>
  <si>
    <t>Fama UE-72</t>
  </si>
  <si>
    <t>Fama UE-73</t>
  </si>
  <si>
    <t>Fama UE-74</t>
  </si>
  <si>
    <t>Fama UE-75</t>
  </si>
  <si>
    <t>Fama UE-76</t>
  </si>
  <si>
    <t>Fama UE-77</t>
  </si>
  <si>
    <t>Fama UE-78</t>
  </si>
  <si>
    <t>Fama UE-79</t>
  </si>
  <si>
    <t>Fama UE-80</t>
  </si>
  <si>
    <t>Fama UE-81</t>
  </si>
  <si>
    <t>Fama UE-82</t>
  </si>
  <si>
    <t>Fama UE-83</t>
  </si>
  <si>
    <t>Fama UE-84</t>
  </si>
  <si>
    <t>Fama UE-85</t>
  </si>
  <si>
    <t>Fama UE-86</t>
  </si>
  <si>
    <t>Fama UE-87</t>
  </si>
  <si>
    <t>Fama UE-88</t>
  </si>
  <si>
    <t>Fama UE-89</t>
  </si>
  <si>
    <t>Fama UE-90</t>
  </si>
  <si>
    <t>Fama UE-91</t>
  </si>
  <si>
    <t>Fama UE-92</t>
  </si>
  <si>
    <t>Fama UE-93</t>
  </si>
  <si>
    <t>Fama UE-94</t>
  </si>
  <si>
    <t>Fama UE-95</t>
  </si>
  <si>
    <t>Fama UE-96</t>
  </si>
  <si>
    <t>Fama UE-97</t>
  </si>
  <si>
    <t>Fama UE-98</t>
  </si>
  <si>
    <t>Fama UE-99</t>
  </si>
  <si>
    <t>Fama UE-00</t>
  </si>
  <si>
    <t>Fama UC-01</t>
  </si>
  <si>
    <t>Fama UC-02</t>
  </si>
  <si>
    <t>Fama UC-03</t>
  </si>
  <si>
    <t>Fama UC-04</t>
  </si>
  <si>
    <t>Fama UC-05</t>
  </si>
  <si>
    <t>Maximus RP-01</t>
  </si>
  <si>
    <t>Maximus RP-02</t>
  </si>
  <si>
    <t>Maximus RS-01</t>
  </si>
  <si>
    <t>Maximus RS-02</t>
  </si>
  <si>
    <t>Maximus UM-01</t>
  </si>
  <si>
    <t>Maximus UM-02</t>
  </si>
  <si>
    <t>Maximus UM-03</t>
  </si>
  <si>
    <t>Maximus UM-04</t>
  </si>
  <si>
    <t>Maximus UM-05</t>
  </si>
  <si>
    <t>Maximus UM-06</t>
  </si>
  <si>
    <t>Maximus UM-07</t>
  </si>
  <si>
    <t>Maximus UM-08</t>
  </si>
  <si>
    <t>Maximus UM-09</t>
  </si>
  <si>
    <t>Maximus UM-10</t>
  </si>
  <si>
    <t>Maximus UM-11</t>
  </si>
  <si>
    <t>Maximus UM-12</t>
  </si>
  <si>
    <t>Maximus UM-13</t>
  </si>
  <si>
    <t>Maximus UM-14</t>
  </si>
  <si>
    <t>Maximus UM-15</t>
  </si>
  <si>
    <t>Maximus UM-16</t>
  </si>
  <si>
    <t>Maximus UM-17</t>
  </si>
  <si>
    <t>Maximus UM-18</t>
  </si>
  <si>
    <t>Maximus UM-19</t>
  </si>
  <si>
    <t>Maximus UM-20</t>
  </si>
  <si>
    <t>Maximus UM-21</t>
  </si>
  <si>
    <t>Maximus UM-22</t>
  </si>
  <si>
    <t>Maximus UM-23</t>
  </si>
  <si>
    <t>Maximus UM-24</t>
  </si>
  <si>
    <t>Maximus UM-25</t>
  </si>
  <si>
    <t>Maximus UM-26</t>
  </si>
  <si>
    <t>Maximus UM-27</t>
  </si>
  <si>
    <t>Maximus UM-28</t>
  </si>
  <si>
    <t>Maximus UM-29</t>
  </si>
  <si>
    <t>Maximus UM-30</t>
  </si>
  <si>
    <t>Maximus UM-31</t>
  </si>
  <si>
    <t>Maximus UM-32</t>
  </si>
  <si>
    <t>Maximus UM-33</t>
  </si>
  <si>
    <t>Maximus UM-34</t>
  </si>
  <si>
    <t>Maximus UM-35</t>
  </si>
  <si>
    <t>Maximus UM-36</t>
  </si>
  <si>
    <t>Maximus UM-37</t>
  </si>
  <si>
    <t>Maximus UM-38</t>
  </si>
  <si>
    <t>Maximus UM-39</t>
  </si>
  <si>
    <t>Maximus UM-40</t>
  </si>
  <si>
    <t>Maximus UM-41</t>
  </si>
  <si>
    <t>Maximus UM-42</t>
  </si>
  <si>
    <t>Maximus UM-43</t>
  </si>
  <si>
    <t>Maximus UM-44</t>
  </si>
  <si>
    <t>Maximus UM-45</t>
  </si>
  <si>
    <t>Maximus UM-46</t>
  </si>
  <si>
    <t>Maximus UM-47</t>
  </si>
  <si>
    <t>Maximus UM-48</t>
  </si>
  <si>
    <t>Maximus UM-49</t>
  </si>
  <si>
    <t>Maximus UM-50</t>
  </si>
  <si>
    <t>Maximus UM-51</t>
  </si>
  <si>
    <t>Maximus UM-52</t>
  </si>
  <si>
    <t>Maximus UM-53</t>
  </si>
  <si>
    <t>Maximus UM-54</t>
  </si>
  <si>
    <t>Maximus UM-55</t>
  </si>
  <si>
    <t>Maximus UM-56</t>
  </si>
  <si>
    <t>Maximus UM-57</t>
  </si>
  <si>
    <t>Maximus UM-58</t>
  </si>
  <si>
    <t>Maximus UM-59</t>
  </si>
  <si>
    <t>Maximus UM-60</t>
  </si>
  <si>
    <t>Maximus UM-61</t>
  </si>
  <si>
    <t>Maximus UM-62</t>
  </si>
  <si>
    <t>Maximus UM-63</t>
  </si>
  <si>
    <t>Maximus UM-64</t>
  </si>
  <si>
    <t>Maximus UM-65</t>
  </si>
  <si>
    <t>Maximus UM-66</t>
  </si>
  <si>
    <t>Maximus UM-67</t>
  </si>
  <si>
    <t>Maximus UM-68</t>
  </si>
  <si>
    <t>Maximus UM-69</t>
  </si>
  <si>
    <t>Maximus UM-70</t>
  </si>
  <si>
    <t>Maximus UM-71</t>
  </si>
  <si>
    <t>Maximus UM-72</t>
  </si>
  <si>
    <t>Maximus UM-73</t>
  </si>
  <si>
    <t>Maximus UM-74</t>
  </si>
  <si>
    <t>Maximus UM-75</t>
  </si>
  <si>
    <t>Maximus UM-76</t>
  </si>
  <si>
    <t>Maximus UM-77</t>
  </si>
  <si>
    <t>Maximus UM-78</t>
  </si>
  <si>
    <t>Maximus UM-79</t>
  </si>
  <si>
    <t>Maximus UM-80</t>
  </si>
  <si>
    <t>Maximus UM-81</t>
  </si>
  <si>
    <t>Maximus UM-82</t>
  </si>
  <si>
    <t>Maximus UM-83</t>
  </si>
  <si>
    <t>Maximus UM-84</t>
  </si>
  <si>
    <t>Maximus UM-85</t>
  </si>
  <si>
    <t>Maximus UM-86</t>
  </si>
  <si>
    <t>Maximus UM-87</t>
  </si>
  <si>
    <t>Maximus UM-88</t>
  </si>
  <si>
    <t>Maximus UM-89</t>
  </si>
  <si>
    <t>Maximus UM-90</t>
  </si>
  <si>
    <t>Maximus UM-91</t>
  </si>
  <si>
    <t>Maximus UM-92</t>
  </si>
  <si>
    <t>Maximus UM-93</t>
  </si>
  <si>
    <t>Maximus UM-94</t>
  </si>
  <si>
    <t>Maximus UM-95</t>
  </si>
  <si>
    <t>Maximus UM-96</t>
  </si>
  <si>
    <t>Maximus UM-97</t>
  </si>
  <si>
    <t>Maximus UM-98</t>
  </si>
  <si>
    <t>Maximus UM-99</t>
  </si>
  <si>
    <t>Maximus UM-00</t>
  </si>
  <si>
    <t>Maximus UR-01</t>
  </si>
  <si>
    <t>Maximus UE-01</t>
  </si>
  <si>
    <t>Maximus UE-02</t>
  </si>
  <si>
    <t>Maximus UE-03</t>
  </si>
  <si>
    <t>Maximus UE-04</t>
  </si>
  <si>
    <t>Maximus UE-05</t>
  </si>
  <si>
    <t>Maximus UE-06</t>
  </si>
  <si>
    <t>Maximus UE-07</t>
  </si>
  <si>
    <t>Maximus UE-08</t>
  </si>
  <si>
    <t>Maximus UE-09</t>
  </si>
  <si>
    <t>Maximus UE-10</t>
  </si>
  <si>
    <t>Maximus UE-11</t>
  </si>
  <si>
    <t>Maximus UE-12</t>
  </si>
  <si>
    <t>Maximus UE-13</t>
  </si>
  <si>
    <t>Maximus UE-14</t>
  </si>
  <si>
    <t>Maximus UE-15</t>
  </si>
  <si>
    <t>Maximus UE-16</t>
  </si>
  <si>
    <t>Maximus UE-17</t>
  </si>
  <si>
    <t>Maximus UE-18</t>
  </si>
  <si>
    <t>Maximus UE-19</t>
  </si>
  <si>
    <t>Maximus UE-20</t>
  </si>
  <si>
    <t>Maximus UE-21</t>
  </si>
  <si>
    <t>Maximus UE-22</t>
  </si>
  <si>
    <t>Maximus UE-23</t>
  </si>
  <si>
    <t>Maximus UC-01</t>
  </si>
  <si>
    <t>Maximus UC-02</t>
  </si>
  <si>
    <t>Maximus UC-03</t>
  </si>
  <si>
    <t>Maximus UC-04</t>
  </si>
  <si>
    <t>Maximus UC-05</t>
  </si>
  <si>
    <t>Maximus UC-06</t>
  </si>
  <si>
    <t>Maximus UC-07</t>
  </si>
  <si>
    <t>Maximus UC-08</t>
  </si>
  <si>
    <t>Maximus UC-09</t>
  </si>
  <si>
    <t>Maximus UC-10</t>
  </si>
  <si>
    <t>Maximus UC-11</t>
  </si>
  <si>
    <t>Maximus UC-12</t>
  </si>
  <si>
    <t>Maximus UC-13</t>
  </si>
  <si>
    <t>Maximus UC-14</t>
  </si>
  <si>
    <t>Maximus UC-15</t>
  </si>
  <si>
    <t>Maximus UC-16</t>
  </si>
  <si>
    <t>Maximus UC-17</t>
  </si>
  <si>
    <t>Maximus UC-18</t>
  </si>
  <si>
    <t>Maximus UC-19</t>
  </si>
  <si>
    <t>Maximus UC-20</t>
  </si>
  <si>
    <t>Maximus UC-21</t>
  </si>
  <si>
    <t>Maximus UC-22</t>
  </si>
  <si>
    <t>Maximus UC-23</t>
  </si>
  <si>
    <t>Maximus UC-24</t>
  </si>
  <si>
    <t>Maximus UC-25</t>
  </si>
  <si>
    <t>Maximus UC-26</t>
  </si>
  <si>
    <t>Maximus UC-27</t>
  </si>
  <si>
    <t>Maximus UC-28</t>
  </si>
  <si>
    <t>Maximus UC-29</t>
  </si>
  <si>
    <t>Maximus UC-30</t>
  </si>
  <si>
    <t>Maximus UC-31</t>
  </si>
  <si>
    <t>Maximus UC-32</t>
  </si>
  <si>
    <t>Maximus UC-33</t>
  </si>
  <si>
    <t>Maximus UC-34</t>
  </si>
  <si>
    <t>Maximus UC-35</t>
  </si>
  <si>
    <t>Maximus UC-36</t>
  </si>
  <si>
    <t>Maximus UC-37</t>
  </si>
  <si>
    <t>Maximus UC-38</t>
  </si>
  <si>
    <t>Maximus UC-39</t>
  </si>
  <si>
    <t>Maximus UC-40</t>
  </si>
  <si>
    <t>Maximus UC-41</t>
  </si>
  <si>
    <t>Maximus UC-42</t>
  </si>
  <si>
    <t>Maximus UC-43</t>
  </si>
  <si>
    <t>Maximus UC-44</t>
  </si>
  <si>
    <t>Maximus UC-45</t>
  </si>
  <si>
    <t>Maximus UC-46</t>
  </si>
  <si>
    <t>Maximus UC-47</t>
  </si>
  <si>
    <t>Maximus UC-48</t>
  </si>
  <si>
    <t>Maximus UC-49</t>
  </si>
  <si>
    <t>Maximus UC-50</t>
  </si>
  <si>
    <t>Maximus UC-51</t>
  </si>
  <si>
    <t>Maximus UC-52</t>
  </si>
  <si>
    <t>Maximus UC-53</t>
  </si>
  <si>
    <t>Maximus UC-54</t>
  </si>
  <si>
    <t>Maximus UC-55</t>
  </si>
  <si>
    <t>Maximus UC-56</t>
  </si>
  <si>
    <t>Maximus UC-57</t>
  </si>
  <si>
    <t>Maximus UC-58</t>
  </si>
  <si>
    <t>Maximus UC-59</t>
  </si>
  <si>
    <t>Maximus UC-60</t>
  </si>
  <si>
    <t>Maximus UC-61</t>
  </si>
  <si>
    <t>Maximus UC-62</t>
  </si>
  <si>
    <t>Maximus UC-63</t>
  </si>
  <si>
    <t>Maximus UC-64</t>
  </si>
  <si>
    <t>Maximus UC-65</t>
  </si>
  <si>
    <t>Maximus UC-66</t>
  </si>
  <si>
    <t>Maximus UC-67</t>
  </si>
  <si>
    <t>Maximus UC-68</t>
  </si>
  <si>
    <t>Maximus UC-69</t>
  </si>
  <si>
    <t>Maximus UC-70</t>
  </si>
  <si>
    <t>Maximus UC-71</t>
  </si>
  <si>
    <t>Maximus UC-72</t>
  </si>
  <si>
    <t>Maximus UC-73</t>
  </si>
  <si>
    <t>Maximus UC-74</t>
  </si>
  <si>
    <t>Maximus UC-75</t>
  </si>
  <si>
    <t>Maximus UC-76</t>
  </si>
  <si>
    <t>Maximus UC-77</t>
  </si>
  <si>
    <t>Maximus UC-78</t>
  </si>
  <si>
    <t>Maximus UC-79</t>
  </si>
  <si>
    <t>Maximus UC-80</t>
  </si>
  <si>
    <t>Maximus UC-81</t>
  </si>
  <si>
    <t>Maximus UC-82</t>
  </si>
  <si>
    <t>Maximus UC-83</t>
  </si>
  <si>
    <t>Maximus UC-84</t>
  </si>
  <si>
    <t>Maximus UC-85</t>
  </si>
  <si>
    <t>Maximus UC-86</t>
  </si>
  <si>
    <t>Maximus UC-87</t>
  </si>
  <si>
    <t>Maximus UC-88</t>
  </si>
  <si>
    <t>Maximus UC-89</t>
  </si>
  <si>
    <t>Maximus UC-90</t>
  </si>
  <si>
    <t>Maximus UC-91</t>
  </si>
  <si>
    <t>Maximus UC-92</t>
  </si>
  <si>
    <t>Maximus UC-93</t>
  </si>
  <si>
    <t>Maximus UC-94</t>
  </si>
  <si>
    <t>Maximus UC-95</t>
  </si>
  <si>
    <t>Maximus UC-96</t>
  </si>
  <si>
    <t>Maximus UC-97</t>
  </si>
  <si>
    <t>Maximus UC-98</t>
  </si>
  <si>
    <t>Maximus UC-99</t>
  </si>
  <si>
    <t>Maximus UC-00</t>
  </si>
  <si>
    <t>Natura MA-01</t>
  </si>
  <si>
    <t>Natura MA-02</t>
  </si>
  <si>
    <t>Natura MA-03</t>
  </si>
  <si>
    <t>Natura MA-04</t>
  </si>
  <si>
    <t>Natura MA-05</t>
  </si>
  <si>
    <t>Natura MA-06</t>
  </si>
  <si>
    <t>Natura MA-07</t>
  </si>
  <si>
    <t>Natura MA-08</t>
  </si>
  <si>
    <t>Natura MA-09</t>
  </si>
  <si>
    <t>Natura MA-10</t>
  </si>
  <si>
    <t>Natura MA-11</t>
  </si>
  <si>
    <t>Natura MA-12</t>
  </si>
  <si>
    <t>Natura MA-13</t>
  </si>
  <si>
    <t>Natura MA-14</t>
  </si>
  <si>
    <t>Natura MA-15</t>
  </si>
  <si>
    <t>Natura MA-16</t>
  </si>
  <si>
    <t>Natura MA-17</t>
  </si>
  <si>
    <t>Natura MA-18</t>
  </si>
  <si>
    <t>Natura MA-19</t>
  </si>
  <si>
    <t>Natura RP-01</t>
  </si>
  <si>
    <t>Natura RP-02</t>
  </si>
  <si>
    <t>Natura RP-03</t>
  </si>
  <si>
    <t>Natura RP-04</t>
  </si>
  <si>
    <t>Natura RP-05</t>
  </si>
  <si>
    <t>Natura RP-06</t>
  </si>
  <si>
    <t>Natura RP-07</t>
  </si>
  <si>
    <t>Natura RP-08</t>
  </si>
  <si>
    <t>Natura RP-09</t>
  </si>
  <si>
    <t>Natura RP-10</t>
  </si>
  <si>
    <t>Natura RP-11</t>
  </si>
  <si>
    <t>Natura RP-12</t>
  </si>
  <si>
    <t>Natura RP-13</t>
  </si>
  <si>
    <t>Natura RP-14</t>
  </si>
  <si>
    <t>Natura RP-15</t>
  </si>
  <si>
    <t>Natura RP-16</t>
  </si>
  <si>
    <t>Natura RP-17</t>
  </si>
  <si>
    <t>Natura RP-18</t>
  </si>
  <si>
    <t>Natura RP-19</t>
  </si>
  <si>
    <t>Natura RP-20</t>
  </si>
  <si>
    <t>Natura RP-21</t>
  </si>
  <si>
    <t>Natura RP-22</t>
  </si>
  <si>
    <t>Natura RP-23</t>
  </si>
  <si>
    <t>Natura RP-24</t>
  </si>
  <si>
    <t>Natura RP-25</t>
  </si>
  <si>
    <t>Natura RP-26</t>
  </si>
  <si>
    <t>Natura RP-27</t>
  </si>
  <si>
    <t>Natura RP-28</t>
  </si>
  <si>
    <t>Natura RP-29</t>
  </si>
  <si>
    <t>Natura RP-30</t>
  </si>
  <si>
    <t>Natura RP-31</t>
  </si>
  <si>
    <t>Natura RP-32</t>
  </si>
  <si>
    <t>Natura RP-33</t>
  </si>
  <si>
    <t>Natura RP-34</t>
  </si>
  <si>
    <t>Natura RP-35</t>
  </si>
  <si>
    <t>Natura RP-36</t>
  </si>
  <si>
    <t>Natura RP-37</t>
  </si>
  <si>
    <t>Natura RP-38</t>
  </si>
  <si>
    <t>Natura RP-39</t>
  </si>
  <si>
    <t>Natura RP-40</t>
  </si>
  <si>
    <t>Natura RP-41</t>
  </si>
  <si>
    <t>Natura RP-42</t>
  </si>
  <si>
    <t>Natura RP-43</t>
  </si>
  <si>
    <t>Natura RP-44</t>
  </si>
  <si>
    <t>Natura RP-45</t>
  </si>
  <si>
    <t>Natura RP-46</t>
  </si>
  <si>
    <t>Natura RP-47</t>
  </si>
  <si>
    <t>Natura RP-48</t>
  </si>
  <si>
    <t>Natura RP-49</t>
  </si>
  <si>
    <t>Natura RP-50</t>
  </si>
  <si>
    <t>Natura RP-51</t>
  </si>
  <si>
    <t>Natura RP-52</t>
  </si>
  <si>
    <t>Natura RP-53</t>
  </si>
  <si>
    <t>Natura RP-54</t>
  </si>
  <si>
    <t>Natura RP-55</t>
  </si>
  <si>
    <t>Natura RP-56</t>
  </si>
  <si>
    <t>Natura RP-57</t>
  </si>
  <si>
    <t>Natura RP-58</t>
  </si>
  <si>
    <t>Natura RP-59</t>
  </si>
  <si>
    <t>Natura RP-60</t>
  </si>
  <si>
    <t>Natura RP-61</t>
  </si>
  <si>
    <t>Natura RP-62</t>
  </si>
  <si>
    <t>Natura RP-63</t>
  </si>
  <si>
    <t>Natura RP-64</t>
  </si>
  <si>
    <t>Natura RP-65</t>
  </si>
  <si>
    <t>Natura RP-66</t>
  </si>
  <si>
    <t>Natura RP-67</t>
  </si>
  <si>
    <t>Natura RP-68</t>
  </si>
  <si>
    <t>Natura RP-69</t>
  </si>
  <si>
    <t>Natura RP-70</t>
  </si>
  <si>
    <t>Natura RP-71</t>
  </si>
  <si>
    <t>Natura RP-72</t>
  </si>
  <si>
    <t>Natura RP-73</t>
  </si>
  <si>
    <t>Natura RP-74</t>
  </si>
  <si>
    <t>Natura RP-75</t>
  </si>
  <si>
    <t>Natura RP-76</t>
  </si>
  <si>
    <t>Natura RP-77</t>
  </si>
  <si>
    <t>Natura RP-78</t>
  </si>
  <si>
    <t>Natura RP-79</t>
  </si>
  <si>
    <t>Natura RP-80</t>
  </si>
  <si>
    <t>Natura RP-81</t>
  </si>
  <si>
    <t>Natura RP-82</t>
  </si>
  <si>
    <t>Natura RP-83</t>
  </si>
  <si>
    <t>Natura RP-84</t>
  </si>
  <si>
    <t>Natura RS-01</t>
  </si>
  <si>
    <t>Natura RS-02</t>
  </si>
  <si>
    <t>Natura RS-03</t>
  </si>
  <si>
    <t>Natura RS-04</t>
  </si>
  <si>
    <t>Natura RS-05</t>
  </si>
  <si>
    <t>Natura RS-06</t>
  </si>
  <si>
    <t>Natura RS-07</t>
  </si>
  <si>
    <t>Natura RS-08</t>
  </si>
  <si>
    <t>Natura RS-09</t>
  </si>
  <si>
    <t>Natura RS-10</t>
  </si>
  <si>
    <t>Natura RS-11</t>
  </si>
  <si>
    <t>Natura RS-12</t>
  </si>
  <si>
    <t>Natura RS-13</t>
  </si>
  <si>
    <t>Natura RS-14</t>
  </si>
  <si>
    <t>Natura RS-15</t>
  </si>
  <si>
    <t>Natura RS-16</t>
  </si>
  <si>
    <t>Natura RS-17</t>
  </si>
  <si>
    <t>Natura RS-18</t>
  </si>
  <si>
    <t>Natura RS-19</t>
  </si>
  <si>
    <t>Natura RS-20</t>
  </si>
  <si>
    <t>Natura UM-01</t>
  </si>
  <si>
    <t>Natura UM-02</t>
  </si>
  <si>
    <t>Natura UM-03</t>
  </si>
  <si>
    <t>Natura UM-04</t>
  </si>
  <si>
    <t>Natura UM-05</t>
  </si>
  <si>
    <t>Natura UM-06</t>
  </si>
  <si>
    <t>Natura UM-07</t>
  </si>
  <si>
    <t>Natura UM-08</t>
  </si>
  <si>
    <t>Natura UM-09</t>
  </si>
  <si>
    <t>Natura UM-10</t>
  </si>
  <si>
    <t>Natura UM-11</t>
  </si>
  <si>
    <t>Natura UM-12</t>
  </si>
  <si>
    <t>Natura UM-13</t>
  </si>
  <si>
    <t>Natura UM-14</t>
  </si>
  <si>
    <t>Natura UM-15</t>
  </si>
  <si>
    <t>Natura UM-16</t>
  </si>
  <si>
    <t>Natura UM-17</t>
  </si>
  <si>
    <t>Natura UM-18</t>
  </si>
  <si>
    <t>Natura UM-19</t>
  </si>
  <si>
    <t>Natura UM-20</t>
  </si>
  <si>
    <t>Natura UM-21</t>
  </si>
  <si>
    <t>Natura UM-22</t>
  </si>
  <si>
    <t>Natura UM-23</t>
  </si>
  <si>
    <t>Natura UM-24</t>
  </si>
  <si>
    <t>Natura UM-25</t>
  </si>
  <si>
    <t>Natura UM-26</t>
  </si>
  <si>
    <t>Natura UM-27</t>
  </si>
  <si>
    <t>Natura UM-28</t>
  </si>
  <si>
    <t>Natura UM-29</t>
  </si>
  <si>
    <t>Natura UM-30</t>
  </si>
  <si>
    <t>Natura UM-31</t>
  </si>
  <si>
    <t>Natura UM-32</t>
  </si>
  <si>
    <t>Natura UM-33</t>
  </si>
  <si>
    <t>Natura UM-34</t>
  </si>
  <si>
    <t>Natura UM-35</t>
  </si>
  <si>
    <t>Natura UM-36</t>
  </si>
  <si>
    <t>Natura UM-37</t>
  </si>
  <si>
    <t>Natura UM-38</t>
  </si>
  <si>
    <t>Natura UR-01</t>
  </si>
  <si>
    <t>Natura UR-02</t>
  </si>
  <si>
    <t>Natura UR-03</t>
  </si>
  <si>
    <t>Natura UR-04</t>
  </si>
  <si>
    <t>Natura UR-05</t>
  </si>
  <si>
    <t>Natura UR-06</t>
  </si>
  <si>
    <t>Natura UR-07</t>
  </si>
  <si>
    <t>Natura UR-08</t>
  </si>
  <si>
    <t>Natura UR-09</t>
  </si>
  <si>
    <t>Natura UR-10</t>
  </si>
  <si>
    <t>Natura UR-11</t>
  </si>
  <si>
    <t>Natura UR-12</t>
  </si>
  <si>
    <t>Natura UR-13</t>
  </si>
  <si>
    <t>Natura UR-14</t>
  </si>
  <si>
    <t>Natura UR-15</t>
  </si>
  <si>
    <t>Natura UR-16</t>
  </si>
  <si>
    <t>Natura UR-17</t>
  </si>
  <si>
    <t>Natura UR-18</t>
  </si>
  <si>
    <t>Natura UR-19</t>
  </si>
  <si>
    <t>Natura UR-20</t>
  </si>
  <si>
    <t>Natura UR-21</t>
  </si>
  <si>
    <t>Natura UR-22</t>
  </si>
  <si>
    <t>Natura UR-23</t>
  </si>
  <si>
    <t>Natura UR-24</t>
  </si>
  <si>
    <t>Natura UR-25</t>
  </si>
  <si>
    <t>Natura UR-26</t>
  </si>
  <si>
    <t>Natura UR-27</t>
  </si>
  <si>
    <t>Natura UR-28</t>
  </si>
  <si>
    <t>Natura UR-29</t>
  </si>
  <si>
    <t>Natura UR-30</t>
  </si>
  <si>
    <t>Natura UR-31</t>
  </si>
  <si>
    <t>Natura UR-32</t>
  </si>
  <si>
    <t>Natura UR-33</t>
  </si>
  <si>
    <t>Natura UR-34</t>
  </si>
  <si>
    <t>Natura UR-35</t>
  </si>
  <si>
    <t>Natura UR-36</t>
  </si>
  <si>
    <t>Natura UR-37</t>
  </si>
  <si>
    <t>Natura UE-01</t>
  </si>
  <si>
    <t>Natura UE-02</t>
  </si>
  <si>
    <t>Natura UE-03</t>
  </si>
  <si>
    <t>Natura UE-04</t>
  </si>
  <si>
    <t>Natura UE-05</t>
  </si>
  <si>
    <t>Natura UE-06</t>
  </si>
  <si>
    <t>Natura UE-07</t>
  </si>
  <si>
    <t>Natura UE-08</t>
  </si>
  <si>
    <t>Natura UE-09</t>
  </si>
  <si>
    <t>Natura UE-10</t>
  </si>
  <si>
    <t>Natura UE-11</t>
  </si>
  <si>
    <t>Natura UE-12</t>
  </si>
  <si>
    <t>Natura UE-13</t>
  </si>
  <si>
    <t>Natura UE-14</t>
  </si>
  <si>
    <t>Natura UE-15</t>
  </si>
  <si>
    <t>Natura UE-16</t>
  </si>
  <si>
    <t>Natura UE-17</t>
  </si>
  <si>
    <t>Natura UE-18</t>
  </si>
  <si>
    <t>Natura UE-19</t>
  </si>
  <si>
    <t>Natura UE-20</t>
  </si>
  <si>
    <t>Natura UE-21</t>
  </si>
  <si>
    <t>Natura UE-22</t>
  </si>
  <si>
    <t>Natura UE-23</t>
  </si>
  <si>
    <t>Natura UE-24</t>
  </si>
  <si>
    <t>Natura UE-25</t>
  </si>
  <si>
    <t>Natura UE-26</t>
  </si>
  <si>
    <t>Natura UE-27</t>
  </si>
  <si>
    <t>Natura UE-28</t>
  </si>
  <si>
    <t>Natura UE-29</t>
  </si>
  <si>
    <t>Natura UE-30</t>
  </si>
  <si>
    <t>Natura UE-31</t>
  </si>
  <si>
    <t>Natura UE-32</t>
  </si>
  <si>
    <t>Natura UE-33</t>
  </si>
  <si>
    <t>Natura UE-34</t>
  </si>
  <si>
    <t>Natura UE-35</t>
  </si>
  <si>
    <t>Natura UE-36</t>
  </si>
  <si>
    <t>Natura UE-37</t>
  </si>
  <si>
    <t>Natura UE-38</t>
  </si>
  <si>
    <t>Natura UE-39</t>
  </si>
  <si>
    <t>Natura UE-40</t>
  </si>
  <si>
    <t>Natura UE-41</t>
  </si>
  <si>
    <t>Natura UE-42</t>
  </si>
  <si>
    <t>Natura UE-43</t>
  </si>
  <si>
    <t>Natura UE-44</t>
  </si>
  <si>
    <t>Natura UE-45</t>
  </si>
  <si>
    <t>Natura UE-46</t>
  </si>
  <si>
    <t>Natura UC-01</t>
  </si>
  <si>
    <t>Natura UC-02</t>
  </si>
  <si>
    <t>Natura UC-03</t>
  </si>
  <si>
    <t>Natura UC-04</t>
  </si>
  <si>
    <t>Natura UC-05</t>
  </si>
  <si>
    <t>Natura UC-06</t>
  </si>
  <si>
    <t>Natura UC-07</t>
  </si>
  <si>
    <t>Natura UC-08</t>
  </si>
  <si>
    <t>Natura UC-09</t>
  </si>
  <si>
    <t>Natura UC-10</t>
  </si>
  <si>
    <t>Natura UC-11</t>
  </si>
  <si>
    <t>Natura UC-12</t>
  </si>
  <si>
    <t>Natura UC-13</t>
  </si>
  <si>
    <t>Natura UC-14</t>
  </si>
  <si>
    <t>Natura UC-15</t>
  </si>
  <si>
    <t>Natura UC-16</t>
  </si>
  <si>
    <t>Natura UC-17</t>
  </si>
  <si>
    <t>Natura UC-18</t>
  </si>
  <si>
    <t>Natura UC-19</t>
  </si>
  <si>
    <t>Natura UC-20</t>
  </si>
  <si>
    <t>Natura UC-21</t>
  </si>
  <si>
    <t>Natura UC-22</t>
  </si>
  <si>
    <t>Natura UC-23</t>
  </si>
  <si>
    <t>Natura UC-24</t>
  </si>
  <si>
    <t>Natura UC-25</t>
  </si>
  <si>
    <t>Natura UC-26</t>
  </si>
  <si>
    <t>Natura UC-27</t>
  </si>
  <si>
    <t>Natura UC-28</t>
  </si>
  <si>
    <t>Natura UC-29</t>
  </si>
  <si>
    <t>Natura UC-30</t>
  </si>
  <si>
    <t>Natura UC-31</t>
  </si>
  <si>
    <t>Natura UC-32</t>
  </si>
  <si>
    <t>Natura UC-33</t>
  </si>
  <si>
    <t>Natura UC-34</t>
  </si>
  <si>
    <t>Natura UC-35</t>
  </si>
  <si>
    <t>Natura UC-36</t>
  </si>
  <si>
    <t>Natura UC-37</t>
  </si>
  <si>
    <t>Natura UC-38</t>
  </si>
  <si>
    <t>Natura UC-39</t>
  </si>
  <si>
    <t>Natura UC-40</t>
  </si>
  <si>
    <t>Natura UC-41</t>
  </si>
  <si>
    <t>Natura UC-42</t>
  </si>
  <si>
    <t>Natura UC-43</t>
  </si>
  <si>
    <t>Natura UC-44</t>
  </si>
  <si>
    <t>Natura UC-45</t>
  </si>
  <si>
    <t>Natura UC-46</t>
  </si>
  <si>
    <t>Natura UC-47</t>
  </si>
  <si>
    <t>Natura UC-48</t>
  </si>
  <si>
    <t>Natura UC-49</t>
  </si>
  <si>
    <t>Natura UC-50</t>
  </si>
  <si>
    <t>Natura UC-51</t>
  </si>
  <si>
    <t>Natura UC-52</t>
  </si>
  <si>
    <t>Natura UC-53</t>
  </si>
  <si>
    <t>Natura UC-54</t>
  </si>
  <si>
    <t>Natura UC-55</t>
  </si>
  <si>
    <t>Natura UC-56</t>
  </si>
  <si>
    <t>Natura UC-57</t>
  </si>
  <si>
    <t>Natura UC-58</t>
  </si>
  <si>
    <t>Natura UC-59</t>
  </si>
  <si>
    <t>Natura UC-60</t>
  </si>
  <si>
    <t>Natura UC-61</t>
  </si>
  <si>
    <t>Natura UC-62</t>
  </si>
  <si>
    <t>Natura YY-01</t>
  </si>
  <si>
    <t>Natura YY-02</t>
  </si>
  <si>
    <t>Natura YY-03</t>
  </si>
  <si>
    <t>Natura YY-04</t>
  </si>
  <si>
    <t>Natura YY-05</t>
  </si>
  <si>
    <t>Natura YY-06</t>
  </si>
  <si>
    <t>Natura YY-07</t>
  </si>
  <si>
    <t>Natura YY-08</t>
  </si>
  <si>
    <t>Natura YY-09</t>
  </si>
  <si>
    <t>Natura YY-10</t>
  </si>
  <si>
    <t>Natura YY-11</t>
  </si>
  <si>
    <t>Natura YY-12</t>
  </si>
  <si>
    <t>Natura YY-13</t>
  </si>
  <si>
    <t>Natura YY-14</t>
  </si>
  <si>
    <t>Natura YY-15</t>
  </si>
  <si>
    <t>Natura YY-16</t>
  </si>
  <si>
    <t>Natura YY-17</t>
  </si>
  <si>
    <t>Natura YY-18</t>
  </si>
  <si>
    <t>Natura YY-19</t>
  </si>
  <si>
    <t>Natura YY-20</t>
  </si>
  <si>
    <t>Natura YY-21</t>
  </si>
  <si>
    <t>Natura YY-22</t>
  </si>
  <si>
    <t>Natura YY-23</t>
  </si>
  <si>
    <t>Natura YY-24</t>
  </si>
  <si>
    <t>Natura YY-25</t>
  </si>
  <si>
    <t>Natura YY-26</t>
  </si>
  <si>
    <t>Natura YY-27</t>
  </si>
  <si>
    <t>Palma UM-01</t>
  </si>
  <si>
    <t>Palma UM-02</t>
  </si>
  <si>
    <t>Palma UC-01</t>
  </si>
  <si>
    <t>Palma UC-02</t>
  </si>
  <si>
    <t>Palma UC-03</t>
  </si>
  <si>
    <t>Palma UC-04</t>
  </si>
  <si>
    <t>Palma UC-05</t>
  </si>
  <si>
    <t>Palma UC-06</t>
  </si>
  <si>
    <t>Palma UC-07</t>
  </si>
  <si>
    <t>Palma UC-08</t>
  </si>
  <si>
    <t>Palma UC-09</t>
  </si>
  <si>
    <t>Palma UC-10</t>
  </si>
  <si>
    <t>Palma UC-11</t>
  </si>
  <si>
    <t>Palma UC-12</t>
  </si>
  <si>
    <t>Palma UC-13</t>
  </si>
  <si>
    <t>Palma UC-14</t>
  </si>
  <si>
    <t>Pirum MA-01</t>
  </si>
  <si>
    <t>Pirum MA-02</t>
  </si>
  <si>
    <t>Pirum MA-03</t>
  </si>
  <si>
    <t>Pirum MA-04</t>
  </si>
  <si>
    <t>Pirum MA-05</t>
  </si>
  <si>
    <t>Pirum MA-06</t>
  </si>
  <si>
    <t>Pirum MA-07</t>
  </si>
  <si>
    <t>Pirum MA-08</t>
  </si>
  <si>
    <t>Pirum MA-09</t>
  </si>
  <si>
    <t>Pirum MA-10</t>
  </si>
  <si>
    <t>Pirum MA-11</t>
  </si>
  <si>
    <t>Pirum MA-12</t>
  </si>
  <si>
    <t>Pirum RP-01</t>
  </si>
  <si>
    <t>Pirum RP-02</t>
  </si>
  <si>
    <t>Pirum RP-03</t>
  </si>
  <si>
    <t>Pirum RP-04</t>
  </si>
  <si>
    <t>Pirum RP-05</t>
  </si>
  <si>
    <t>Pirum RP-06</t>
  </si>
  <si>
    <t>Pirum RP-07</t>
  </si>
  <si>
    <t>Pirum RP-08</t>
  </si>
  <si>
    <t>Pirum RP-09</t>
  </si>
  <si>
    <t>Pirum RP-10</t>
  </si>
  <si>
    <t>Pirum RP-11</t>
  </si>
  <si>
    <t>Pirum RP-12</t>
  </si>
  <si>
    <t>Pirum RP-13</t>
  </si>
  <si>
    <t>Pirum RP-14</t>
  </si>
  <si>
    <t>Pirum RP-15</t>
  </si>
  <si>
    <t>Pirum RP-16</t>
  </si>
  <si>
    <t>Pirum RP-17</t>
  </si>
  <si>
    <t>Pirum RP-18</t>
  </si>
  <si>
    <t>Pirum RP-19</t>
  </si>
  <si>
    <t>Pirum RP-20</t>
  </si>
  <si>
    <t>Pirum RP-21</t>
  </si>
  <si>
    <t>Pirum RP-22</t>
  </si>
  <si>
    <t>Pirum RP-23</t>
  </si>
  <si>
    <t>Pirum RP-24</t>
  </si>
  <si>
    <t>Pirum RP-25</t>
  </si>
  <si>
    <t>Pirum RP-26</t>
  </si>
  <si>
    <t>Pirum RP-27</t>
  </si>
  <si>
    <t>Pirum RP-28</t>
  </si>
  <si>
    <t>Pirum RP-29</t>
  </si>
  <si>
    <t>Pirum RP-30</t>
  </si>
  <si>
    <t>Pirum RP-31</t>
  </si>
  <si>
    <t>Pirum RP-32</t>
  </si>
  <si>
    <t>Pirum RP-33</t>
  </si>
  <si>
    <t>Pirum RP-34</t>
  </si>
  <si>
    <t>Pirum RP-35</t>
  </si>
  <si>
    <t>Pirum RP-36</t>
  </si>
  <si>
    <t>Pirum RP-37</t>
  </si>
  <si>
    <t>Pirum RP-38</t>
  </si>
  <si>
    <t>Pirum RP-39</t>
  </si>
  <si>
    <t>Pirum RP-40</t>
  </si>
  <si>
    <t>Pirum RP-41</t>
  </si>
  <si>
    <t>Pirum RP-42</t>
  </si>
  <si>
    <t>Pirum RP-43</t>
  </si>
  <si>
    <t>Pirum RP-44</t>
  </si>
  <si>
    <t>Pirum RP-45</t>
  </si>
  <si>
    <t>Pirum RP-46</t>
  </si>
  <si>
    <t>Pirum RP-47</t>
  </si>
  <si>
    <t>Pirum RP-48</t>
  </si>
  <si>
    <t>Pirum RP-49</t>
  </si>
  <si>
    <t>Pirum RP-50</t>
  </si>
  <si>
    <t>Pirum RP-51</t>
  </si>
  <si>
    <t>Pirum RP-52</t>
  </si>
  <si>
    <t>Pirum RP-53</t>
  </si>
  <si>
    <t>Pirum RP-54</t>
  </si>
  <si>
    <t>Pirum RP-55</t>
  </si>
  <si>
    <t>Pirum RP-56</t>
  </si>
  <si>
    <t>Pirum RP-57</t>
  </si>
  <si>
    <t>Pirum RP-58</t>
  </si>
  <si>
    <t>Pirum RS-01</t>
  </si>
  <si>
    <t>Pirum RS-02</t>
  </si>
  <si>
    <t>Pirum RS-03</t>
  </si>
  <si>
    <t>Pirum RS-04</t>
  </si>
  <si>
    <t>Pirum RS-05</t>
  </si>
  <si>
    <t>Pirum RS-06</t>
  </si>
  <si>
    <t>Pirum RS-07</t>
  </si>
  <si>
    <t>Pirum RS-08</t>
  </si>
  <si>
    <t>Pirum RS-09</t>
  </si>
  <si>
    <t>Pirum RS-10</t>
  </si>
  <si>
    <t>Pirum RS-11</t>
  </si>
  <si>
    <t>Pirum UM-01</t>
  </si>
  <si>
    <t>Pirum UM-02</t>
  </si>
  <si>
    <t>Pirum UM-03</t>
  </si>
  <si>
    <t>Pirum UM-04</t>
  </si>
  <si>
    <t>Pirum UM-05</t>
  </si>
  <si>
    <t>Pirum UM-06</t>
  </si>
  <si>
    <t>Pirum UM-07</t>
  </si>
  <si>
    <t>Pirum UM-08</t>
  </si>
  <si>
    <t>Pirum UM-09</t>
  </si>
  <si>
    <t>Pirum UM-10</t>
  </si>
  <si>
    <t>Pirum UM-11</t>
  </si>
  <si>
    <t>Pirum UM-12</t>
  </si>
  <si>
    <t>Pirum UM-13</t>
  </si>
  <si>
    <t>Pirum UM-14</t>
  </si>
  <si>
    <t>Pirum UM-15</t>
  </si>
  <si>
    <t>Pirum UM-16</t>
  </si>
  <si>
    <t>Pirum UM-17</t>
  </si>
  <si>
    <t>Pirum UM-18</t>
  </si>
  <si>
    <t>Pirum UM-19</t>
  </si>
  <si>
    <t>Pirum UM-20</t>
  </si>
  <si>
    <t>Pirum UR-01</t>
  </si>
  <si>
    <t>Pirum UR-02</t>
  </si>
  <si>
    <t>Pirum UR-03</t>
  </si>
  <si>
    <t>Pirum UR-04</t>
  </si>
  <si>
    <t>Pirum UR-05</t>
  </si>
  <si>
    <t>Pirum UR-06</t>
  </si>
  <si>
    <t>Pirum UR-07</t>
  </si>
  <si>
    <t>Pirum UR-08</t>
  </si>
  <si>
    <t>Pirum UR-09</t>
  </si>
  <si>
    <t>Pirum UR-10</t>
  </si>
  <si>
    <t>Pirum UR-11</t>
  </si>
  <si>
    <t>Pirum UR-12</t>
  </si>
  <si>
    <t>Pirum UR-13</t>
  </si>
  <si>
    <t>Pirum UR-14</t>
  </si>
  <si>
    <t>Pirum UR-15</t>
  </si>
  <si>
    <t>Pirum UR-16</t>
  </si>
  <si>
    <t>Pirum UR-17</t>
  </si>
  <si>
    <t>Pirum UR-18</t>
  </si>
  <si>
    <t>Pirum UR-19</t>
  </si>
  <si>
    <t>Pirum UR-20</t>
  </si>
  <si>
    <t>Pirum UR-21</t>
  </si>
  <si>
    <t>Pirum UE-01</t>
  </si>
  <si>
    <t>Pirum UE-02</t>
  </si>
  <si>
    <t>Pirum UE-03</t>
  </si>
  <si>
    <t>Pirum UE-04</t>
  </si>
  <si>
    <t>Pirum UE-05</t>
  </si>
  <si>
    <t>Pirum UE-06</t>
  </si>
  <si>
    <t>Pirum UE-07</t>
  </si>
  <si>
    <t>Pirum UE-08</t>
  </si>
  <si>
    <t>Pirum UE-09</t>
  </si>
  <si>
    <t>Pirum UE-10</t>
  </si>
  <si>
    <t>Pirum UE-11</t>
  </si>
  <si>
    <t>Pirum UE-12</t>
  </si>
  <si>
    <t>Pirum UE-13</t>
  </si>
  <si>
    <t>Pirum UE-14</t>
  </si>
  <si>
    <t>Pirum UE-15</t>
  </si>
  <si>
    <t>Pirum UE-16</t>
  </si>
  <si>
    <t>Pirum UE-17</t>
  </si>
  <si>
    <t>Pirum UE-18</t>
  </si>
  <si>
    <t>Pirum UE-19</t>
  </si>
  <si>
    <t>Pirum UE-20</t>
  </si>
  <si>
    <t>Pirum UE-21</t>
  </si>
  <si>
    <t>Pirum UE-22</t>
  </si>
  <si>
    <t>Pirum UE-23</t>
  </si>
  <si>
    <t>Pirum UE-24</t>
  </si>
  <si>
    <t>Pirum UE-25</t>
  </si>
  <si>
    <t>Pirum UE-26</t>
  </si>
  <si>
    <t>Pirum UE-27</t>
  </si>
  <si>
    <t>Pirum UE-28</t>
  </si>
  <si>
    <t>Pirum UE-29</t>
  </si>
  <si>
    <t>Pirum UE-30</t>
  </si>
  <si>
    <t>Pirum UE-31</t>
  </si>
  <si>
    <t>Pirum UE-32</t>
  </si>
  <si>
    <t>Pirum UE-33</t>
  </si>
  <si>
    <t>Pirum UE-34</t>
  </si>
  <si>
    <t>Pirum UC-01</t>
  </si>
  <si>
    <t>Pirum UC-02</t>
  </si>
  <si>
    <t>Pirum UC-03</t>
  </si>
  <si>
    <t>Pirum UC-04</t>
  </si>
  <si>
    <t>Pirum UC-05</t>
  </si>
  <si>
    <t>Pirum UC-06</t>
  </si>
  <si>
    <t>Pirum UC-07</t>
  </si>
  <si>
    <t>Pirum UC-08</t>
  </si>
  <si>
    <t>Pirum UC-09</t>
  </si>
  <si>
    <t>Pirum UC-10</t>
  </si>
  <si>
    <t>Pirum UC-11</t>
  </si>
  <si>
    <t>Pirum UC-12</t>
  </si>
  <si>
    <t>Pirum UC-13</t>
  </si>
  <si>
    <t>Pirum UC-14</t>
  </si>
  <si>
    <t>Pirum UC-15</t>
  </si>
  <si>
    <t>Pirum UC-16</t>
  </si>
  <si>
    <t>Pirum UC-17</t>
  </si>
  <si>
    <t>Pirum UC-18</t>
  </si>
  <si>
    <t>Pirum UC-19</t>
  </si>
  <si>
    <t>Pirum UC-20</t>
  </si>
  <si>
    <t>Pirum UC-21</t>
  </si>
  <si>
    <t>Pirum UC-22</t>
  </si>
  <si>
    <t>Pirum UC-23</t>
  </si>
  <si>
    <t>Pirum UC-24</t>
  </si>
  <si>
    <t>Pirum UC-25</t>
  </si>
  <si>
    <t>Pirum UC-26</t>
  </si>
  <si>
    <t>Pirum UC-27</t>
  </si>
  <si>
    <t>Pirum UC-28</t>
  </si>
  <si>
    <t>Pirum UC-29</t>
  </si>
  <si>
    <t>Pirum UC-30</t>
  </si>
  <si>
    <t>Pirum UC-31</t>
  </si>
  <si>
    <t>Pirum UC-32</t>
  </si>
  <si>
    <t>Pirum UC-33</t>
  </si>
  <si>
    <t>Pirum UC-34</t>
  </si>
  <si>
    <t>Quibus MP-01</t>
  </si>
  <si>
    <t>Quibus MP-02</t>
  </si>
  <si>
    <t>Quibus MP-03</t>
  </si>
  <si>
    <t>Quibus MP-04</t>
  </si>
  <si>
    <t>Quibus MP-05</t>
  </si>
  <si>
    <t>Quibus MP-06</t>
  </si>
  <si>
    <t>Quibus MP-07</t>
  </si>
  <si>
    <t>Quibus MP-08</t>
  </si>
  <si>
    <t>Quibus MP-09</t>
  </si>
  <si>
    <t>Quibus MP-10</t>
  </si>
  <si>
    <t>Quibus MP-11</t>
  </si>
  <si>
    <t>Quibus MP-12</t>
  </si>
  <si>
    <t>Quibus MP-13</t>
  </si>
  <si>
    <t>Quibus MP-14</t>
  </si>
  <si>
    <t>Quibus MP-15</t>
  </si>
  <si>
    <t>Quibus MP-16</t>
  </si>
  <si>
    <t>Quibus MP-17</t>
  </si>
  <si>
    <t>Quibus MP-18</t>
  </si>
  <si>
    <t>Quibus MP-19</t>
  </si>
  <si>
    <t>Quibus MP-20</t>
  </si>
  <si>
    <t>Quibus MP-21</t>
  </si>
  <si>
    <t>Quibus MP-22</t>
  </si>
  <si>
    <t>Quibus MP-23</t>
  </si>
  <si>
    <t>Quibus MP-24</t>
  </si>
  <si>
    <t>Quibus MP-25</t>
  </si>
  <si>
    <t>Quibus MP-26</t>
  </si>
  <si>
    <t>Quibus MP-27</t>
  </si>
  <si>
    <t>Quibus MP-28</t>
  </si>
  <si>
    <t>Quibus MP-29</t>
  </si>
  <si>
    <t>Quibus MP-30</t>
  </si>
  <si>
    <t>Quibus MP-31</t>
  </si>
  <si>
    <t>Quibus MP-32</t>
  </si>
  <si>
    <t>Quibus MA-01</t>
  </si>
  <si>
    <t>Quibus MA-02</t>
  </si>
  <si>
    <t>Quibus MA-03</t>
  </si>
  <si>
    <t>Quibus MA-04</t>
  </si>
  <si>
    <t>Quibus MA-05</t>
  </si>
  <si>
    <t>Quibus MA-06</t>
  </si>
  <si>
    <t>Quibus MA-07</t>
  </si>
  <si>
    <t>Quibus MA-08</t>
  </si>
  <si>
    <t>Quibus MA-09</t>
  </si>
  <si>
    <t>Quibus MA-10</t>
  </si>
  <si>
    <t>Quibus MA-11</t>
  </si>
  <si>
    <t>Quibus MA-12</t>
  </si>
  <si>
    <t>Quibus MA-13</t>
  </si>
  <si>
    <t>Quibus MA-14</t>
  </si>
  <si>
    <t>Quibus MA-15</t>
  </si>
  <si>
    <t>Quibus MA-16</t>
  </si>
  <si>
    <t>Quibus MA-17</t>
  </si>
  <si>
    <t>Quibus MA-18</t>
  </si>
  <si>
    <t>Quibus MA-19</t>
  </si>
  <si>
    <t>Quibus MA-20</t>
  </si>
  <si>
    <t>Quibus MA-21</t>
  </si>
  <si>
    <t>Quibus MA-22</t>
  </si>
  <si>
    <t>Quibus MA-23</t>
  </si>
  <si>
    <t>Quibus MA-24</t>
  </si>
  <si>
    <t>Quibus MA-25</t>
  </si>
  <si>
    <t>Quibus MA-26</t>
  </si>
  <si>
    <t>Quibus MA-27</t>
  </si>
  <si>
    <t>Quibus MA-28</t>
  </si>
  <si>
    <t>Quibus MA-29</t>
  </si>
  <si>
    <t>Quibus MA-30</t>
  </si>
  <si>
    <t>Quibus MA-31</t>
  </si>
  <si>
    <t>Quibus MA-32</t>
  </si>
  <si>
    <t>Quibus MA-33</t>
  </si>
  <si>
    <t>Quibus MA-34</t>
  </si>
  <si>
    <t>Quibus MA-35</t>
  </si>
  <si>
    <t>Quibus MA-36</t>
  </si>
  <si>
    <t>Quibus MA-37</t>
  </si>
  <si>
    <t>Quibus MA-38</t>
  </si>
  <si>
    <t>Quibus MA-39</t>
  </si>
  <si>
    <t>Quibus MA-40</t>
  </si>
  <si>
    <t>Quibus MA-41</t>
  </si>
  <si>
    <t>Quibus MA-42</t>
  </si>
  <si>
    <t>Quibus MA-43</t>
  </si>
  <si>
    <t>Quibus MA-44</t>
  </si>
  <si>
    <t>Quibus RP-01</t>
  </si>
  <si>
    <t>Quibus RP-02</t>
  </si>
  <si>
    <t>Quibus RP-03</t>
  </si>
  <si>
    <t>Quibus RP-04</t>
  </si>
  <si>
    <t>Quibus RP-05</t>
  </si>
  <si>
    <t>Quibus RP-06</t>
  </si>
  <si>
    <t>Quibus RP-07</t>
  </si>
  <si>
    <t>Quibus RP-08</t>
  </si>
  <si>
    <t>Quibus RP-09</t>
  </si>
  <si>
    <t>Quibus RP-10</t>
  </si>
  <si>
    <t>Quibus RP-11</t>
  </si>
  <si>
    <t>Quibus RP-12</t>
  </si>
  <si>
    <t>Quibus RP-13</t>
  </si>
  <si>
    <t>Quibus RP-14</t>
  </si>
  <si>
    <t>Quibus RP-15</t>
  </si>
  <si>
    <t>Quibus RP-16</t>
  </si>
  <si>
    <t>Quibus RP-17</t>
  </si>
  <si>
    <t>Quibus RP-18</t>
  </si>
  <si>
    <t>Quibus RP-19</t>
  </si>
  <si>
    <t>Quibus RP-20</t>
  </si>
  <si>
    <t>Quibus RP-21</t>
  </si>
  <si>
    <t>Quibus RP-22</t>
  </si>
  <si>
    <t>Quibus RP-23</t>
  </si>
  <si>
    <t>Quibus RP-24</t>
  </si>
  <si>
    <t>Quibus RP-25</t>
  </si>
  <si>
    <t>Quibus RP-26</t>
  </si>
  <si>
    <t>Quibus RP-27</t>
  </si>
  <si>
    <t>Quibus RP-28</t>
  </si>
  <si>
    <t>Quibus RP-29</t>
  </si>
  <si>
    <t>Quibus RP-30</t>
  </si>
  <si>
    <t>Quibus RP-31</t>
  </si>
  <si>
    <t>Quibus RP-32</t>
  </si>
  <si>
    <t>Quibus RP-33</t>
  </si>
  <si>
    <t>Quibus RP-34</t>
  </si>
  <si>
    <t>Quibus RP-35</t>
  </si>
  <si>
    <t>Quibus RP-36</t>
  </si>
  <si>
    <t>Quibus RP-37</t>
  </si>
  <si>
    <t>Quibus RP-38</t>
  </si>
  <si>
    <t>Quibus RP-39</t>
  </si>
  <si>
    <t>Quibus RP-40</t>
  </si>
  <si>
    <t>Quibus RP-41</t>
  </si>
  <si>
    <t>Quibus RP-42</t>
  </si>
  <si>
    <t>Quibus RP-43</t>
  </si>
  <si>
    <t>Quibus RP-44</t>
  </si>
  <si>
    <t>Quibus RP-45</t>
  </si>
  <si>
    <t>Quibus RP-46</t>
  </si>
  <si>
    <t>Quibus RP-47</t>
  </si>
  <si>
    <t>Quibus RP-48</t>
  </si>
  <si>
    <t>Quibus RP-49</t>
  </si>
  <si>
    <t>Quibus RP-50</t>
  </si>
  <si>
    <t>Quibus RP-51</t>
  </si>
  <si>
    <t>Quibus RP-52</t>
  </si>
  <si>
    <t>Quibus RP-53</t>
  </si>
  <si>
    <t>Quibus RP-54</t>
  </si>
  <si>
    <t>Quibus RP-55</t>
  </si>
  <si>
    <t>Quibus RP-56</t>
  </si>
  <si>
    <t>Quibus RP-57</t>
  </si>
  <si>
    <t>Quibus RP-58</t>
  </si>
  <si>
    <t>Quibus RP-59</t>
  </si>
  <si>
    <t>Quibus RP-60</t>
  </si>
  <si>
    <t>Quibus RP-61</t>
  </si>
  <si>
    <t>Quibus RP-62</t>
  </si>
  <si>
    <t>Quibus RP-63</t>
  </si>
  <si>
    <t>Quibus RP-64</t>
  </si>
  <si>
    <t>Quibus RP-65</t>
  </si>
  <si>
    <t>Quibus RP-66</t>
  </si>
  <si>
    <t>Quibus RP-67</t>
  </si>
  <si>
    <t>Quibus RP-68</t>
  </si>
  <si>
    <t>Quibus RP-69</t>
  </si>
  <si>
    <t>Quibus RP-70</t>
  </si>
  <si>
    <t>Quibus RP-71</t>
  </si>
  <si>
    <t>Quibus RP-72</t>
  </si>
  <si>
    <t>Quibus RP-73</t>
  </si>
  <si>
    <t>Quibus RP-74</t>
  </si>
  <si>
    <t>Quibus RP-75</t>
  </si>
  <si>
    <t>Quibus RP-76</t>
  </si>
  <si>
    <t>Quibus RP-77</t>
  </si>
  <si>
    <t>Quibus RP-78</t>
  </si>
  <si>
    <t>Quibus RP-79</t>
  </si>
  <si>
    <t>Quibus RP-80</t>
  </si>
  <si>
    <t>Quibus RP-81</t>
  </si>
  <si>
    <t>Quibus RP-82</t>
  </si>
  <si>
    <t>Quibus RP-83</t>
  </si>
  <si>
    <t>Quibus RP-84</t>
  </si>
  <si>
    <t>Quibus RP-85</t>
  </si>
  <si>
    <t>Quibus RP-86</t>
  </si>
  <si>
    <t>Quibus RP-87</t>
  </si>
  <si>
    <t>Quibus RP-88</t>
  </si>
  <si>
    <t>Quibus RP-89</t>
  </si>
  <si>
    <t>Quibus RP-90</t>
  </si>
  <si>
    <t>Quibus RP-91</t>
  </si>
  <si>
    <t>Quibus RP-92</t>
  </si>
  <si>
    <t>Quibus RP-93</t>
  </si>
  <si>
    <t>Quibus RP-94</t>
  </si>
  <si>
    <t>Quibus RP-95</t>
  </si>
  <si>
    <t>Quibus RP-96</t>
  </si>
  <si>
    <t>Quibus RP-97</t>
  </si>
  <si>
    <t>Quibus RP-98</t>
  </si>
  <si>
    <t>Quibus RP-99</t>
  </si>
  <si>
    <t>Quibus RP-00</t>
  </si>
  <si>
    <t>Quibus RS-01</t>
  </si>
  <si>
    <t>Quibus RS-02</t>
  </si>
  <si>
    <t>Quibus RS-03</t>
  </si>
  <si>
    <t>Quibus RS-04</t>
  </si>
  <si>
    <t>Quibus RS-05</t>
  </si>
  <si>
    <t>Quibus RS-06</t>
  </si>
  <si>
    <t>Quibus RS-07</t>
  </si>
  <si>
    <t>Quibus RS-08</t>
  </si>
  <si>
    <t>Quibus RS-09</t>
  </si>
  <si>
    <t>Quibus RS-10</t>
  </si>
  <si>
    <t>Quibus RS-11</t>
  </si>
  <si>
    <t>Quibus RS-12</t>
  </si>
  <si>
    <t>Quibus RS-13</t>
  </si>
  <si>
    <t>Quibus RS-14</t>
  </si>
  <si>
    <t>Quibus RS-15</t>
  </si>
  <si>
    <t>Quibus RS-16</t>
  </si>
  <si>
    <t>Quibus RS-17</t>
  </si>
  <si>
    <t>Quibus RS-18</t>
  </si>
  <si>
    <t>Quibus RS-19</t>
  </si>
  <si>
    <t>Quibus RS-20</t>
  </si>
  <si>
    <t>Quibus RS-21</t>
  </si>
  <si>
    <t>Quibus RS-22</t>
  </si>
  <si>
    <t>Quibus RS-23</t>
  </si>
  <si>
    <t>Quibus RS-24</t>
  </si>
  <si>
    <t>Quibus RS-25</t>
  </si>
  <si>
    <t>Quibus RS-26</t>
  </si>
  <si>
    <t>Quibus RS-27</t>
  </si>
  <si>
    <t>Quibus RS-28</t>
  </si>
  <si>
    <t>Quibus RS-29</t>
  </si>
  <si>
    <t>Quibus RS-30</t>
  </si>
  <si>
    <t>Quibus RS-31</t>
  </si>
  <si>
    <t>Quibus RS-32</t>
  </si>
  <si>
    <t>Quibus RS-33</t>
  </si>
  <si>
    <t>Quibus RS-34</t>
  </si>
  <si>
    <t>Quibus RS-35</t>
  </si>
  <si>
    <t>Quibus RS-36</t>
  </si>
  <si>
    <t>Quibus RS-37</t>
  </si>
  <si>
    <t>Quibus RS-38</t>
  </si>
  <si>
    <t>Quibus RS-39</t>
  </si>
  <si>
    <t>Quibus RS-40</t>
  </si>
  <si>
    <t>Quibus RS-41</t>
  </si>
  <si>
    <t>Quibus RS-42</t>
  </si>
  <si>
    <t>Quibus RS-43</t>
  </si>
  <si>
    <t>Quibus RS-44</t>
  </si>
  <si>
    <t>Quibus RS-45</t>
  </si>
  <si>
    <t>Quibus RS-46</t>
  </si>
  <si>
    <t>Quibus RS-47</t>
  </si>
  <si>
    <t>Quibus RS-48</t>
  </si>
  <si>
    <t>Quibus RS-49</t>
  </si>
  <si>
    <t>Quibus RS-50</t>
  </si>
  <si>
    <t>Quibus RS-51</t>
  </si>
  <si>
    <t>Quibus RS-52</t>
  </si>
  <si>
    <t>Quibus RS-53</t>
  </si>
  <si>
    <t>Quibus RS-54</t>
  </si>
  <si>
    <t>Quibus RS-55</t>
  </si>
  <si>
    <t>Quibus RS-56</t>
  </si>
  <si>
    <t>Quibus RS-57</t>
  </si>
  <si>
    <t>Quibus RS-58</t>
  </si>
  <si>
    <t>Quibus RS-59</t>
  </si>
  <si>
    <t>Quibus RS-60</t>
  </si>
  <si>
    <t>Quibus RS-61</t>
  </si>
  <si>
    <t>Quibus RS-62</t>
  </si>
  <si>
    <t>Quibus RS-63</t>
  </si>
  <si>
    <t>Quibus RS-64</t>
  </si>
  <si>
    <t>Quibus RS-65</t>
  </si>
  <si>
    <t>Quibus RS-66</t>
  </si>
  <si>
    <t>Quibus RS-67</t>
  </si>
  <si>
    <t>Quibus RS-68</t>
  </si>
  <si>
    <t>Quibus RS-69</t>
  </si>
  <si>
    <t>Quibus RS-70</t>
  </si>
  <si>
    <t>Quibus RS-71</t>
  </si>
  <si>
    <t>Quibus RS-72</t>
  </si>
  <si>
    <t>Quibus RS-73</t>
  </si>
  <si>
    <t>Quibus RS-74</t>
  </si>
  <si>
    <t>Quibus RS-75</t>
  </si>
  <si>
    <t>Quibus RS-76</t>
  </si>
  <si>
    <t>Quibus RS-77</t>
  </si>
  <si>
    <t>Quibus RS-78</t>
  </si>
  <si>
    <t>Quibus RS-79</t>
  </si>
  <si>
    <t>Quibus RS-80</t>
  </si>
  <si>
    <t>Quibus RS-81</t>
  </si>
  <si>
    <t>Quibus RS-82</t>
  </si>
  <si>
    <t>Quibus RS-83</t>
  </si>
  <si>
    <t>Quibus RS-84</t>
  </si>
  <si>
    <t>Quibus RS-85</t>
  </si>
  <si>
    <t>Quibus RS-86</t>
  </si>
  <si>
    <t>Quibus RS-87</t>
  </si>
  <si>
    <t>Quibus RS-88</t>
  </si>
  <si>
    <t>Quibus RS-89</t>
  </si>
  <si>
    <t>Quibus RS-90</t>
  </si>
  <si>
    <t>Quibus RS-91</t>
  </si>
  <si>
    <t>Quibus RS-92</t>
  </si>
  <si>
    <t>Quibus RS-93</t>
  </si>
  <si>
    <t>Quibus RS-94</t>
  </si>
  <si>
    <t>Quibus RS-95</t>
  </si>
  <si>
    <t>Quibus RS-96</t>
  </si>
  <si>
    <t>Quibus RS-97</t>
  </si>
  <si>
    <t>Quibus RS-98</t>
  </si>
  <si>
    <t>Quibus RS-99</t>
  </si>
  <si>
    <t>Quibus RS-00</t>
  </si>
  <si>
    <t>Quibus UR-01</t>
  </si>
  <si>
    <t>Quibus UR-02</t>
  </si>
  <si>
    <t>Quibus UR-03</t>
  </si>
  <si>
    <t>Quibus UE-01</t>
  </si>
  <si>
    <t>Quibus UE-02</t>
  </si>
  <si>
    <t>Quibus UE-03</t>
  </si>
  <si>
    <t>Quibus UE-04</t>
  </si>
  <si>
    <t>Quibus UE-05</t>
  </si>
  <si>
    <t>Quibus UE-06</t>
  </si>
  <si>
    <t>Quibus UE-07</t>
  </si>
  <si>
    <t>Quibus UE-08</t>
  </si>
  <si>
    <t>Quibus UE-09</t>
  </si>
  <si>
    <t>Quibus UE-10</t>
  </si>
  <si>
    <t>Quibus UE-11</t>
  </si>
  <si>
    <t>Quibus UE-12</t>
  </si>
  <si>
    <t>Quibus UE-13</t>
  </si>
  <si>
    <t>Quibus UE-14</t>
  </si>
  <si>
    <t>Quibus UE-15</t>
  </si>
  <si>
    <t>Quibus UE-16</t>
  </si>
  <si>
    <t>Quibus UE-17</t>
  </si>
  <si>
    <t>Salvus UE-01</t>
  </si>
  <si>
    <t>Salvus UC-01</t>
  </si>
  <si>
    <t>Salvus YY-01</t>
  </si>
  <si>
    <t>Salvus YY-02</t>
  </si>
  <si>
    <t>Salvus YY-03</t>
  </si>
  <si>
    <t>Salvus YY-04</t>
  </si>
  <si>
    <t>Salvus YY-05</t>
  </si>
  <si>
    <t>Salvus YY-06</t>
  </si>
  <si>
    <t>Salvus YY-07</t>
  </si>
  <si>
    <t>Salvus YY-08</t>
  </si>
  <si>
    <t>Salvus YY-09</t>
  </si>
  <si>
    <t>Salvus YY-10</t>
  </si>
  <si>
    <t>Salvus YY-11</t>
  </si>
  <si>
    <t>Salvus YY-12</t>
  </si>
  <si>
    <t>Salvus YY-13</t>
  </si>
  <si>
    <t>Salvus YY-14</t>
  </si>
  <si>
    <t>Salvus YY-15</t>
  </si>
  <si>
    <t>Salvus YY-16</t>
  </si>
  <si>
    <t>Salvus YY-17</t>
  </si>
  <si>
    <t>Salvus YY-18</t>
  </si>
  <si>
    <t>Salvus YY-19</t>
  </si>
  <si>
    <t>Salvus YY-20</t>
  </si>
  <si>
    <t>Salvus YY-21</t>
  </si>
  <si>
    <t>Salvus YY-22</t>
  </si>
  <si>
    <t>Salvus YY-23</t>
  </si>
  <si>
    <t>Salvus YY-24</t>
  </si>
  <si>
    <t>Salvus YY-25</t>
  </si>
  <si>
    <t>Salvus YY-26</t>
  </si>
  <si>
    <t>Salvus YY-27</t>
  </si>
  <si>
    <t>Salvus YY-28</t>
  </si>
  <si>
    <t>Salvus YY-29</t>
  </si>
  <si>
    <t>Salvus YY-30</t>
  </si>
  <si>
    <t>Salvus YY-31</t>
  </si>
  <si>
    <t>Salvus YY-32</t>
  </si>
  <si>
    <t>Salvus YY-33</t>
  </si>
  <si>
    <t>Salvus YY-34</t>
  </si>
  <si>
    <t>Salvus YY-35</t>
  </si>
  <si>
    <t>Salvus YY-36</t>
  </si>
  <si>
    <t>Pomum MA-01</t>
  </si>
  <si>
    <t>Pomum MA-02</t>
  </si>
  <si>
    <t>Pomum MA-03</t>
  </si>
  <si>
    <t>Pomum MA-04</t>
  </si>
  <si>
    <t>Pomum MA-05</t>
  </si>
  <si>
    <t>Pomum MA-06</t>
  </si>
  <si>
    <t>Pomum RP-01</t>
  </si>
  <si>
    <t>Pomum RP-02</t>
  </si>
  <si>
    <t>Pomum RP-03</t>
  </si>
  <si>
    <t>Pomum RP-04</t>
  </si>
  <si>
    <t>Pomum RP-05</t>
  </si>
  <si>
    <t>Pomum RP-06</t>
  </si>
  <si>
    <t>Pomum RP-07</t>
  </si>
  <si>
    <t>Pomum RP-08</t>
  </si>
  <si>
    <t>Pomum RP-09</t>
  </si>
  <si>
    <t>Pomum RP-10</t>
  </si>
  <si>
    <t>Pomum RP-11</t>
  </si>
  <si>
    <t>Pomum RP-12</t>
  </si>
  <si>
    <t>Pomum RP-13</t>
  </si>
  <si>
    <t>Pomum RP-14</t>
  </si>
  <si>
    <t>Pomum RS-01</t>
  </si>
  <si>
    <t>Pomum RS-02</t>
  </si>
  <si>
    <t>Pomum RS-03</t>
  </si>
  <si>
    <t>Pomum UM-01</t>
  </si>
  <si>
    <t>Pomum UM-02</t>
  </si>
  <si>
    <t>Pomum UM-03</t>
  </si>
  <si>
    <t>Pomum UM-04</t>
  </si>
  <si>
    <t>Pomum UM-05</t>
  </si>
  <si>
    <t>Pomum UM-06</t>
  </si>
  <si>
    <t>Pomum UR-01</t>
  </si>
  <si>
    <t>Pomum UR-02</t>
  </si>
  <si>
    <t>Pomum UR-03</t>
  </si>
  <si>
    <t>Pomum UR-04</t>
  </si>
  <si>
    <t>Pomum UR-05</t>
  </si>
  <si>
    <t>Pomum UR-06</t>
  </si>
  <si>
    <t>Pomum UR-07</t>
  </si>
  <si>
    <t>Pomum UR-08</t>
  </si>
  <si>
    <t>Pomum UR-09</t>
  </si>
  <si>
    <t>Pomum UR-10</t>
  </si>
  <si>
    <t>Pomum UR-11</t>
  </si>
  <si>
    <t>Pomum UE-01</t>
  </si>
  <si>
    <t>Pomum UE-02</t>
  </si>
  <si>
    <t>Pomum UE-03</t>
  </si>
  <si>
    <t>Pomum UE-04</t>
  </si>
  <si>
    <t>Pomum UE-05</t>
  </si>
  <si>
    <t>Pomum UE-06</t>
  </si>
  <si>
    <t>Pomum UE-07</t>
  </si>
  <si>
    <t>Pomum UE-08</t>
  </si>
  <si>
    <t>Pomum UE-09</t>
  </si>
  <si>
    <t>Pomum UE-10</t>
  </si>
  <si>
    <t>Pomum UE-11</t>
  </si>
  <si>
    <t>Pomum UE-12</t>
  </si>
  <si>
    <t>Pomum UE-13</t>
  </si>
  <si>
    <t>Pomum UE-14</t>
  </si>
  <si>
    <t>Pomum UE-15</t>
  </si>
  <si>
    <t>Pomum UE-16</t>
  </si>
  <si>
    <t>Pomum UE-17</t>
  </si>
  <si>
    <t>Pomum UE-18</t>
  </si>
  <si>
    <t>Pomum UE-19</t>
  </si>
  <si>
    <t>Pomum UE-20</t>
  </si>
  <si>
    <t>Pomum UE-21</t>
  </si>
  <si>
    <t>Pomum UE-22</t>
  </si>
  <si>
    <t>Pomum UE-23</t>
  </si>
  <si>
    <t>Pomum UE-24</t>
  </si>
  <si>
    <t>Pomum UE-25</t>
  </si>
  <si>
    <t>Pomum UE-26</t>
  </si>
  <si>
    <t>Pomum UE-27</t>
  </si>
  <si>
    <t>Pomum UE-28</t>
  </si>
  <si>
    <t>Pomum UE-29</t>
  </si>
  <si>
    <t>Pomum UC-01</t>
  </si>
  <si>
    <t>Pomum UC-02</t>
  </si>
  <si>
    <t>Pomum UC-03</t>
  </si>
  <si>
    <t>Pomum UC-04</t>
  </si>
  <si>
    <t>Pomum UC-05</t>
  </si>
  <si>
    <t>Pomum UC-06</t>
  </si>
  <si>
    <t>Pomum UC-07</t>
  </si>
  <si>
    <t>Pomum UC-08</t>
  </si>
  <si>
    <t>Pomum UC-09</t>
  </si>
  <si>
    <t>Pomum UC-10</t>
  </si>
  <si>
    <t>Pomum UC-11</t>
  </si>
  <si>
    <t>Pomum YY-01</t>
  </si>
  <si>
    <t>Pomum YY-02</t>
  </si>
  <si>
    <t>Pomum YY-03</t>
  </si>
  <si>
    <t>Pomum YY-04</t>
  </si>
  <si>
    <t>Pomum YY-05</t>
  </si>
  <si>
    <t>Pomum YY-06</t>
  </si>
  <si>
    <t>Pomum YY-07</t>
  </si>
  <si>
    <t>Pomum YY-08</t>
  </si>
  <si>
    <t>Pomum YY-09</t>
  </si>
  <si>
    <t>Pomum YY-10</t>
  </si>
  <si>
    <t>Pomum YY-11</t>
  </si>
  <si>
    <t>Pomum YY-12</t>
  </si>
  <si>
    <t>Pomum YY-13</t>
  </si>
  <si>
    <t>Pomum YY-14</t>
  </si>
  <si>
    <t>Pomum YY-15</t>
  </si>
  <si>
    <t>Pomum YY-16</t>
  </si>
  <si>
    <t>Pomum YY-17</t>
  </si>
  <si>
    <t>Pomum YY-18</t>
  </si>
  <si>
    <t>Pomum YY-19</t>
  </si>
  <si>
    <t>Pomum YY-20</t>
  </si>
  <si>
    <t>Pomum YY-21</t>
  </si>
  <si>
    <t>Pomum YY-22</t>
  </si>
  <si>
    <t>Pomum YY-23</t>
  </si>
  <si>
    <t>Pomum YY-24</t>
  </si>
  <si>
    <t>Pomum YY-25</t>
  </si>
  <si>
    <t>Pomum YY-26</t>
  </si>
  <si>
    <t>Pomum YY-27</t>
  </si>
  <si>
    <t>Pomum YY-28</t>
  </si>
  <si>
    <t>Pomum YY-29</t>
  </si>
  <si>
    <t>Pomum YY-30</t>
  </si>
  <si>
    <t>Pomum YY-31</t>
  </si>
  <si>
    <t>Pomum YY-32</t>
  </si>
  <si>
    <t>Pomum YY-33</t>
  </si>
  <si>
    <t>Pomum YY-34</t>
  </si>
  <si>
    <t>Pomum YY-35</t>
  </si>
  <si>
    <t>Pomum YY-36</t>
  </si>
  <si>
    <t>Pomum YY-37</t>
  </si>
  <si>
    <t>Pomum YY-38</t>
  </si>
  <si>
    <t>Pomum YY-39</t>
  </si>
  <si>
    <t>Pomum YY-40</t>
  </si>
  <si>
    <t>Pomum YY-41</t>
  </si>
  <si>
    <t>Pomum YY-42</t>
  </si>
  <si>
    <t>Pomum YY-43</t>
  </si>
  <si>
    <t>Pomum YY-44</t>
  </si>
  <si>
    <t>Pomum YY-45</t>
  </si>
  <si>
    <t>Pomum YY-46</t>
  </si>
  <si>
    <t>Pomum YY-47</t>
  </si>
  <si>
    <t>Pomum YY-48</t>
  </si>
  <si>
    <t>Pomum YY-49</t>
  </si>
  <si>
    <t>Pomum YY-50</t>
  </si>
  <si>
    <t>Pomum YY-51</t>
  </si>
  <si>
    <t>Pomum YY-52</t>
  </si>
  <si>
    <t>Pomum YY-53</t>
  </si>
  <si>
    <t>Pomum YY-54</t>
  </si>
  <si>
    <t>Pomum YY-55</t>
  </si>
  <si>
    <t>Pomum YY-56</t>
  </si>
  <si>
    <t>Pomum YY-57</t>
  </si>
  <si>
    <t>Leo UM-01</t>
  </si>
  <si>
    <t>Leo UM-02</t>
  </si>
  <si>
    <t>Leo UM-03</t>
  </si>
  <si>
    <t>Leo UM-04</t>
  </si>
  <si>
    <t>Leo UM-05</t>
  </si>
  <si>
    <t>Leo UM-06</t>
  </si>
  <si>
    <t>Leo UM-07</t>
  </si>
  <si>
    <t>Leo UM-08</t>
  </si>
  <si>
    <t>Leo UM-09</t>
  </si>
  <si>
    <t>Leo UM-10</t>
  </si>
  <si>
    <t>Leo UM-11</t>
  </si>
  <si>
    <t>Leo UM-12</t>
  </si>
  <si>
    <t>Leo UM-13</t>
  </si>
  <si>
    <t>Leo UM-14</t>
  </si>
  <si>
    <t>Leo UM-15</t>
  </si>
  <si>
    <t>Leo UM-16</t>
  </si>
  <si>
    <t>Leo UM-17</t>
  </si>
  <si>
    <t>Leo UM-18</t>
  </si>
  <si>
    <t>Leo UM-19</t>
  </si>
  <si>
    <t>Leo UC-01</t>
  </si>
  <si>
    <t>Leo UC-02</t>
  </si>
  <si>
    <t>Leo UC-03</t>
  </si>
  <si>
    <t>Leo UC-04</t>
  </si>
  <si>
    <t>Leo UC-05</t>
  </si>
  <si>
    <t>Leo UC-06</t>
  </si>
  <si>
    <t>Leo UC-07</t>
  </si>
  <si>
    <t>Leo UC-08</t>
  </si>
  <si>
    <t>Leo UC-09</t>
  </si>
  <si>
    <t>Leo UC-10</t>
  </si>
  <si>
    <t>Leo UC-11</t>
  </si>
  <si>
    <t>Leo UC-12</t>
  </si>
  <si>
    <t>Leo UC-13</t>
  </si>
  <si>
    <t>Leo UC-14</t>
  </si>
  <si>
    <t>Leo UC-15</t>
  </si>
  <si>
    <t>Leo UC-16</t>
  </si>
  <si>
    <t>Leo UC-17</t>
  </si>
  <si>
    <t>Leo UC-18</t>
  </si>
  <si>
    <t>Leo UC-19</t>
  </si>
  <si>
    <t>Leo UC-20</t>
  </si>
  <si>
    <t>Leo UC-21</t>
  </si>
  <si>
    <t>Leo UC-22</t>
  </si>
  <si>
    <t>Leo UC-23</t>
  </si>
  <si>
    <t>Leo UC-24</t>
  </si>
  <si>
    <t>Leo UC-25</t>
  </si>
  <si>
    <t>Leo UC-26</t>
  </si>
  <si>
    <t>Currus MA-01</t>
  </si>
  <si>
    <t>Currus MA-02</t>
  </si>
  <si>
    <t>Currus MA-03</t>
  </si>
  <si>
    <t>Currus MA-04</t>
  </si>
  <si>
    <t>Currus MA-05</t>
  </si>
  <si>
    <t>Currus MA-06</t>
  </si>
  <si>
    <t>Currus MA-07</t>
  </si>
  <si>
    <t>Currus MA-08</t>
  </si>
  <si>
    <t>Currus MA-09</t>
  </si>
  <si>
    <t>Currus MA-10</t>
  </si>
  <si>
    <t>Currus MA-11</t>
  </si>
  <si>
    <t>Currus MA-12</t>
  </si>
  <si>
    <t>Currus MA-13</t>
  </si>
  <si>
    <t>Currus MA-14</t>
  </si>
  <si>
    <t>Currus MA-15</t>
  </si>
  <si>
    <t>Currus MA-16</t>
  </si>
  <si>
    <t>Currus MA-17</t>
  </si>
  <si>
    <t>Currus MA-18</t>
  </si>
  <si>
    <t>Currus RP-01</t>
  </si>
  <si>
    <t>Currus RP-02</t>
  </si>
  <si>
    <t>Currus RP-03</t>
  </si>
  <si>
    <t>Currus RP-04</t>
  </si>
  <si>
    <t>Currus RP-05</t>
  </si>
  <si>
    <t>Currus RP-06</t>
  </si>
  <si>
    <t>Currus RP-07</t>
  </si>
  <si>
    <t>Currus RP-08</t>
  </si>
  <si>
    <t>Currus RP-09</t>
  </si>
  <si>
    <t>Currus RP-10</t>
  </si>
  <si>
    <t>Currus RP-11</t>
  </si>
  <si>
    <t>Currus RP-12</t>
  </si>
  <si>
    <t>Currus RP-13</t>
  </si>
  <si>
    <t>Currus RP-14</t>
  </si>
  <si>
    <t>Currus RP-15</t>
  </si>
  <si>
    <t>Currus RP-16</t>
  </si>
  <si>
    <t>Currus RP-17</t>
  </si>
  <si>
    <t>Currus RP-18</t>
  </si>
  <si>
    <t>Currus RP-19</t>
  </si>
  <si>
    <t>Currus RP-20</t>
  </si>
  <si>
    <t>Currus RP-21</t>
  </si>
  <si>
    <t>Currus RP-22</t>
  </si>
  <si>
    <t>Currus RP-23</t>
  </si>
  <si>
    <t>Currus RP-24</t>
  </si>
  <si>
    <t>Currus RP-25</t>
  </si>
  <si>
    <t>Currus RP-26</t>
  </si>
  <si>
    <t>Currus RP-27</t>
  </si>
  <si>
    <t>Currus RP-28</t>
  </si>
  <si>
    <t>Currus RP-29</t>
  </si>
  <si>
    <t>Currus RP-30</t>
  </si>
  <si>
    <t>Currus RP-31</t>
  </si>
  <si>
    <t>Currus RP-32</t>
  </si>
  <si>
    <t>Currus RP-33</t>
  </si>
  <si>
    <t>Currus RP-34</t>
  </si>
  <si>
    <t>Currus RP-35</t>
  </si>
  <si>
    <t>Currus RP-36</t>
  </si>
  <si>
    <t>Currus RP-37</t>
  </si>
  <si>
    <t>Currus RP-38</t>
  </si>
  <si>
    <t>Currus RP-39</t>
  </si>
  <si>
    <t>Currus RP-40</t>
  </si>
  <si>
    <t>Currus RP-41</t>
  </si>
  <si>
    <t>Currus RP-42</t>
  </si>
  <si>
    <t>Currus RP-43</t>
  </si>
  <si>
    <t>Currus RP-44</t>
  </si>
  <si>
    <t>Currus RP-45</t>
  </si>
  <si>
    <t>Currus RP-46</t>
  </si>
  <si>
    <t>Currus RP-47</t>
  </si>
  <si>
    <t>Currus RP-48</t>
  </si>
  <si>
    <t>Currus RP-49</t>
  </si>
  <si>
    <t>Currus RP-50</t>
  </si>
  <si>
    <t>Currus RP-51</t>
  </si>
  <si>
    <t>Currus RP-52</t>
  </si>
  <si>
    <t>Currus RP-53</t>
  </si>
  <si>
    <t>Currus RP-54</t>
  </si>
  <si>
    <t>Currus RP-55</t>
  </si>
  <si>
    <t>Currus RP-56</t>
  </si>
  <si>
    <t>Currus RS-01</t>
  </si>
  <si>
    <t>Currus RS-02</t>
  </si>
  <si>
    <t>Currus RS-03</t>
  </si>
  <si>
    <t>Currus RS-04</t>
  </si>
  <si>
    <t>Currus RS-05</t>
  </si>
  <si>
    <t>Currus RS-06</t>
  </si>
  <si>
    <t>Currus RS-07</t>
  </si>
  <si>
    <t>Currus RS-08</t>
  </si>
  <si>
    <t>Currus RS-09</t>
  </si>
  <si>
    <t>Currus RS-10</t>
  </si>
  <si>
    <t>Currus RS-11</t>
  </si>
  <si>
    <t>Currus RS-12</t>
  </si>
  <si>
    <t>Currus UM-01</t>
  </si>
  <si>
    <t>Currus UM-02</t>
  </si>
  <si>
    <t>Currus UM-03</t>
  </si>
  <si>
    <t>Currus UM-04</t>
  </si>
  <si>
    <t>Currus UR-01</t>
  </si>
  <si>
    <t>Currus UR-02</t>
  </si>
  <si>
    <t>Currus UR-03</t>
  </si>
  <si>
    <t>Currus UR-04</t>
  </si>
  <si>
    <t>Currus UR-05</t>
  </si>
  <si>
    <t>Currus UR-06</t>
  </si>
  <si>
    <t>Currus UR-07</t>
  </si>
  <si>
    <t>Currus UR-08</t>
  </si>
  <si>
    <t>Currus UR-09</t>
  </si>
  <si>
    <t>Currus UR-10</t>
  </si>
  <si>
    <t>Currus UR-11</t>
  </si>
  <si>
    <t>Currus UR-12</t>
  </si>
  <si>
    <t>Currus UR-13</t>
  </si>
  <si>
    <t>Currus UR-14</t>
  </si>
  <si>
    <t>Currus UR-15</t>
  </si>
  <si>
    <t>Currus UR-16</t>
  </si>
  <si>
    <t>Currus UR-17</t>
  </si>
  <si>
    <t>Currus UR-18</t>
  </si>
  <si>
    <t>Currus UR-19</t>
  </si>
  <si>
    <t>Currus UR-20</t>
  </si>
  <si>
    <t>Currus UR-21</t>
  </si>
  <si>
    <t>Currus UR-22</t>
  </si>
  <si>
    <t>Currus UR-23</t>
  </si>
  <si>
    <t>Currus UR-24</t>
  </si>
  <si>
    <t>Currus UR-25</t>
  </si>
  <si>
    <t>Currus UR-26</t>
  </si>
  <si>
    <t>Currus UR-27</t>
  </si>
  <si>
    <t>Currus UR-28</t>
  </si>
  <si>
    <t>Currus UR-29</t>
  </si>
  <si>
    <t>Currus UR-30</t>
  </si>
  <si>
    <t>Currus UR-31</t>
  </si>
  <si>
    <t>Currus UR-32</t>
  </si>
  <si>
    <t>Currus UR-33</t>
  </si>
  <si>
    <t>Currus UR-34</t>
  </si>
  <si>
    <t>Currus UR-35</t>
  </si>
  <si>
    <t>Currus UR-36</t>
  </si>
  <si>
    <t>Currus UR-37</t>
  </si>
  <si>
    <t>Currus UR-38</t>
  </si>
  <si>
    <t>Currus UR-39</t>
  </si>
  <si>
    <t>Currus UR-40</t>
  </si>
  <si>
    <t>Currus UR-41</t>
  </si>
  <si>
    <t>Currus UR-42</t>
  </si>
  <si>
    <t>Currus UR-43</t>
  </si>
  <si>
    <t>Currus UE-01</t>
  </si>
  <si>
    <t>Currus UE-02</t>
  </si>
  <si>
    <t>Currus UE-03</t>
  </si>
  <si>
    <t>Currus UE-04</t>
  </si>
  <si>
    <t>Currus UE-05</t>
  </si>
  <si>
    <t>Currus UE-06</t>
  </si>
  <si>
    <t>Currus UE-07</t>
  </si>
  <si>
    <t>Currus UE-08</t>
  </si>
  <si>
    <t>Currus UE-09</t>
  </si>
  <si>
    <t>Currus UE-10</t>
  </si>
  <si>
    <t>Currus UE-11</t>
  </si>
  <si>
    <t>Currus UE-12</t>
  </si>
  <si>
    <t>Currus UE-13</t>
  </si>
  <si>
    <t>Currus UE-14</t>
  </si>
  <si>
    <t>Currus UE-15</t>
  </si>
  <si>
    <t>Currus UE-16</t>
  </si>
  <si>
    <t>Currus UE-17</t>
  </si>
  <si>
    <t>Currus UE-18</t>
  </si>
  <si>
    <t>Currus UE-19</t>
  </si>
  <si>
    <t>Currus UE-20</t>
  </si>
  <si>
    <t>Currus UE-21</t>
  </si>
  <si>
    <t>Currus UE-22</t>
  </si>
  <si>
    <t>Currus UE-23</t>
  </si>
  <si>
    <t>Currus UE-24</t>
  </si>
  <si>
    <t>Currus UE-25</t>
  </si>
  <si>
    <t>Currus UC-01</t>
  </si>
  <si>
    <t>Currus UC-02</t>
  </si>
  <si>
    <t>Currus UC-03</t>
  </si>
  <si>
    <t>Currus UC-04</t>
  </si>
  <si>
    <t>Currus UC-05</t>
  </si>
  <si>
    <t>Currus UC-06</t>
  </si>
  <si>
    <t>Currus UC-07</t>
  </si>
  <si>
    <t>Currus UC-08</t>
  </si>
  <si>
    <t>Currus UC-09</t>
  </si>
  <si>
    <t>Currus UC-10</t>
  </si>
  <si>
    <t>Currus UC-11</t>
  </si>
  <si>
    <t>Currus UC-12</t>
  </si>
  <si>
    <t>Currus UC-13</t>
  </si>
  <si>
    <t>Currus UC-14</t>
  </si>
  <si>
    <t>Currus UC-15</t>
  </si>
  <si>
    <t>Currus UC-16</t>
  </si>
  <si>
    <t>Currus UC-17</t>
  </si>
  <si>
    <t>Currus UC-18</t>
  </si>
  <si>
    <t>Currus UC-19</t>
  </si>
  <si>
    <t>Currus UC-20</t>
  </si>
  <si>
    <t>Currus UC-21</t>
  </si>
  <si>
    <t>Currus UC-22</t>
  </si>
  <si>
    <t>Currus UC-23</t>
  </si>
  <si>
    <t>Currus UC-24</t>
  </si>
  <si>
    <t>Currus UC-25</t>
  </si>
  <si>
    <t>Currus UC-26</t>
  </si>
  <si>
    <t>Currus UC-27</t>
  </si>
  <si>
    <t>Currus UC-28</t>
  </si>
  <si>
    <t>Currus UC-29</t>
  </si>
  <si>
    <t>Currus UC-30</t>
  </si>
  <si>
    <t>Currus UC-31</t>
  </si>
  <si>
    <t>Currus YY-01</t>
  </si>
  <si>
    <t>Currus YY-02</t>
  </si>
  <si>
    <t>Currus YY-03</t>
  </si>
  <si>
    <t>Currus YY-04</t>
  </si>
  <si>
    <t>Currus YY-05</t>
  </si>
  <si>
    <t>Victoria MA-01</t>
  </si>
  <si>
    <t>Victoria MA-02</t>
  </si>
  <si>
    <t>Victoria MA-03</t>
  </si>
  <si>
    <t>Victoria MA-04</t>
  </si>
  <si>
    <t>Victoria MA-05</t>
  </si>
  <si>
    <t>Victoria MA-06</t>
  </si>
  <si>
    <t>Victoria RP-01</t>
  </si>
  <si>
    <t>Victoria RP-02</t>
  </si>
  <si>
    <t>Victoria UM-01</t>
  </si>
  <si>
    <t>Victoria UM-02</t>
  </si>
  <si>
    <t>Victoria UM-03</t>
  </si>
  <si>
    <t>Victoria UM-04</t>
  </si>
  <si>
    <t>Victoria UM-05</t>
  </si>
  <si>
    <t>Victoria UM-06</t>
  </si>
  <si>
    <t>Victoria UM-07</t>
  </si>
  <si>
    <t>Victoria UM-08</t>
  </si>
  <si>
    <t>Victoria UM-09</t>
  </si>
  <si>
    <t>Victoria UM-10</t>
  </si>
  <si>
    <t>Victoria UM-11</t>
  </si>
  <si>
    <t>Victoria UM-12</t>
  </si>
  <si>
    <t>Victoria UM-13</t>
  </si>
  <si>
    <t>Victoria UM-14</t>
  </si>
  <si>
    <t>Victoria UM-15</t>
  </si>
  <si>
    <t>Victoria UR-01</t>
  </si>
  <si>
    <t>Victoria UR-02</t>
  </si>
  <si>
    <t>Victoria UR-03</t>
  </si>
  <si>
    <t>Victoria UR-04</t>
  </si>
  <si>
    <t>Victoria UR-05</t>
  </si>
  <si>
    <t>Victoria UR-06</t>
  </si>
  <si>
    <t>Victoria UR-07</t>
  </si>
  <si>
    <t>Victoria UR-08</t>
  </si>
  <si>
    <t>Victoria UR-09</t>
  </si>
  <si>
    <t>Victoria UR-10</t>
  </si>
  <si>
    <t>Victoria UR-11</t>
  </si>
  <si>
    <t>Victoria UR-12</t>
  </si>
  <si>
    <t>Victoria UR-13</t>
  </si>
  <si>
    <t>Victoria UR-14</t>
  </si>
  <si>
    <t>Victoria UR-15</t>
  </si>
  <si>
    <t>Victoria UR-16</t>
  </si>
  <si>
    <t>Victoria UR-17</t>
  </si>
  <si>
    <t>Victoria UR-18</t>
  </si>
  <si>
    <t>Victoria UR-19</t>
  </si>
  <si>
    <t>Victoria UR-20</t>
  </si>
  <si>
    <t>Victoria UR-21</t>
  </si>
  <si>
    <t>Victoria UR-22</t>
  </si>
  <si>
    <t>Victoria UR-23</t>
  </si>
  <si>
    <t>Victoria UE-01</t>
  </si>
  <si>
    <t>Victoria UE-02</t>
  </si>
  <si>
    <t>Victoria UE-03</t>
  </si>
  <si>
    <t>Victoria UE-04</t>
  </si>
  <si>
    <t>Victoria UE-05</t>
  </si>
  <si>
    <t>Victoria UE-06</t>
  </si>
  <si>
    <t>Victoria UE-07</t>
  </si>
  <si>
    <t>Victoria UE-08</t>
  </si>
  <si>
    <t>Victoria UE-09</t>
  </si>
  <si>
    <t>Victoria UE-10</t>
  </si>
  <si>
    <t>Victoria UE-11</t>
  </si>
  <si>
    <t>Victoria UE-12</t>
  </si>
  <si>
    <t>Victoria UE-13</t>
  </si>
  <si>
    <t>Victoria UE-14</t>
  </si>
  <si>
    <t>Victoria UE-15</t>
  </si>
  <si>
    <t>Victoria UE-16</t>
  </si>
  <si>
    <t>Victoria UE-17</t>
  </si>
  <si>
    <t>Victoria UE-18</t>
  </si>
  <si>
    <t>Victoria UE-19</t>
  </si>
  <si>
    <t>Victoria UE-20</t>
  </si>
  <si>
    <t>Victoria UE-21</t>
  </si>
  <si>
    <t>Victoria UE-22</t>
  </si>
  <si>
    <t>Victoria UE-23</t>
  </si>
  <si>
    <t>Victoria UC-01</t>
  </si>
  <si>
    <t>Victoria UC-02</t>
  </si>
  <si>
    <t>Victoria UC-03</t>
  </si>
  <si>
    <t>Victoria UC-04</t>
  </si>
  <si>
    <t>Victoria UC-05</t>
  </si>
  <si>
    <t>Victoria UC-06</t>
  </si>
  <si>
    <t>Victoria UC-07</t>
  </si>
  <si>
    <t>Victoria UC-08</t>
  </si>
  <si>
    <t>Victoria UC-09</t>
  </si>
  <si>
    <t>Victoria UC-10</t>
  </si>
  <si>
    <t>Victoria UC-11</t>
  </si>
  <si>
    <t>Victoria UC-12</t>
  </si>
  <si>
    <t>Victoria UC-13</t>
  </si>
  <si>
    <t>Victoria UC-14</t>
  </si>
  <si>
    <t>Victoria UC-15</t>
  </si>
  <si>
    <t>Victoria UC-16</t>
  </si>
  <si>
    <t>Aliqui MA-01</t>
  </si>
  <si>
    <t>Aliqui MA-02</t>
  </si>
  <si>
    <t>Aliqui MA-03</t>
  </si>
  <si>
    <t>Aliqui MA-04</t>
  </si>
  <si>
    <t>Aliqui MA-05</t>
  </si>
  <si>
    <t>Aliqui MA-06</t>
  </si>
  <si>
    <t>Aliqui MA-07</t>
  </si>
  <si>
    <t>Aliqui MA-08</t>
  </si>
  <si>
    <t>Aliqui MA-09</t>
  </si>
  <si>
    <t>Aliqui MA-10</t>
  </si>
  <si>
    <t>Aliqui MA-11</t>
  </si>
  <si>
    <t>Aliqui MA-12</t>
  </si>
  <si>
    <t>Aliqui MA-13</t>
  </si>
  <si>
    <t>Aliqui MA-14</t>
  </si>
  <si>
    <t>Aliqui MA-15</t>
  </si>
  <si>
    <t>Aliqui MA-16</t>
  </si>
  <si>
    <t>Aliqui MA-17</t>
  </si>
  <si>
    <t>Aliqui RP-01</t>
  </si>
  <si>
    <t>Aliqui RP-02</t>
  </si>
  <si>
    <t>Aliqui RP-03</t>
  </si>
  <si>
    <t>Aliqui RP-04</t>
  </si>
  <si>
    <t>Aliqui RP-05</t>
  </si>
  <si>
    <t>Aliqui RP-06</t>
  </si>
  <si>
    <t>Aliqui RP-07</t>
  </si>
  <si>
    <t>Aliqui RP-08</t>
  </si>
  <si>
    <t>Aliqui RP-09</t>
  </si>
  <si>
    <t>Aliqui RP-10</t>
  </si>
  <si>
    <t>Aliqui RP-11</t>
  </si>
  <si>
    <t>Aliqui RP-12</t>
  </si>
  <si>
    <t>Aliqui RP-13</t>
  </si>
  <si>
    <t>Aliqui RP-14</t>
  </si>
  <si>
    <t>Aliqui RP-15</t>
  </si>
  <si>
    <t>Aliqui RP-16</t>
  </si>
  <si>
    <t>Aliqui RP-17</t>
  </si>
  <si>
    <t>Aliqui RP-18</t>
  </si>
  <si>
    <t>Aliqui RP-19</t>
  </si>
  <si>
    <t>Aliqui RP-20</t>
  </si>
  <si>
    <t>Aliqui RP-21</t>
  </si>
  <si>
    <t>Aliqui RP-22</t>
  </si>
  <si>
    <t>Aliqui RP-23</t>
  </si>
  <si>
    <t>Aliqui RP-24</t>
  </si>
  <si>
    <t>Aliqui RP-25</t>
  </si>
  <si>
    <t>Aliqui RP-26</t>
  </si>
  <si>
    <t>Aliqui RP-27</t>
  </si>
  <si>
    <t>Aliqui RP-28</t>
  </si>
  <si>
    <t>Aliqui RP-29</t>
  </si>
  <si>
    <t>Aliqui RP-30</t>
  </si>
  <si>
    <t>Aliqui RP-31</t>
  </si>
  <si>
    <t>Aliqui RP-32</t>
  </si>
  <si>
    <t>Aliqui RP-33</t>
  </si>
  <si>
    <t>Aliqui RP-34</t>
  </si>
  <si>
    <t>Aliqui RP-35</t>
  </si>
  <si>
    <t>Aliqui RP-36</t>
  </si>
  <si>
    <t>Aliqui RP-37</t>
  </si>
  <si>
    <t>Aliqui RP-38</t>
  </si>
  <si>
    <t>Aliqui RP-39</t>
  </si>
  <si>
    <t>Aliqui RP-40</t>
  </si>
  <si>
    <t>Aliqui RP-41</t>
  </si>
  <si>
    <t>Aliqui RP-42</t>
  </si>
  <si>
    <t>Aliqui RP-43</t>
  </si>
  <si>
    <t>Aliqui RP-44</t>
  </si>
  <si>
    <t>Aliqui RP-45</t>
  </si>
  <si>
    <t>Aliqui RP-46</t>
  </si>
  <si>
    <t>Aliqui RP-47</t>
  </si>
  <si>
    <t>Aliqui RP-48</t>
  </si>
  <si>
    <t>Aliqui RP-49</t>
  </si>
  <si>
    <t>Aliqui RP-50</t>
  </si>
  <si>
    <t>Aliqui RP-51</t>
  </si>
  <si>
    <t>Aliqui RP-52</t>
  </si>
  <si>
    <t>Aliqui RP-53</t>
  </si>
  <si>
    <t>Aliqui RP-54</t>
  </si>
  <si>
    <t>Aliqui RP-55</t>
  </si>
  <si>
    <t>Aliqui RP-56</t>
  </si>
  <si>
    <t>Aliqui RP-57</t>
  </si>
  <si>
    <t>Aliqui RP-58</t>
  </si>
  <si>
    <t>Aliqui RP-59</t>
  </si>
  <si>
    <t>Aliqui RP-60</t>
  </si>
  <si>
    <t>Aliqui RP-61</t>
  </si>
  <si>
    <t>Aliqui RP-62</t>
  </si>
  <si>
    <t>Aliqui RP-63</t>
  </si>
  <si>
    <t>Aliqui RP-64</t>
  </si>
  <si>
    <t>Aliqui RS-01</t>
  </si>
  <si>
    <t>Aliqui RS-02</t>
  </si>
  <si>
    <t>Aliqui RS-03</t>
  </si>
  <si>
    <t>Aliqui RS-04</t>
  </si>
  <si>
    <t>Aliqui RS-05</t>
  </si>
  <si>
    <t>Aliqui RS-06</t>
  </si>
  <si>
    <t>Aliqui RS-07</t>
  </si>
  <si>
    <t>Aliqui RS-08</t>
  </si>
  <si>
    <t>Aliqui RS-09</t>
  </si>
  <si>
    <t>Aliqui RS-10</t>
  </si>
  <si>
    <t>Aliqui RS-11</t>
  </si>
  <si>
    <t>Aliqui RS-12</t>
  </si>
  <si>
    <t>Aliqui RS-13</t>
  </si>
  <si>
    <t>Aliqui RS-14</t>
  </si>
  <si>
    <t>Aliqui RS-15</t>
  </si>
  <si>
    <t>Aliqui RS-16</t>
  </si>
  <si>
    <t>Aliqui RS-17</t>
  </si>
  <si>
    <t>Aliqui RS-18</t>
  </si>
  <si>
    <t>Aliqui UM-01</t>
  </si>
  <si>
    <t>Aliqui UM-02</t>
  </si>
  <si>
    <t>Aliqui UM-03</t>
  </si>
  <si>
    <t>Aliqui UM-04</t>
  </si>
  <si>
    <t>Aliqui UM-05</t>
  </si>
  <si>
    <t>Aliqui UM-06</t>
  </si>
  <si>
    <t>Aliqui UM-07</t>
  </si>
  <si>
    <t>Aliqui UM-08</t>
  </si>
  <si>
    <t>Aliqui UM-09</t>
  </si>
  <si>
    <t>Aliqui UM-10</t>
  </si>
  <si>
    <t>Aliqui UM-11</t>
  </si>
  <si>
    <t>Aliqui UM-12</t>
  </si>
  <si>
    <t>Aliqui UR-01</t>
  </si>
  <si>
    <t>Aliqui UR-02</t>
  </si>
  <si>
    <t>Aliqui UR-03</t>
  </si>
  <si>
    <t>Aliqui UR-04</t>
  </si>
  <si>
    <t>Aliqui UR-05</t>
  </si>
  <si>
    <t>Aliqui UR-06</t>
  </si>
  <si>
    <t>Aliqui UR-07</t>
  </si>
  <si>
    <t>Aliqui UR-08</t>
  </si>
  <si>
    <t>Aliqui UR-09</t>
  </si>
  <si>
    <t>Aliqui UR-10</t>
  </si>
  <si>
    <t>Aliqui UR-11</t>
  </si>
  <si>
    <t>Aliqui UR-12</t>
  </si>
  <si>
    <t>Aliqui UR-13</t>
  </si>
  <si>
    <t>Aliqui UR-14</t>
  </si>
  <si>
    <t>Aliqui UR-15</t>
  </si>
  <si>
    <t>Aliqui UR-16</t>
  </si>
  <si>
    <t>Aliqui UR-17</t>
  </si>
  <si>
    <t>Aliqui UR-18</t>
  </si>
  <si>
    <t>Aliqui UR-19</t>
  </si>
  <si>
    <t>Aliqui UR-20</t>
  </si>
  <si>
    <t>Aliqui UR-21</t>
  </si>
  <si>
    <t>Aliqui UR-22</t>
  </si>
  <si>
    <t>Aliqui UR-23</t>
  </si>
  <si>
    <t>Aliqui UR-24</t>
  </si>
  <si>
    <t>Aliqui UR-25</t>
  </si>
  <si>
    <t>Aliqui UR-26</t>
  </si>
  <si>
    <t>Aliqui UR-27</t>
  </si>
  <si>
    <t>Aliqui UR-28</t>
  </si>
  <si>
    <t>Aliqui UR-29</t>
  </si>
  <si>
    <t>Aliqui UE-01</t>
  </si>
  <si>
    <t>Aliqui UE-02</t>
  </si>
  <si>
    <t>Aliqui UE-03</t>
  </si>
  <si>
    <t>Aliqui UE-04</t>
  </si>
  <si>
    <t>Aliqui UE-05</t>
  </si>
  <si>
    <t>Aliqui UE-06</t>
  </si>
  <si>
    <t>Aliqui UE-07</t>
  </si>
  <si>
    <t>Aliqui UE-08</t>
  </si>
  <si>
    <t>Aliqui UE-09</t>
  </si>
  <si>
    <t>Aliqui UE-10</t>
  </si>
  <si>
    <t>Aliqui UE-11</t>
  </si>
  <si>
    <t>Aliqui UE-12</t>
  </si>
  <si>
    <t>Aliqui UE-13</t>
  </si>
  <si>
    <t>Aliqui UE-14</t>
  </si>
  <si>
    <t>Aliqui UE-15</t>
  </si>
  <si>
    <t>Aliqui UE-16</t>
  </si>
  <si>
    <t>Aliqui UE-17</t>
  </si>
  <si>
    <t>Aliqui UE-18</t>
  </si>
  <si>
    <t>Aliqui UE-19</t>
  </si>
  <si>
    <t>Aliqui UE-20</t>
  </si>
  <si>
    <t>Aliqui UE-21</t>
  </si>
  <si>
    <t>Aliqui UE-22</t>
  </si>
  <si>
    <t>Aliqui UE-23</t>
  </si>
  <si>
    <t>Aliqui UE-24</t>
  </si>
  <si>
    <t>Aliqui UE-25</t>
  </si>
  <si>
    <t>Aliqui UE-26</t>
  </si>
  <si>
    <t>Aliqui UC-01</t>
  </si>
  <si>
    <t>Aliqui UC-02</t>
  </si>
  <si>
    <t>Aliqui UC-03</t>
  </si>
  <si>
    <t>Aliqui UC-04</t>
  </si>
  <si>
    <t>Aliqui UC-05</t>
  </si>
  <si>
    <t>Aliqui UC-06</t>
  </si>
  <si>
    <t>Aliqui UC-07</t>
  </si>
  <si>
    <t>Aliqui UC-08</t>
  </si>
  <si>
    <t>Aliqui UC-09</t>
  </si>
  <si>
    <t>Aliqui UC-10</t>
  </si>
  <si>
    <t>Aliqui UC-11</t>
  </si>
  <si>
    <t>Aliqui UC-12</t>
  </si>
  <si>
    <t>Aliqui UC-13</t>
  </si>
  <si>
    <t>Aliqui UC-14</t>
  </si>
  <si>
    <t>Aliqui UC-15</t>
  </si>
  <si>
    <t>Aliqui UC-16</t>
  </si>
  <si>
    <t>Aliqui UC-17</t>
  </si>
  <si>
    <t>Aliqui UC-18</t>
  </si>
  <si>
    <t>Aliqui UC-19</t>
  </si>
  <si>
    <t>Aliqui UC-20</t>
  </si>
  <si>
    <t>Aliqui UC-21</t>
  </si>
  <si>
    <t>Aliqui UC-22</t>
  </si>
  <si>
    <t>Aliqui UC-23</t>
  </si>
  <si>
    <t>Aliqui UC-24</t>
  </si>
  <si>
    <t>Aliqui UC-25</t>
  </si>
  <si>
    <t>Aliqui UC-26</t>
  </si>
  <si>
    <t>Aliqui UC-27</t>
  </si>
  <si>
    <t>Aliqui UC-28</t>
  </si>
  <si>
    <t>Aliqui UC-29</t>
  </si>
  <si>
    <t>Aliqui UC-30</t>
  </si>
  <si>
    <t>Aliqui UC-31</t>
  </si>
  <si>
    <t>Aliqui UC-32</t>
  </si>
  <si>
    <t>Aliqui UC-33</t>
  </si>
  <si>
    <t>Aliqui UC-34</t>
  </si>
  <si>
    <t>Aliqui UC-35</t>
  </si>
  <si>
    <t>Aliqui UC-36</t>
  </si>
  <si>
    <t>Aliqui UC-37</t>
  </si>
  <si>
    <t>Aliqui UC-38</t>
  </si>
  <si>
    <t>Aliqui UC-39</t>
  </si>
  <si>
    <t>Aliqui YY-01</t>
  </si>
  <si>
    <t>Aliqui YY-02</t>
  </si>
  <si>
    <t>Aliqui YY-03</t>
  </si>
  <si>
    <t>Aliqui YY-04</t>
  </si>
  <si>
    <t>Aliqui YY-05</t>
  </si>
  <si>
    <t>Aliqui YY-06</t>
  </si>
  <si>
    <t>Aliqui YY-07</t>
  </si>
  <si>
    <t>Aliqui YY-08</t>
  </si>
  <si>
    <t>Aliqui YY-09</t>
  </si>
  <si>
    <t>Aliqui YY-10</t>
  </si>
  <si>
    <t>Aliqui YY-11</t>
  </si>
  <si>
    <t>Aliqui YY-12</t>
  </si>
  <si>
    <t>Aliqui YY-13</t>
  </si>
  <si>
    <t>Aliqui YY-14</t>
  </si>
  <si>
    <t>Aliqui YY-15</t>
  </si>
  <si>
    <t>Aliqui YY-16</t>
  </si>
  <si>
    <t>Aliqui YY-17</t>
  </si>
  <si>
    <t>Aliqui YY-18</t>
  </si>
  <si>
    <t>Aliqui YY-19</t>
  </si>
  <si>
    <t>Aliqui YY-20</t>
  </si>
  <si>
    <t>Aliqui YY-21</t>
  </si>
  <si>
    <t>Manufacturer Name</t>
  </si>
  <si>
    <t>Product Name</t>
  </si>
  <si>
    <t>Month</t>
  </si>
  <si>
    <t xml:space="preserve"> </t>
  </si>
  <si>
    <t>Sum of Revenue</t>
  </si>
  <si>
    <t>Average of Revenue</t>
  </si>
  <si>
    <t>Sum of Units</t>
  </si>
  <si>
    <t>Average of Units</t>
  </si>
  <si>
    <t>Row Labels</t>
  </si>
  <si>
    <t>Jan</t>
  </si>
  <si>
    <t>Feb</t>
  </si>
  <si>
    <t>Mar</t>
  </si>
  <si>
    <t>Apr</t>
  </si>
  <si>
    <t>May</t>
  </si>
  <si>
    <t>Jun</t>
  </si>
  <si>
    <t>Grand Total</t>
  </si>
  <si>
    <t>Column Labels</t>
  </si>
  <si>
    <t>Revenue Contribution</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</si>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</sst>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409]#,##0.00;[Red][$$-409]#,##0.00"/>
    <numFmt numFmtId="166" formatCode="_-* #,##0.0_-;\-* #,##0.0_-;_-* &quot;-&quot;??_-;_-@_-"/>
    <numFmt numFmtId="167" formatCode="_-* #,##0_-;\-* #,##0_-;_-* &quot;-&quot;??_-;_-@_-"/>
  </numFmts>
  <fonts count="3" x14ac:knownFonts="1">
    <font>
      <sz val="11"/>
      <color theme="1"/>
      <name val="Calibri"/>
      <family val="2"/>
      <scheme val="minor"/>
    </font>
    <font>
      <b/>
      <sz val="11"/>
      <color theme="0"/>
      <name val="Calibri"/>
      <family val="2"/>
      <scheme val="minor"/>
    </font>
    <font>
      <sz val="11"/>
      <color theme="1"/>
      <name val="Calibri"/>
      <family val="2"/>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2">
    <xf numFmtId="0" fontId="0" fillId="0" borderId="0"/>
    <xf numFmtId="164" fontId="2" fillId="0" borderId="0" applyFont="0" applyFill="0" applyBorder="0" applyAlignment="0" applyProtection="0"/>
  </cellStyleXfs>
  <cellXfs count="11">
    <xf numFmtId="0" fontId="0" fillId="0" borderId="0" xfId="0"/>
    <xf numFmtId="0" fontId="1" fillId="2" borderId="0" xfId="0" applyFont="1" applyFill="1"/>
    <xf numFmtId="14" fontId="0" fillId="0" borderId="0" xfId="0" applyNumberFormat="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9" fontId="0" fillId="0" borderId="0" xfId="0" applyNumberFormat="1"/>
    <xf numFmtId="164" fontId="0" fillId="0" borderId="0" xfId="1" applyFont="1"/>
  </cellXfs>
  <cellStyles count="2">
    <cellStyle name="Comma" xfId="1" builtinId="3"/>
    <cellStyle name="Normal" xfId="0" builtinId="0"/>
  </cellStyles>
  <dxfs count="255">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6" formatCode="_-* #,##0.0_-;\-* #,##0.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 #,##0.0_-;\-* #,##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4" formatCode="0.00%"/>
    </dxf>
    <dxf>
      <numFmt numFmtId="13" formatCode="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7" formatCode="_-* #,##0_-;\-* #,##0_-;_-* &quot;-&quot;??_-;_-@_-"/>
    </dxf>
    <dxf>
      <numFmt numFmtId="13" formatCode="0%"/>
    </dxf>
    <dxf>
      <numFmt numFmtId="14" formatCode="0.00%"/>
    </dxf>
    <dxf>
      <numFmt numFmtId="166" formatCode="_-* #,##0.0_-;\-* #,##0.0_-;_-* &quot;-&quot;??_-;_-@_-"/>
    </dxf>
    <dxf>
      <numFmt numFmtId="167" formatCode="_-* #,##0_-;\-* #,##0_-;_-* &quot;-&quot;??_-;_-@_-"/>
    </dxf>
    <dxf>
      <numFmt numFmtId="167" formatCode="_-* #,##0_-;\-* #,##0_-;_-* &quot;-&quot;??_-;_-@_-"/>
    </dxf>
    <dxf>
      <numFmt numFmtId="167" formatCode="_-* #,##0_-;\-* #,##0_-;_-* &quot;-&quot;??_-;_-@_-"/>
    </dxf>
    <dxf>
      <numFmt numFmtId="167" formatCode="_-* #,##0_-;\-* #,##0_-;_-* &quot;-&quot;??_-;_-@_-"/>
    </dxf>
    <dxf>
      <font>
        <b/>
        <i val="0"/>
        <strike val="0"/>
        <condense val="0"/>
        <extend val="0"/>
        <outline val="0"/>
        <shadow val="0"/>
        <u val="none"/>
        <vertAlign val="baseline"/>
        <sz val="11"/>
        <color theme="0"/>
        <name val="Calibri"/>
        <family val="2"/>
        <scheme val="minor"/>
      </font>
      <fill>
        <patternFill patternType="solid">
          <fgColor indexed="64"/>
          <bgColor rgb="FFC00000"/>
        </patternFill>
      </fill>
    </dxf>
    <dxf>
      <numFmt numFmtId="165" formatCode="[$$-409]#,##0.00;[Red][$$-409]#,##0.00"/>
    </dxf>
    <dxf>
      <numFmt numFmtId="165" formatCode="[$$-409]#,##0.00;[Red][$$-409]#,##0.00"/>
    </dxf>
    <dxf>
      <numFmt numFmtId="168" formatCode="dd/mm/yyyy"/>
    </dxf>
    <dxf>
      <numFmt numFmtId="168" formatCode="dd/mm/yyyy"/>
    </dxf>
    <dxf>
      <font>
        <b/>
        <i val="0"/>
        <strike val="0"/>
        <condense val="0"/>
        <extend val="0"/>
        <outline val="0"/>
        <shadow val="0"/>
        <u val="none"/>
        <vertAlign val="baseline"/>
        <sz val="11"/>
        <color theme="0"/>
        <name val="Calibri"/>
        <family val="2"/>
        <scheme val="minor"/>
      </font>
      <fill>
        <patternFill patternType="solid">
          <fgColor indexed="64"/>
          <bgColor rgb="FFC00000"/>
        </patternFill>
      </fill>
    </dxf>
    <dxf>
      <font>
        <b/>
        <i val="0"/>
        <strike val="0"/>
        <condense val="0"/>
        <extend val="0"/>
        <outline val="0"/>
        <shadow val="0"/>
        <u val="none"/>
        <vertAlign val="baseline"/>
        <sz val="11"/>
        <color theme="0"/>
        <name val="Calibri"/>
        <family val="2"/>
        <scheme val="minor"/>
      </font>
      <fill>
        <patternFill patternType="solid">
          <fgColor indexed="64"/>
          <bgColor rgb="FFC00000"/>
        </patternFill>
      </fill>
    </dxf>
    <dxf>
      <font>
        <b/>
        <i val="0"/>
        <strike val="0"/>
        <condense val="0"/>
        <extend val="0"/>
        <outline val="0"/>
        <shadow val="0"/>
        <u val="none"/>
        <vertAlign val="baseline"/>
        <sz val="11"/>
        <color theme="0"/>
        <name val="Calibri"/>
        <family val="2"/>
        <scheme val="minor"/>
      </font>
      <fill>
        <patternFill patternType="solid">
          <fgColor indexed="64"/>
          <bgColor rgb="FFC00000"/>
        </patternFill>
      </fill>
    </dxf>
  </dxfs>
  <tableStyles count="0" defaultTableStyle="TableStyleMedium2" defaultPivotStyle="PivotStyleLight16"/>
  <colors>
    <mruColors>
      <color rgb="FF660066"/>
      <color rgb="FF613862"/>
      <color rgb="FFA6203D"/>
      <color rgb="FF3333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Sales Project_PA.xlsx]Sales Trend!PivotTable5</c:name>
    <c:fmtId val="5"/>
  </c:pivotSource>
  <c:chart>
    <c:autoTitleDeleted val="1"/>
    <c:pivotFmts>
      <c:pivotFmt>
        <c:idx val="0"/>
        <c:spPr>
          <a:solidFill>
            <a:schemeClr val="accent1"/>
          </a:solidFill>
          <a:ln w="28575" cap="rnd">
            <a:solidFill>
              <a:schemeClr val="accent1"/>
            </a:solidFill>
            <a:round/>
          </a:ln>
          <a:effectLst/>
        </c:spPr>
        <c:marker>
          <c:symbol val="circle"/>
          <c:size val="18"/>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18"/>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18"/>
          <c:spPr>
            <a:solidFill>
              <a:schemeClr val="bg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3555892773484E-2"/>
          <c:y val="2.4892151642980979E-2"/>
          <c:w val="0.95972264960165299"/>
          <c:h val="0.77791088176270629"/>
        </c:manualLayout>
      </c:layout>
      <c:lineChart>
        <c:grouping val="standard"/>
        <c:varyColors val="0"/>
        <c:ser>
          <c:idx val="0"/>
          <c:order val="0"/>
          <c:tx>
            <c:strRef>
              <c:f>'Sales Trend'!$B$1</c:f>
              <c:strCache>
                <c:ptCount val="1"/>
                <c:pt idx="0">
                  <c:v>Total</c:v>
                </c:pt>
              </c:strCache>
            </c:strRef>
          </c:tx>
          <c:spPr>
            <a:ln w="28575" cap="rnd">
              <a:solidFill>
                <a:srgbClr val="C00000"/>
              </a:solidFill>
              <a:round/>
            </a:ln>
            <a:effectLst/>
          </c:spPr>
          <c:marker>
            <c:symbol val="circle"/>
            <c:size val="18"/>
            <c:spPr>
              <a:solidFill>
                <a:schemeClr val="bg1"/>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Trend'!$A$2:$A$8</c:f>
              <c:strCache>
                <c:ptCount val="6"/>
                <c:pt idx="0">
                  <c:v>Jan</c:v>
                </c:pt>
                <c:pt idx="1">
                  <c:v>Feb</c:v>
                </c:pt>
                <c:pt idx="2">
                  <c:v>Mar</c:v>
                </c:pt>
                <c:pt idx="3">
                  <c:v>Apr</c:v>
                </c:pt>
                <c:pt idx="4">
                  <c:v>May</c:v>
                </c:pt>
                <c:pt idx="5">
                  <c:v>Jun</c:v>
                </c:pt>
              </c:strCache>
            </c:strRef>
          </c:cat>
          <c:val>
            <c:numRef>
              <c:f>'Sales Trend'!$B$2:$B$8</c:f>
              <c:numCache>
                <c:formatCode>_-* #,##0.0_-;\-* #,##0.0_-;_-* "-"??_-;_-@_-</c:formatCode>
                <c:ptCount val="6"/>
                <c:pt idx="0">
                  <c:v>37902.69</c:v>
                </c:pt>
                <c:pt idx="1">
                  <c:v>84852.179999999978</c:v>
                </c:pt>
                <c:pt idx="2">
                  <c:v>174658.0499999999</c:v>
                </c:pt>
                <c:pt idx="3">
                  <c:v>156954.41999999993</c:v>
                </c:pt>
                <c:pt idx="4">
                  <c:v>210828.86999999997</c:v>
                </c:pt>
                <c:pt idx="5">
                  <c:v>183139.74000000002</c:v>
                </c:pt>
              </c:numCache>
            </c:numRef>
          </c:val>
          <c:smooth val="1"/>
          <c:extLst>
            <c:ext xmlns:c16="http://schemas.microsoft.com/office/drawing/2014/chart" uri="{C3380CC4-5D6E-409C-BE32-E72D297353CC}">
              <c16:uniqueId val="{00000000-958E-45C5-A044-747E21E2E48D}"/>
            </c:ext>
          </c:extLst>
        </c:ser>
        <c:dLbls>
          <c:showLegendKey val="0"/>
          <c:showVal val="0"/>
          <c:showCatName val="0"/>
          <c:showSerName val="0"/>
          <c:showPercent val="0"/>
          <c:showBubbleSize val="0"/>
        </c:dLbls>
        <c:marker val="1"/>
        <c:smooth val="0"/>
        <c:axId val="652881727"/>
        <c:axId val="652883391"/>
      </c:lineChart>
      <c:catAx>
        <c:axId val="65288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883391"/>
        <c:crosses val="autoZero"/>
        <c:auto val="1"/>
        <c:lblAlgn val="ctr"/>
        <c:lblOffset val="100"/>
        <c:noMultiLvlLbl val="0"/>
      </c:catAx>
      <c:valAx>
        <c:axId val="652883391"/>
        <c:scaling>
          <c:orientation val="minMax"/>
        </c:scaling>
        <c:delete val="1"/>
        <c:axPos val="l"/>
        <c:numFmt formatCode="_-* #,##0.0_-;\-* #,##0.0_-;_-* &quot;-&quot;??_-;_-@_-" sourceLinked="1"/>
        <c:majorTickMark val="none"/>
        <c:minorTickMark val="none"/>
        <c:tickLblPos val="nextTo"/>
        <c:crossAx val="65288172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Sales Project_PA.xlsx]Revenue by Product!PivotTable7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08982924686941"/>
          <c:y val="5.0111108919024108E-2"/>
          <c:w val="0.58412400748651505"/>
          <c:h val="0.89977778216195181"/>
        </c:manualLayout>
      </c:layout>
      <c:barChart>
        <c:barDir val="bar"/>
        <c:grouping val="clustered"/>
        <c:varyColors val="0"/>
        <c:ser>
          <c:idx val="0"/>
          <c:order val="0"/>
          <c:tx>
            <c:strRef>
              <c:f>'Revenue by Product'!$B$1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Product'!$A$2:$A$12</c:f>
              <c:strCache>
                <c:ptCount val="10"/>
                <c:pt idx="0">
                  <c:v>Aliqui UE-06</c:v>
                </c:pt>
                <c:pt idx="1">
                  <c:v>Aliqui UC-16</c:v>
                </c:pt>
                <c:pt idx="2">
                  <c:v>Aliqui UC-15</c:v>
                </c:pt>
                <c:pt idx="3">
                  <c:v>Aliqui RS-08</c:v>
                </c:pt>
                <c:pt idx="4">
                  <c:v>Aliqui UE-05</c:v>
                </c:pt>
                <c:pt idx="5">
                  <c:v>Aliqui UM-10</c:v>
                </c:pt>
                <c:pt idx="6">
                  <c:v>Aliqui UC-13</c:v>
                </c:pt>
                <c:pt idx="7">
                  <c:v>Aliqui UE-24</c:v>
                </c:pt>
                <c:pt idx="8">
                  <c:v>Aliqui RS-02</c:v>
                </c:pt>
                <c:pt idx="9">
                  <c:v>Aliqui UC-02</c:v>
                </c:pt>
              </c:strCache>
            </c:strRef>
          </c:cat>
          <c:val>
            <c:numRef>
              <c:f>'Revenue by Product'!$B$2:$B$12</c:f>
              <c:numCache>
                <c:formatCode>_-* #,##0.00_-;\-* #,##0.00_-;_-* "-"??_-;_-@_-</c:formatCode>
                <c:ptCount val="10"/>
                <c:pt idx="0">
                  <c:v>88249.139999999985</c:v>
                </c:pt>
                <c:pt idx="1">
                  <c:v>62010.899999999994</c:v>
                </c:pt>
                <c:pt idx="2">
                  <c:v>51540.299999999988</c:v>
                </c:pt>
                <c:pt idx="3">
                  <c:v>46860.03</c:v>
                </c:pt>
                <c:pt idx="4">
                  <c:v>39784.5</c:v>
                </c:pt>
                <c:pt idx="5">
                  <c:v>33817.770000000004</c:v>
                </c:pt>
                <c:pt idx="6">
                  <c:v>31909.5</c:v>
                </c:pt>
                <c:pt idx="7">
                  <c:v>31203.9</c:v>
                </c:pt>
                <c:pt idx="8">
                  <c:v>29588.579999999998</c:v>
                </c:pt>
                <c:pt idx="9">
                  <c:v>27968.219999999998</c:v>
                </c:pt>
              </c:numCache>
            </c:numRef>
          </c:val>
          <c:extLst>
            <c:ext xmlns:c16="http://schemas.microsoft.com/office/drawing/2014/chart" uri="{C3380CC4-5D6E-409C-BE32-E72D297353CC}">
              <c16:uniqueId val="{00000000-1A2D-4480-B727-53B917953C3E}"/>
            </c:ext>
          </c:extLst>
        </c:ser>
        <c:dLbls>
          <c:showLegendKey val="0"/>
          <c:showVal val="0"/>
          <c:showCatName val="0"/>
          <c:showSerName val="0"/>
          <c:showPercent val="0"/>
          <c:showBubbleSize val="0"/>
        </c:dLbls>
        <c:gapWidth val="65"/>
        <c:axId val="1009353215"/>
        <c:axId val="1009358207"/>
      </c:barChart>
      <c:catAx>
        <c:axId val="10093532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358207"/>
        <c:crosses val="autoZero"/>
        <c:auto val="1"/>
        <c:lblAlgn val="ctr"/>
        <c:lblOffset val="100"/>
        <c:noMultiLvlLbl val="0"/>
      </c:catAx>
      <c:valAx>
        <c:axId val="1009358207"/>
        <c:scaling>
          <c:orientation val="minMax"/>
        </c:scaling>
        <c:delete val="1"/>
        <c:axPos val="t"/>
        <c:numFmt formatCode="_-* #,##0.00_-;\-* #,##0.00_-;_-* &quot;-&quot;??_-;_-@_-" sourceLinked="1"/>
        <c:majorTickMark val="none"/>
        <c:minorTickMark val="none"/>
        <c:tickLblPos val="nextTo"/>
        <c:crossAx val="100935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Sales Project_PA.xlsx]Revenue by Product!PivotTable9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62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Product'!$B$32</c:f>
              <c:strCache>
                <c:ptCount val="1"/>
                <c:pt idx="0">
                  <c:v>Total</c:v>
                </c:pt>
              </c:strCache>
            </c:strRef>
          </c:tx>
          <c:spPr>
            <a:solidFill>
              <a:srgbClr val="A620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Product'!$A$33:$A$44</c:f>
              <c:strCache>
                <c:ptCount val="11"/>
                <c:pt idx="0">
                  <c:v>Aliqui RP-33</c:v>
                </c:pt>
                <c:pt idx="1">
                  <c:v>Aliqui RP-34</c:v>
                </c:pt>
                <c:pt idx="2">
                  <c:v>Aliqui RP-59</c:v>
                </c:pt>
                <c:pt idx="3">
                  <c:v>Aliqui RP-60</c:v>
                </c:pt>
                <c:pt idx="4">
                  <c:v>Aliqui YY-02</c:v>
                </c:pt>
                <c:pt idx="5">
                  <c:v>Aliqui RP-35</c:v>
                </c:pt>
                <c:pt idx="6">
                  <c:v>Aliqui RP-36</c:v>
                </c:pt>
                <c:pt idx="7">
                  <c:v>Aliqui YY-21</c:v>
                </c:pt>
                <c:pt idx="8">
                  <c:v>Aliqui YY-09</c:v>
                </c:pt>
                <c:pt idx="9">
                  <c:v>Aliqui RP-37</c:v>
                </c:pt>
                <c:pt idx="10">
                  <c:v>Aliqui RP-38</c:v>
                </c:pt>
              </c:strCache>
            </c:strRef>
          </c:cat>
          <c:val>
            <c:numRef>
              <c:f>'Revenue by Product'!$B$33:$B$44</c:f>
              <c:numCache>
                <c:formatCode>_-* #,##0.00_-;\-* #,##0.00_-;_-* "-"??_-;_-@_-</c:formatCode>
                <c:ptCount val="11"/>
                <c:pt idx="0">
                  <c:v>4660.74</c:v>
                </c:pt>
                <c:pt idx="1">
                  <c:v>4660.74</c:v>
                </c:pt>
                <c:pt idx="2">
                  <c:v>4220.37</c:v>
                </c:pt>
                <c:pt idx="3">
                  <c:v>4220.37</c:v>
                </c:pt>
                <c:pt idx="4">
                  <c:v>4081.7700000000004</c:v>
                </c:pt>
                <c:pt idx="5">
                  <c:v>3337.74</c:v>
                </c:pt>
                <c:pt idx="6">
                  <c:v>3337.74</c:v>
                </c:pt>
                <c:pt idx="7">
                  <c:v>1290.8699999999999</c:v>
                </c:pt>
                <c:pt idx="8">
                  <c:v>1070.3699999999999</c:v>
                </c:pt>
                <c:pt idx="9">
                  <c:v>1070.3699999999999</c:v>
                </c:pt>
                <c:pt idx="10">
                  <c:v>1070.3699999999999</c:v>
                </c:pt>
              </c:numCache>
            </c:numRef>
          </c:val>
          <c:extLst>
            <c:ext xmlns:c16="http://schemas.microsoft.com/office/drawing/2014/chart" uri="{C3380CC4-5D6E-409C-BE32-E72D297353CC}">
              <c16:uniqueId val="{00000000-127F-4550-B410-327D40EF0480}"/>
            </c:ext>
          </c:extLst>
        </c:ser>
        <c:dLbls>
          <c:showLegendKey val="0"/>
          <c:showVal val="0"/>
          <c:showCatName val="0"/>
          <c:showSerName val="0"/>
          <c:showPercent val="0"/>
          <c:showBubbleSize val="0"/>
        </c:dLbls>
        <c:gapWidth val="65"/>
        <c:axId val="1006237823"/>
        <c:axId val="1006238239"/>
      </c:barChart>
      <c:catAx>
        <c:axId val="100623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38239"/>
        <c:crosses val="autoZero"/>
        <c:auto val="1"/>
        <c:lblAlgn val="ctr"/>
        <c:lblOffset val="100"/>
        <c:noMultiLvlLbl val="0"/>
      </c:catAx>
      <c:valAx>
        <c:axId val="1006238239"/>
        <c:scaling>
          <c:orientation val="minMax"/>
        </c:scaling>
        <c:delete val="1"/>
        <c:axPos val="b"/>
        <c:numFmt formatCode="_-* #,##0.00_-;\-* #,##0.00_-;_-* &quot;-&quot;??_-;_-@_-" sourceLinked="1"/>
        <c:majorTickMark val="none"/>
        <c:minorTickMark val="none"/>
        <c:tickLblPos val="nextTo"/>
        <c:crossAx val="100623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Sales Project_PA.xlsx]Revenue by Category!PivotTable6</c:name>
    <c:fmtId val="9"/>
  </c:pivotSource>
  <c:chart>
    <c:autoTitleDeleted val="0"/>
    <c:pivotFmts>
      <c:pivotFmt>
        <c:idx val="0"/>
        <c:spPr>
          <a:solidFill>
            <a:schemeClr val="accent2"/>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50000"/>
              </a:schemeClr>
            </a:solidFill>
            <a:round/>
          </a:ln>
          <a:effectLst/>
        </c:spPr>
        <c:marker>
          <c:symbol val="circle"/>
          <c:size val="5"/>
          <c:spPr>
            <a:solidFill>
              <a:schemeClr val="bg2">
                <a:lumMod val="50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r>
                  <a:rPr lang="en-US"/>
                  <a:t>87</a:t>
                </a:r>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494741345199129E-2"/>
                  <c:h val="6.8381527183536239E-2"/>
                </c:manualLayout>
              </c15:layout>
              <c15:showDataLabelsRange val="0"/>
            </c:ext>
          </c:extLst>
        </c:dLbl>
      </c:pivotFmt>
      <c:pivotFmt>
        <c:idx val="7"/>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r>
                  <a:rPr lang="en-US"/>
                  <a:t>9%</a:t>
                </a:r>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r>
                  <a:rPr lang="en-US"/>
                  <a:t>2%</a:t>
                </a:r>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r>
                  <a:rPr lang="en-US"/>
                  <a:t>2%</a:t>
                </a:r>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3.2359114406113255E-2"/>
          <c:y val="2.5793600036621997E-2"/>
          <c:w val="0.94985169550691773"/>
          <c:h val="0.64020166333882211"/>
        </c:manualLayout>
      </c:layout>
      <c:barChart>
        <c:barDir val="col"/>
        <c:grouping val="clustered"/>
        <c:varyColors val="0"/>
        <c:ser>
          <c:idx val="0"/>
          <c:order val="0"/>
          <c:tx>
            <c:strRef>
              <c:f>'Revenue by Category'!$B$1</c:f>
              <c:strCache>
                <c:ptCount val="1"/>
                <c:pt idx="0">
                  <c:v>Revenue Contribution</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3-A9C2-4A2F-872A-207CBE369A19}"/>
              </c:ext>
            </c:extLst>
          </c:dPt>
          <c:dPt>
            <c:idx val="1"/>
            <c:invertIfNegative val="0"/>
            <c:bubble3D val="0"/>
            <c:spPr>
              <a:solidFill>
                <a:srgbClr val="FF0000"/>
              </a:solidFill>
              <a:ln>
                <a:noFill/>
              </a:ln>
              <a:effectLst/>
            </c:spPr>
            <c:extLst>
              <c:ext xmlns:c16="http://schemas.microsoft.com/office/drawing/2014/chart" uri="{C3380CC4-5D6E-409C-BE32-E72D297353CC}">
                <c16:uniqueId val="{00000004-A9C2-4A2F-872A-207CBE369A19}"/>
              </c:ext>
            </c:extLst>
          </c:dPt>
          <c:dPt>
            <c:idx val="2"/>
            <c:invertIfNegative val="0"/>
            <c:bubble3D val="0"/>
            <c:spPr>
              <a:solidFill>
                <a:srgbClr val="FF0000"/>
              </a:solidFill>
              <a:ln>
                <a:noFill/>
              </a:ln>
              <a:effectLst/>
            </c:spPr>
            <c:extLst>
              <c:ext xmlns:c16="http://schemas.microsoft.com/office/drawing/2014/chart" uri="{C3380CC4-5D6E-409C-BE32-E72D297353CC}">
                <c16:uniqueId val="{00000005-A9C2-4A2F-872A-207CBE369A19}"/>
              </c:ext>
            </c:extLst>
          </c:dPt>
          <c:dPt>
            <c:idx val="3"/>
            <c:invertIfNegative val="0"/>
            <c:bubble3D val="0"/>
            <c:spPr>
              <a:solidFill>
                <a:srgbClr val="FF0000"/>
              </a:solidFill>
              <a:ln>
                <a:noFill/>
              </a:ln>
              <a:effectLst/>
            </c:spPr>
            <c:extLst>
              <c:ext xmlns:c16="http://schemas.microsoft.com/office/drawing/2014/chart" uri="{C3380CC4-5D6E-409C-BE32-E72D297353CC}">
                <c16:uniqueId val="{00000006-A9C2-4A2F-872A-207CBE369A19}"/>
              </c:ext>
            </c:extLst>
          </c:dPt>
          <c:dLbls>
            <c:dLbl>
              <c:idx val="0"/>
              <c:tx>
                <c:rich>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r>
                      <a:rPr lang="en-US"/>
                      <a:t>87</a:t>
                    </a:r>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494741345199129E-2"/>
                      <c:h val="6.8381527183536239E-2"/>
                    </c:manualLayout>
                  </c15:layout>
                  <c15:showDataLabelsRange val="0"/>
                </c:ext>
                <c:ext xmlns:c16="http://schemas.microsoft.com/office/drawing/2014/chart" uri="{C3380CC4-5D6E-409C-BE32-E72D297353CC}">
                  <c16:uniqueId val="{00000003-A9C2-4A2F-872A-207CBE369A19}"/>
                </c:ext>
              </c:extLst>
            </c:dLbl>
            <c:dLbl>
              <c:idx val="1"/>
              <c:tx>
                <c:rich>
                  <a:bodyPr/>
                  <a:lstStyle/>
                  <a:p>
                    <a:r>
                      <a:rPr lang="en-US"/>
                      <a:t>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9C2-4A2F-872A-207CBE369A19}"/>
                </c:ext>
              </c:extLst>
            </c:dLbl>
            <c:dLbl>
              <c:idx val="2"/>
              <c:tx>
                <c:rich>
                  <a:bodyPr/>
                  <a:lstStyle/>
                  <a:p>
                    <a:r>
                      <a:rPr lang="en-US"/>
                      <a:t>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9C2-4A2F-872A-207CBE369A19}"/>
                </c:ext>
              </c:extLst>
            </c:dLbl>
            <c:dLbl>
              <c:idx val="3"/>
              <c:tx>
                <c:rich>
                  <a:bodyPr/>
                  <a:lstStyle/>
                  <a:p>
                    <a:r>
                      <a:rPr lang="en-US"/>
                      <a:t>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9C2-4A2F-872A-207CBE369A19}"/>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Category'!$A$2:$A$6</c:f>
              <c:strCache>
                <c:ptCount val="4"/>
                <c:pt idx="0">
                  <c:v>Urban</c:v>
                </c:pt>
                <c:pt idx="1">
                  <c:v>Rural</c:v>
                </c:pt>
                <c:pt idx="2">
                  <c:v>Youth</c:v>
                </c:pt>
                <c:pt idx="3">
                  <c:v>Mix</c:v>
                </c:pt>
              </c:strCache>
            </c:strRef>
          </c:cat>
          <c:val>
            <c:numRef>
              <c:f>'Revenue by Category'!$B$2:$B$6</c:f>
              <c:numCache>
                <c:formatCode>_-* #,##0_-;\-* #,##0_-;_-* "-"??_-;_-@_-</c:formatCode>
                <c:ptCount val="4"/>
                <c:pt idx="0">
                  <c:v>571946.76000000013</c:v>
                </c:pt>
                <c:pt idx="1">
                  <c:v>222480.71999999974</c:v>
                </c:pt>
                <c:pt idx="2">
                  <c:v>43263.99</c:v>
                </c:pt>
                <c:pt idx="3">
                  <c:v>10644.48</c:v>
                </c:pt>
              </c:numCache>
            </c:numRef>
          </c:val>
          <c:extLst>
            <c:ext xmlns:c16="http://schemas.microsoft.com/office/drawing/2014/chart" uri="{C3380CC4-5D6E-409C-BE32-E72D297353CC}">
              <c16:uniqueId val="{00000000-A9C2-4A2F-872A-207CBE369A19}"/>
            </c:ext>
          </c:extLst>
        </c:ser>
        <c:dLbls>
          <c:showLegendKey val="0"/>
          <c:showVal val="0"/>
          <c:showCatName val="0"/>
          <c:showSerName val="0"/>
          <c:showPercent val="0"/>
          <c:showBubbleSize val="0"/>
        </c:dLbls>
        <c:gapWidth val="219"/>
        <c:axId val="954443007"/>
        <c:axId val="954444255"/>
      </c:barChart>
      <c:lineChart>
        <c:grouping val="standard"/>
        <c:varyColors val="0"/>
        <c:ser>
          <c:idx val="1"/>
          <c:order val="1"/>
          <c:tx>
            <c:strRef>
              <c:f>'Revenue by Category'!$C$1</c:f>
              <c:strCache>
                <c:ptCount val="1"/>
                <c:pt idx="0">
                  <c:v>Total Revenue</c:v>
                </c:pt>
              </c:strCache>
            </c:strRef>
          </c:tx>
          <c:spPr>
            <a:ln w="28575" cap="rnd">
              <a:solidFill>
                <a:schemeClr val="bg2">
                  <a:lumMod val="50000"/>
                </a:schemeClr>
              </a:solidFill>
              <a:round/>
            </a:ln>
            <a:effectLst/>
          </c:spPr>
          <c:marker>
            <c:symbol val="circle"/>
            <c:size val="5"/>
            <c:spPr>
              <a:solidFill>
                <a:schemeClr val="bg2">
                  <a:lumMod val="50000"/>
                </a:schemeClr>
              </a:solidFill>
              <a:ln w="9525">
                <a:solidFill>
                  <a:schemeClr val="bg2">
                    <a:lumMod val="50000"/>
                  </a:schemeClr>
                </a:solidFill>
              </a:ln>
              <a:effectLst/>
            </c:spPr>
          </c:marker>
          <c:cat>
            <c:strRef>
              <c:f>'Revenue by Category'!$A$2:$A$6</c:f>
              <c:strCache>
                <c:ptCount val="4"/>
                <c:pt idx="0">
                  <c:v>Urban</c:v>
                </c:pt>
                <c:pt idx="1">
                  <c:v>Rural</c:v>
                </c:pt>
                <c:pt idx="2">
                  <c:v>Youth</c:v>
                </c:pt>
                <c:pt idx="3">
                  <c:v>Mix</c:v>
                </c:pt>
              </c:strCache>
            </c:strRef>
          </c:cat>
          <c:val>
            <c:numRef>
              <c:f>'Revenue by Category'!$C$2:$C$6</c:f>
              <c:numCache>
                <c:formatCode>0%</c:formatCode>
                <c:ptCount val="4"/>
                <c:pt idx="0">
                  <c:v>0.67419842339582592</c:v>
                </c:pt>
                <c:pt idx="1">
                  <c:v>0.26225544255197458</c:v>
                </c:pt>
                <c:pt idx="2">
                  <c:v>5.0998652125964966E-2</c:v>
                </c:pt>
                <c:pt idx="3">
                  <c:v>1.2547481926234533E-2</c:v>
                </c:pt>
              </c:numCache>
            </c:numRef>
          </c:val>
          <c:smooth val="0"/>
          <c:extLst>
            <c:ext xmlns:c16="http://schemas.microsoft.com/office/drawing/2014/chart" uri="{C3380CC4-5D6E-409C-BE32-E72D297353CC}">
              <c16:uniqueId val="{00000001-A9C2-4A2F-872A-207CBE369A19}"/>
            </c:ext>
          </c:extLst>
        </c:ser>
        <c:dLbls>
          <c:showLegendKey val="0"/>
          <c:showVal val="0"/>
          <c:showCatName val="0"/>
          <c:showSerName val="0"/>
          <c:showPercent val="0"/>
          <c:showBubbleSize val="0"/>
        </c:dLbls>
        <c:marker val="1"/>
        <c:smooth val="0"/>
        <c:axId val="954440095"/>
        <c:axId val="954439263"/>
      </c:lineChart>
      <c:catAx>
        <c:axId val="95444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954444255"/>
        <c:crosses val="autoZero"/>
        <c:auto val="1"/>
        <c:lblAlgn val="ctr"/>
        <c:lblOffset val="100"/>
        <c:noMultiLvlLbl val="0"/>
      </c:catAx>
      <c:valAx>
        <c:axId val="954444255"/>
        <c:scaling>
          <c:orientation val="minMax"/>
        </c:scaling>
        <c:delete val="0"/>
        <c:axPos val="l"/>
        <c:numFmt formatCode="_-* #,##0_-;\-* #,##0_-;_-* &quot;-&quot;??_-;_-@_-" sourceLinked="1"/>
        <c:majorTickMark val="none"/>
        <c:minorTickMark val="none"/>
        <c:tickLblPos val="none"/>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954443007"/>
        <c:crosses val="autoZero"/>
        <c:crossBetween val="between"/>
      </c:valAx>
      <c:valAx>
        <c:axId val="954439263"/>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954440095"/>
        <c:crosses val="max"/>
        <c:crossBetween val="between"/>
      </c:valAx>
      <c:catAx>
        <c:axId val="954440095"/>
        <c:scaling>
          <c:orientation val="minMax"/>
        </c:scaling>
        <c:delete val="1"/>
        <c:axPos val="b"/>
        <c:numFmt formatCode="General" sourceLinked="1"/>
        <c:majorTickMark val="out"/>
        <c:minorTickMark val="none"/>
        <c:tickLblPos val="nextTo"/>
        <c:crossAx val="9544392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latin typeface="Georgia" panose="02040502050405020303" pitchFamily="18" charset="0"/>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Sales Project_PA.xlsx]Revenue by Segment!PivotTable10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0066"/>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93748217766933E-2"/>
          <c:y val="9.7777777777777783E-2"/>
          <c:w val="0.91710625178223304"/>
          <c:h val="0.55600419947506563"/>
        </c:manualLayout>
      </c:layout>
      <c:barChart>
        <c:barDir val="col"/>
        <c:grouping val="clustered"/>
        <c:varyColors val="0"/>
        <c:ser>
          <c:idx val="0"/>
          <c:order val="0"/>
          <c:tx>
            <c:strRef>
              <c:f>'Revenue by Segment'!$B$1</c:f>
              <c:strCache>
                <c:ptCount val="1"/>
                <c:pt idx="0">
                  <c:v>Total</c:v>
                </c:pt>
              </c:strCache>
            </c:strRef>
          </c:tx>
          <c:spPr>
            <a:solidFill>
              <a:srgbClr val="660066"/>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Segment'!$A$2:$A$9</c:f>
              <c:strCache>
                <c:ptCount val="7"/>
                <c:pt idx="0">
                  <c:v>Convenience</c:v>
                </c:pt>
                <c:pt idx="1">
                  <c:v>Extreme</c:v>
                </c:pt>
                <c:pt idx="2">
                  <c:v>Select</c:v>
                </c:pt>
                <c:pt idx="3">
                  <c:v>Productivity</c:v>
                </c:pt>
                <c:pt idx="4">
                  <c:v>Youth</c:v>
                </c:pt>
                <c:pt idx="5">
                  <c:v>Moderation</c:v>
                </c:pt>
                <c:pt idx="6">
                  <c:v>All Season</c:v>
                </c:pt>
              </c:strCache>
            </c:strRef>
          </c:cat>
          <c:val>
            <c:numRef>
              <c:f>'Revenue by Segment'!$B$2:$B$9</c:f>
              <c:numCache>
                <c:formatCode>_-* #,##0.00_-;\-* #,##0.00_-;_-* "-"??_-;_-@_-</c:formatCode>
                <c:ptCount val="7"/>
                <c:pt idx="0">
                  <c:v>339485.58000000013</c:v>
                </c:pt>
                <c:pt idx="1">
                  <c:v>198643.41000000009</c:v>
                </c:pt>
                <c:pt idx="2">
                  <c:v>114350.03999999996</c:v>
                </c:pt>
                <c:pt idx="3">
                  <c:v>108130.67999999998</c:v>
                </c:pt>
                <c:pt idx="4">
                  <c:v>43263.99</c:v>
                </c:pt>
                <c:pt idx="5">
                  <c:v>33817.770000000004</c:v>
                </c:pt>
                <c:pt idx="6">
                  <c:v>10644.48</c:v>
                </c:pt>
              </c:numCache>
            </c:numRef>
          </c:val>
          <c:extLst>
            <c:ext xmlns:c16="http://schemas.microsoft.com/office/drawing/2014/chart" uri="{C3380CC4-5D6E-409C-BE32-E72D297353CC}">
              <c16:uniqueId val="{00000000-241F-434A-AD17-D4A1F5DB4EF0}"/>
            </c:ext>
          </c:extLst>
        </c:ser>
        <c:dLbls>
          <c:showLegendKey val="0"/>
          <c:showVal val="0"/>
          <c:showCatName val="0"/>
          <c:showSerName val="0"/>
          <c:showPercent val="0"/>
          <c:showBubbleSize val="0"/>
        </c:dLbls>
        <c:gapWidth val="65"/>
        <c:overlap val="-27"/>
        <c:axId val="650738575"/>
        <c:axId val="650742319"/>
      </c:barChart>
      <c:catAx>
        <c:axId val="65073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650742319"/>
        <c:crosses val="autoZero"/>
        <c:auto val="1"/>
        <c:lblAlgn val="ctr"/>
        <c:lblOffset val="100"/>
        <c:noMultiLvlLbl val="0"/>
      </c:catAx>
      <c:valAx>
        <c:axId val="650742319"/>
        <c:scaling>
          <c:orientation val="minMax"/>
        </c:scaling>
        <c:delete val="1"/>
        <c:axPos val="l"/>
        <c:numFmt formatCode="_-* #,##0.00_-;\-* #,##0.00_-;_-* &quot;-&quot;??_-;_-@_-" sourceLinked="1"/>
        <c:majorTickMark val="none"/>
        <c:minorTickMark val="none"/>
        <c:tickLblPos val="nextTo"/>
        <c:crossAx val="650738575"/>
        <c:crosses val="autoZero"/>
        <c:crossBetween val="between"/>
        <c:dispUnits>
          <c:builtInUnit val="millions"/>
          <c:dispUnitsLbl>
            <c:spPr>
              <a:noFill/>
              <a:ln>
                <a:noFill/>
              </a:ln>
              <a:effectLst/>
            </c:spPr>
            <c:txPr>
              <a:bodyPr rot="-5400000" spcFirstLastPara="1" vertOverflow="ellipsis" vert="horz" wrap="square" anchor="ctr" anchorCtr="1"/>
              <a:lstStyle/>
              <a:p>
                <a:pPr>
                  <a:defRPr sz="6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D4F2416F-68F2-4339-9FC4-18CD34D8FB17}">
          <cx:tx>
            <cx:txData>
              <cx:f>_xlchart.v1.1</cx:f>
              <cx:v>Revenue</cx:v>
            </cx:txData>
          </cx:tx>
          <cx:spPr>
            <a:solidFill>
              <a:schemeClr val="accent1">
                <a:lumMod val="75000"/>
              </a:schemeClr>
            </a:solidFill>
            <a:ln>
              <a:solidFill>
                <a:schemeClr val="bg1"/>
              </a:solidFill>
            </a:ln>
          </cx:spPr>
          <cx:dataPt idx="1">
            <cx:spPr>
              <a:solidFill>
                <a:srgbClr val="613862"/>
              </a:solidFill>
            </cx:spPr>
          </cx:dataPt>
          <cx:dataPt idx="2">
            <cx:spPr>
              <a:solidFill>
                <a:srgbClr val="A6203D"/>
              </a:solidFill>
            </cx:spPr>
          </cx:dataPt>
          <cx:dataPt idx="4">
            <cx:spPr>
              <a:solidFill>
                <a:srgbClr val="FF0000"/>
              </a:solidFill>
            </cx:spPr>
          </cx:dataPt>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2689F1B2-8FAE-4E71-852C-3E78ED999D4D}">
          <cx:tx>
            <cx:txData>
              <cx:f>_xlchart.v5.5</cx:f>
              <cx:v>Revenue</cx:v>
            </cx:txData>
          </cx:tx>
          <cx:dataId val="0"/>
          <cx:layoutPr>
            <cx:regionLabelLayout val="showAll"/>
            <cx:geography cultureLanguage="en-US" cultureRegion="NG" attribution="Powered by Bing">
              <cx:geoCache provider="{E9337A44-BEBE-4D9F-B70C-5C5E7DAFC167}">
                <cx:binary>1HtZc9w4svVf6fDzRzcIgNvE9I24ZO2l0marvbwwZFkmuAAEQRJcfv1NgrJYrnZ3z0RMfHHvC4Q8
eTIBEXsC9c+n/h9PxfOj+qXnhaj/8dT/9oY1jfzHr7/WT+yZP9Zvefqkyrr81rx9Kvmv5bdv6dPz
r1/VY5eK5FeMbPrrE3tUzXP/5r/+Cd6S5/KqfHps0lLctc9quH+u26Kp/0L3U9Uvj195KlZp3aj0
qbF/e/PfxZdn1Ty++eVZNGkzvB/k829vfiC9+eXXS1d/KPaXAmrWtF/B1nHe2m6AAxe71KU+Jf6b
X4pSJC9qy7bpW8e2fYRdjxAS+PR72dePHOz/hQqZ6jx+/aqe6xr+IfP3zPCH2gMevvnlqWxFM320
BL7fb2+iR/H4Ff7ntC6jWROVU92j/zb/7K8/fu//+ucFAP/+BXLWJJff6u9Uf2gRMPjy/PT9o/wH
GoS8RYj6yHVs33Go6180iIfeep5PfJtQz3Vc7Hwvem6Pv6/Oz5vju91Fa9xF/7daI1Rpk9bsl6gs
Wv4l/U8OFBgH8LWR5+KABNQh9sVAwTCSbGiRwLEDRHHg/dgw/07Nft5Ef/Rw0Vjh//LG+pNhfT6V
/UD5N6cyF791PIqRR5ATIB8j8mMLBe5bF3kBwg52zdAKfmyh79PMn9fn5+3y3e6Huv8vn7VOjyJt
yi//2fERwIensJLYzvTxL8ZH4L2lxEa2A2vl94Vm/tLzxPWv1Ojn33+xvBgPp/9jS8mNaB5VWn7v
lf+BtQS9RR51XRs71Pexb+MfR4TvvAUUxkzgo8DxTJudt8m/UKGfN8mr4UWL3Fz/f15O/nzhf90U
rR6bx7XZTZ2t/X+tNf80bPEuTH/YlP0wG3xv0v3X394QmHZet2iThxezeRh8n0zmZvjOf36sm9/e
WA5+C6sPNBSCSQ5TbIOr7tmobArjTZSqYb+98clbmyIfNnNBQCHnQrPXZTupqP3W9VwCA9V1J4Xz
ul29LYshKcXrP/4i/yJaflumoqmh5p775hc586aaUc93fOS704B2CQ2gL4H+6fEe9sRAt//f6Hdp
1srae3CD+NnhTqP3yO29YyU7wlZiLLtQ2m65tnLPO6qu9I5G3QY+aTZnTORFcTN0RxqwVoVGMUx+
ZtkYGhez7Esfry1PleFcjlGlrtB6v5RR5PTb4LdyM1YIs9VSAzWg72UsbMQIPiibhULqRoVtm6b7
oXS3QxHnV4qg/IpL9ZK7wGJraMJGlePaKAxP6LTajBoloU8SdIxfE6xrS26MrHGSbvqJs6hNjlp4
tCJmSXT0pNJVaBVdV4VznpXViTlxvJ3BoCPj7N7wWTcWBxr7K4/k9FT00g8dnulPinMV2aVCV1wh
8r7B6b4Xov00ZsjZFKRot0bMRL3usB88KGaRo1DpVWV3tz0a+ZG75W1J2nLbjhU/NgPjR6sjThm6
bQGpQcuho17k1SN9Ac50hlBPto7ETegknrXCgcqzjfFlyvCNq0VeijI5wzFaI555rIUfOfEoor/m
LWYXZRiFweZ/wZRkwETm3rrw6m9GmrUmO/9rZ8BM8GIecd3GmyxvV63beI+ZlnKlY66u8OigW4qL
Luy17z3SeHzEEot3AxfVoXZ5vx5ayq+qhKmt1edf3Jb7e4aYuLXGKbHKcp8SykKDLYq2EF8yFnsz
l9u1uPW9pNwXyGNhPGB+a7hGMfkNSqcI8eDHq4I23t2Qp94d/Dv7RGbWyUhZJpvbKk7C2nGaLOLK
10c/DT4afjYZBUHabzvh1pExMAoZq27lEmWtF79EiyZsE9HttebNjZ2JiEhcnPymLk5205Jtao+f
7QlacFQk/EysEGGRLaRYLzxD7jwfd6FxleVVBHOMOhrFwjPKsh3yte6GoGMr9S1P00FE2mnXgx68
G+bX/n3V1skuVWkXcaNNE3Urgqw7+bCVuR+a1tnjNhhCQzaJg0gSCr9VRyPGY+8cR908GYMySPx7
TBANvZTWe8MIPN86ZUSfFh/1GOCoyVN7a3lQiXSg9S3x4mhhUJH4K9SgbEPA3V1iX3GGm0NB4uZQ
pzBww0U2uSX5G45RG/bsZ5EvXCyiyf0pzybFR7vQwfpnNKmal1qPVvrFUh7dlJZFr0xi2dK56mlS
6NDIvdV8aNlAtheURDW5DhkGdj1a9T7T2WGhLK4uMJQPVUSHFq0WhSlyERdbWn3ssKJHU8oCz0Ub
Gcavv2aKvFR2IeZWW0c+KsutsOpiPVi53GLt4oeUDi9iRVv7pNxqCHkWFzeqHYsbSizvqlXlykgG
r6rCOZxtIn6yVNsUtgY/LtUuCmwPwcEVjrDE89GPSzUcWmnVOHJ4EGXm7y2a3yju4E8e1CbSXJR3
ccX1FvF6OLQeyU6UITQNmv69n1c6lENPnhhpIplR+o0WNELJEy8oP1KycurCPcQp50eWa37Mh8Qt
Q5M1oKFdiJZuYdkwoFEv1gazMvADnmWQjlHdJjqqXAv2FVOicx6wlZdL/ygth7WbxLfHTdX2X4hn
dyo0moU+cxZwoONdWWi0NZSRj0nU2MpeW6V6x5yGH5pK1Tf5mNQ3aspNOFaYHwxkEsrwjBv+Apnc
j36Mi1d88SOconfCoWneZVOZhmG4pvQJH3jBD2mm+wi7lhPCwi+OJrHE99wFlqVNUIZ5YUE6cAZ0
2CGGesTlagZzy/VBJccXTz+XZ67xbbwYvh/oYE9hp3Pu/rVKhjIXOWEBl3Id94EI7aRMjx2z2Jy0
YijL0MiZTL5nF70IxGOju3yzQE2K2fHCjdFeYO1USJZiAUGS1+33z0ZO4E672B92uZ4NG1LYefvU
hoMthhDo+S6XK5u2bCTJg8vddojfDyPmkXCLul3VJSpPjarKk9b6oY0HubNsUeRbg+VN121LFTyN
dVW9kOM8Yz1s+foHSyq5Mw6Yx/wNzWQV6jp2SFgQm0UFteVGYRxf87yOr+WUk3Za7BiLs7AuJRAN
aNQezaClg+FkpEs3hjebBE5f7BoGdJv2+aEqg5usi8kprhE52UgkY2iRpzy3h6szyFD8cdTbVLcs
rMaSngy22BosqXMvzCRMkYtidmpkLr6WPhuuZqhsR2sIe9d98Qp7UBm5MZfHOHCDrY/iYR/Qmt10
FpWrpirGj30c31Z9Fz/bXbWRFR0eBWJVhONG3ak6jbejwsPeLdIXozwdx4849m8bYj/lBcn3BCv3
Kqfb2EblVdLa7pVBOtK31cpkfTaKFU8sOzKi4XQWc6+sfpA61L4PezzB1Er7fS9DKof6GGf58JLF
k2xAq5AvuQWLy2TtJkjsjXJsvPpocrMvI/8he0E1vr22uq7JgLZnJkZhiqqGJAn7RFfbAhXyWpau
vM7aIIlS4cMKHWt5DVvQkawaVuGQcqQ3lU8LOzR0o4f/rQ77pk+3OvHumsRS+65rchQKz02uceK4
q8DSJIqHsu+2qW+hfZxXN7OYpAW7rt1iNfDBOxppNraaaMgqfvK93O1WXUv9qI8DtVJC9uU2HSqx
Y2lSVcma62Qv4EjHoqBp1HpQubea5aQXap25sbvCGe9YtMidnSvoNjVaJbr/nPWFuk+tFl+hGtuR
KvTwuWvqz7zq1b2WBb7KbWhk5CXDZxG3Z3w4nZzx0Vg994nFVLNCcb1zSQVbE8f7VGCangavfUlE
XFZdaOTO6rx1WuJxFi+Ii4i9Rq5qJWhkzBZFLm3ZhUbumwJ2v1Ly9QyeFWP0qFdp2Oom3ixVWRwt
WFC010FPH+IR8Y3wlbpNLKxgl5+X+0AmWeixtJ4xo02L4joOUnps3bENwroomo3KeR8ZnoWCJghH
by99im5mShPk0OADHtbGcxyD+wZVycnyxm1iZ97OEZa9LlrpRLKVw+egJh+TvkT3MSf6KiW5EyWU
zLiF/PE+EYAvfA/4zAbc8FsYp1GCD5Wk9bWw3Pj3Mt8FVUA+jHkHPSwtUFh5mnzgrpYb6FXZFrsV
/SBhtxPaKG1ejQzLTdwXI+E0ZCct3OwcLwvHmmZwjKfOjSSp/2lEtI5KL4jv8mp0NwipAZa7xDnC
iRtv2szi91WAZNTEsf8prvq9YzXOu7J0nXdJmXzuYPa4MlDBIQSSK5ysvYlBukDcVFl6LJhrrdxG
+luBSnXiOK5OuiF64w1UhV1qpXplQCerWEi6yt7hmH0Z/dbf80H6fmgOf9l0+FsOivNpEQ5/hrcc
Cg236uNzrtFOh0r6egCdzQkVe8M159HF+ethFeZAKN965WlkgfzqzxxSzTH0wp9hqMpvo0Zysc49
DlP0lCS2W0Bur4buBaFuCXPwmGcwW9exRJEF32q1WAjpg36R/8yD8ejGEEiBLw9bLTjq8qeYdA+D
lfTHFuakO9kN6m6BbBfmokn0HNIdmZO9iN1ksIjG3qLftbO7H21tu8tCUjR5F4Rl6e9Sr9CnDtlw
CLKy+zRF2b3NR7FlLLAjIxpFZek8ou6Y7wxmkqzwN7zP6fUMfXe0GP2po14yO2oy8uwxDx1KlnvX
NC4hUBZk/uc06dfIbt2vQd18E22XPJCg6zepl9kzlbH8jGpl8UytneycWgytd11nVrJqq+HCq6HG
A+k3pgJpmqodrAFdtBwURs7SkNfIXpsjQi4cx4vMyeDs9HB22Ph51vgrJXTxxdV8LDHHFOOPL9m6
TuuQSJjoHAzfNS7HU2/3zjuTwL7897as61PeFM477rvZZiSDXBslFy65dph9xh8z9Xsg0/qU7f09
9RL5IVfZAyKoucXY9uFo+AFPqEu9/Dr2Sx4akl8XfNd4NF8z0coPqiPJymm1v++7sfzgu+KhQBCh
YU7pP4zFR2Mzdv2Li9ay231tx2rbJHjrkY5+a4JmB6HG/pHlKImCtKD3damHDeYNOUqp/KPN+naD
RGndW3Udh2PrOY8KzIPv5jHLhktz4o/2RrSBFVoQv8iTLj7YdhX4oaj9cqfiqoWRKsTtDL5y2szn
t24xiFvDq1XbhlkayibEQUIeBPTe696zPxqJIzJed5J+JAzhWTdJM5M3s85IBJfyKsHspnBxlA6s
vLYhRnxd+wOzYTPk86tJYbBxUiwUrAtx5cNeoCrwOW4YRokQiVKP0BMKIBCuIq+BxafGFiFJpDpq
r238ye+1/L2FfabrJPFzoZ4QC7KvRQnrkOy1eqcJxRv4COzYUqs8FcEg1uPon9nI5ktR1fnXbLJp
dVnvZNUimJy6lI23Ksn5OqBMbIqp93Wu5ieY/j/4uUPfGQhioFeINcF1N/XYVMTF2hXlC7+Ji5mf
+k686uIRrwnqhluryt93U7+CK9Xk0FYyjpKp1wVYi7UzeOnOaB3odmGQU+tktG331akEfnh1YVAH
juoH2GnEkbGxlSfWrK/THfSsd7r3rX3XOgQOTJqchMDuqsuzMWr7AM4BBjRqu8/oqRbOO09ob2dw
AxmlSbgd+4dK25sLfOGmuHNXDRZjtJQ4l2Pkybszedd0QLtEDtV7VPtRDkEbFk65ROXlZc5C6AVj
cHiYtYiI8n3btZ+Jh+ujPSVwt1EfPdHAgcDIc9agnbYANVlLdpFTIntvJJMsLn5uYkjIsupjkRZy
U1W82iW4q2/gn61vKrcNtmWQq5DERX2j4WhxY3KLwvCMxaLQvHyxWFyJWgRbo1jIF2Us5MWVKXwp
l9giC3FG6+Ngr/E0eovWyx66c0HrNYbt1kOTpkZjTxMAp232ADbjJJSTADaLZrLhWR+qXrARdtxN
Rw6BlZfXxeiU17HL7f3QDLet1OX1gptcr4OvopZ6n8MZPVklQWsfTUK0zJIVjSlal7IWIVyfvGgu
OTP9R/XQqntawlMq9lT2brZnVTMestdk6PPx4HT1QQZ1vy1w1/DQaA1vlnGKX0wMe1FfuDG8n7vo
6djycDE3VCPmukrXsmjbbeAkPFJwCbUtvNy6q7kT3/k4vy4lyk5GYr1d39atCA1BTCxHVl+TfJTF
Y4bTa5g4aojCQo+jUz/LplyZ4QQmqZ7sjMJgRrsoSqsYnNCAXkxf2H3XQRRsAWVMyc6IJjF+SJ7e
IhvDpKeqLfHdZgybYPBOakpIQvk+dsc7l5beyeB+odsxNLJEbh4imVdbQz5T14Ge7Qwmm2+OL7rP
8Hxh42Qy+Mjtzllr1JID9xN8i1Tuhk1XcQjv4w2Xnn/GcNL6bxjGBylKN0x72GUqChEeObJDFgj/
QJ3OP2jsvOTGNu5FuMhGbYgXWCy6QYRGbRI8+TG5pJw0Rp6zBh1jh0Z+w3h0VixLRxGeya/VOMMM
x7g4K/KsmmfFGdaSmBrHla42RSE/GFxflDiDU7FnHpFaW01Nw7xtyz6EcGB1amQq+zCwXH2oAm9j
sHhw5Ym3bXWCWIAXak8MUecN9skJfPskndIGbRZVugiOBm8nZQcBgSFMuzg5wH7ywPKMDKEhz9mE
+87awbYXXvgyokl4WcLGHW4o1gtmPJiCibCiCll874xtJUK/aN2DSdpx0Oue5yy0GXGhzbmmkcku
nJzmjr0zIJlIZ3Lp+xLcSdZBO05OZ/86hbPhoGJV3HnKVYdaUHVXTUnMhyvHzr0rAwmnVndNMF61
TetdGcngE6v+I2QMRzur7wx1Yi2Gr+5nKJPeXpcKQiM5Rtd5jHUE2yO9lmNiXyOvG3HoMmVfy2xN
kVNcj7RAOBST1s97tkmGPIt6AxoT48ZX/D5hDt0b09nLaPNubwf1e2M7uzFkBAfv0IY1YHNWXEtj
99TCls3UwJgY922r5bp1BIoqe2yvdEmcHYHQ46Gxpr1Wo4cC7kc9LQ9oSmaZaPo9a1RGNlZGNAm8
leDRaHdDZNrOM+2vskGJMCcjXXkDaua2H1QC4Kw6p53njQ+TdIY92yAYA3N3WvQGOyvSyH1gDysC
z0KilqH+1iQuY+LKI/LKSIlVlXFI3fYOcx+2LVXM41BkVb7m8A5yFSAk4tAeCL8KwAQepYDYk764
0gVs11AZdOuCedYtVzy5a3Mr3rh510QGMwnVbnqwq+ybkcqJZsHkeSog3GiMFiqmn4VX0ZuF2Yjk
njgcHxdmZSU4jH0hd4ZmFAjGw8rUxfg3ipFx60/rolJtWeGgxrkeNS6SZK4z1IHaSX8Vc5/sUNYI
EUo/cQ9taZU0ogl1Du6UjG4MKpMNXEfSqCm0czgzMKpZFoTJzeDwDwYbjNNZc+lq1hl0Sc6KMuXP
VTG1MqSzQk0llFJ51Hv5hzpmYmX3afWpGTIVxjDZ3CSohBW/CR4MXlR6XLdjQHb1iOQnIb71lRw/
JJVyD0EixGqcrPVk7bjqxdrG1oOhd7U9wp7u3h5iETWulVYh3IV1R2WyKMZThARkmUNwhOsG9MME
LpqgoHjLB3R9ZtKklh1HC+fSenZUBPBk3+6KjVGbYmbFIrtDqmAumEpcin0t8aym1cDqddzaEm7F
CNw7tLI6Dhq6WIgrOMzDJd3WYKJOQPFKMeKSLBRZVWC7yBecKgv6sHQzCGVPDk0SoLaU4ZyaEhbV
4sfJCnudJazeKqVbCq964BKJCVxteVAzayXjMV71hGSrWU9sO7txg7Tb+WAVMgYB/FUHoc8Thg0g
Zgq0Mslv6sxtaCj0sBsx7Hhn40IWECNIyV4UjSzhesCDmzqq7fRYcadduZY13RlMoJ9ZQNB+VbCN
NOTZZE6R03K2mZlNV6dHlHdfCcf+Ou8h0mmS2cPM+aPV7GHGjQftrnLt24fz4s+N50rMFTI1zuF4
sRqtfKwauEGK+SYYnf52tDxxSke4LEj7qQPU+Sedxe3BKE0SZz1d90plK9+xYOJTvBSn3qu3bBjS
2cLrmhS+aVG5aI3yGu51moyvk1zScOyoujKJD1H1K3dKKuW3DSyEkJ01E9tSBQ15l3bNmY1R243W
TTibT0xWA/Pnjl5dzs5RUMy1KO2SrIMs0da7tGwIREVj6NMQL7/2psSIrPM2LtxAwMO88QUyOMaE
b9ouY9HCNQrDq6W7gZM/PWY5fQ78Md460/6bpYF3MjnXrWyYPftysyiw2bvjSnYHnLE9xCphn15P
u/g5a2yGGgauAatJ0/t8V1lpZ72r+yw7KTvb2dObihG59p1IGFwpIPKg+8y+w1W6w0qQhzjV9h0F
CU1SkoE06Ra7V+arnc+dI5fFmlsyhcsYxp2DSRy/fcn1PKBnmGQoF6EBDaf1cntdwyVVhD3S9iHq
iTqJuHOOcH6AMxlIBlJj85JbMJjzPvi2n+0szeqTYVzQWlHhFW+rPjKKsyJGWX5UpQfTcagaek8z
loROpYL3qW0NEGzi44EqGlz3xLdgnSLWZ4LkHNpduIXiI9xkBMPMFXZHIu4dearr26rJrIOWLVrH
sZCf/I6sWTbyJ8/BQfiXjNIfglAW7p/7WBhp48ImvO5I9aXLZAFHEgvDl0vhBgeiUg9GTOCMGmqq
8UNbSHKpbRCEzBaymsSFbLSLaDyrTpIHF2F8XGzzr2PA8cZ09KW3OzWtYenn84i5GEBOynSYVqXY
XoygOmXNgfD8OvP77BpeXLqYl9cJz76QnDc7NKIcbSeRe02zY25QoK0zJF/sSavhXuzaHQtFVhOl
auHi8QIzZs5QQnCz47oPXWE1m6RUPdxJNmxD4tEOmZ0q59AOLtsg2dmhUWdFtur9OngH8Uh/Vfa5
uzM3YPB66H2APf+2zrLkfebUGwOrjLEjGeGZkBH/zKi3EmcNgbAUpgIt3nkQQDchmwpn4l2dDNPV
iXTCUsMbLtuxWNS5LixpNLVOfKDxqcpdbwxLu292Nuo+GcwkC6WYyP2gN7l28uNssPAcGcAr0IqP
qwVbbBEf4j3qvavZbCRWsa95cEPsjF2l0k2u2rRhV0acsQIuMhuK6hCW0nOF0S7kn9nCW5K70hJ0
+6emxmopzLiLHc/f9qS9/anLqRKG9jPT3PEghA4zz3rRLlW0Grdeuaist1lV0xVxM3eLplmUOj1d
ta3vzA/VjNaI9jRzLqJ5xraQ/y3bQqTugVvFsyBeXj8LF+MD75XP4Vmzgpdjo7M7w2pkYXjeCEvB
CHcQJTloTQlt4LUNmLFUJtEQd35UFGUzfhogTjCm2SlOPNyvGgLbKA4v1TcCaXTKXHi8FnZDgU5G
9vP2IChEXQzkdd4440bkQQExBmemt0HWv1ga5Vh43Z6U7ulnlsaRSodmw6oYJgK/SCNGGnflxY5z
RL7msH+esvCS+jxZMFkPbF/Z7XbUqVDhwlsosxvW93gvKog64H48oUTA/Ts8NV7ltWI3mdffw6Nc
dhBjxyF0MmFjnrhR4CZyrSyb3RjMJKV23K1fWCUcwl/ZFoFPwjREEIvYTXY51fdJq9hhMTNe/Npz
ohJzua6FtlcaAinw2Nnj7+XgvYO7sPTaSJXD9IpV8JTZiKVb0j0MuiSqScvf0540d1zrle23Hrya
rOEC/EdTOWi1NVzdJuemdpK1xtQoX0selMWu/U6I9xAHa1cX5ggWu7lkMpmrvj0rOWgrb5Nb/LP2
8+FoEpq2LzkjltjrjxeYEe0ePzkjlZs/NU1iOT3revW8uFdxWv3NWzUPfuF2/lINdgkYwY+RSYA8
+JlbcPlSrSqg91BRsvt5LRXwym2dBPY3qXr6ecr4Vko/Z4R+K1PmvM9RP6ycwRH7GifknvWUz2HO
RqmbpGf972PjVhurU9uqkjISHk1OJlHYzbqwZvpFdlMF1y2skFFup2zmLOwFW3hxMpRr262LSAcw
ecG51N9UjS+uqVnSTNajqQ6prV807bQozoppKU2V1YYp7Vemr5mekGvtXLm98wTX2fz93POqDwp+
/3xvBMz7PsRJ5R2MyLug3ZTKK9alrSxYm8pkV0zv5yvp1fDDhEFHmXnSkEyv8KXq1hjT5lTFvjr9
9StDF362e9FysGNynAB+seMHLpl+9Xv+xrBKvTLTytJ3Von9q84q0gOslxLiJMT7ILm1J8nAn0he
9yF0AnvDUOnmJ1gx2Dqrvfv5/YGI4U3sUDr38KwNXifgMfGP2qnvWI6T24DV7NbksBqHyBMo38Qp
Y7f+lBiFU6wkTcebQPsZvNsooJzOUwKu5MHebYbcD5Mq/eCMQ3mYReIy6wAXTHfGk9fWTViOsMKb
MxSygmbraW2F8xlKwk3/Tab38wGL5sNt4kCCSkeHdZ82u5lmzOoOGiTLMUSo4Hjj3njWbLbY4snM
EVWzgyjddEJrICr7161ie5fNArfw8Mt3BPcLLiLwI/iLV9NBj3ibUsLuirGFZ1Z127hhnYvs4CD6
IPMM3j4ZDEJ/bNtXpRcO8GQ3WzcsRysvc+2VsNNu7+fMqbJNSoshcqw6veVt796kRZiI2BbrQMOD
ScvqnVlpGKVF0lsSQwDD1/HRQCYhcRXvCojShUYcWVr54YDgsR4f0mq3EJXk5ComZAthPSjDhd4d
ljmOehvnUZyV4vckSSFX+uXvSd/DzzxQpX6HNycpRJD6+vd+yL8GRK3MM5huehDTay5XTjJYayMa
hcHgBZ21nt+80FHJFcXwI5C5D3aKvdgYulPL+m7BLvwkilprwytK7kTa5RVcYPP+VJX/w9qVNcmJ
M9tfRAQCxPIKtS9dvbnb9gthj2dAbELs8OvvIekx7R7f+b64cV8UKDMlqO4qkDLPOdhe0DqhAlDQ
7a/vGtkPS5dCYoOrjTWPoBAaO/UyRXW5YW8zeAQ9XKeggf0897uBnZ6MfjVPHtZ4aGkey2uxV3nl
3JnppO8sDyCJ3pTFrRBhftPqqUAzeAerVj/ITg3Z41KO56zSj5mhuZbvhoW4MOb9GaNe6DdamRys
OW/eGZV+J2Ws37lSmECUTrsPduqGFj6iq1XdhgZQ08xD6Sgy2FbVenjWezdBpkkI32njcPJVPGrX
AoCRXeyqGiDOAt25yR0Gdz27FysdvnNVMxC0EY6zI2OfoHwi+zANNKyOH2uFclXL6wFbnZ49dm6X
3XVje+7qdEKlsWF8U3tK7Ja+namgsaLunsb2g+QHNU6ar1TKHrPMqP4D7eEjQdE1DANKCrrpORZK
cy4HE/L9bbVWOnZfRc7v+TgOtRF0kWtdqqHiT17Y1BuDxcU+KjXrSVYGP/c2KtbkJVtnRTtsqtLT
AFQiBidDd2RDVR8Jw0agtQaaGce0Gf4gRNuKbcODLPInPYw3RjrZZuyP/Xwf7ZBeZFpU7FTSf4/Y
nPgjW4dFWunLOSfoDqM60xE1aTT97VmNFIOsWH5CBXbHhJbcU61caBo2miq9p51XhB75qMKu2fHN
ALRs8c292rL43nUAwNBS28M9SusPel2Zd3ZeJdvKtobnonAMH3fA5pvk6jK1mYP0QnLPI9H95YTD
q1mY3udQR9a/UWn7iExGupuGUrtg35kc/v1m/JHBMv8vbde1bRQeZgKs8+F/GdWjamQTdg+F3WL1
4sdDeAOwhm1DN2mvFs+cYx551aEqiuqGFMG0YTzPXjyuZb7n1eUPLDaDzkI1xTf74iQHAUATkJm+
UQ32U8QYQAaj/t1xeBvobtJte88z36CGBBfEz6dWm7SI8a2I5GmBIhLUcMEjZoAebiNwRZXWe9+k
sLZZmskvUWvq2yxpwpNnaPV95wH2F2vDsCnTodsMosBKqppXUq6ahouKd4spnxdbpvPy739FXPU/
SLsWAxGG2RY3PZuBSPzrbyIfK1EWlhu9alrX+4LjtynEJ0qdGdW7zt8eSpyhk4KV8IlyatX4Fjak
xrZ2YuWDuinvmxw/dkPkMqiMJtuEVprsczXET01jF+SlHlde/ITc5PuItO6WCHJSWG+O2Sa3DbHM
QWeQuYmv4660QQMautE9lyFgDTuXuEB0GKtoL0wzP+a5M1S+6w5O0GmRfhy70Dp03uT6XWK0WSDD
Lgl4N1aHhvqddpcor37IvB4sQi7NjaP0Eg9oQKH6MvT2I/JqW3NG64modAIW8exE3qzmj6Mm2LZI
Kh4UXew+OdLLAzeWIFXmzHkqVZQfvbYGa2T29o4IH7X2Sj6yeBIVtVLG/am3GvfJFTifAcpWkDdO
dhuTcgdapTq1yN+ctErVmb/0mfObQ3JVYEKd6GgUvMp86i+H/TyLR7PQIc2auiEYlPXoYUen5Qdd
TbpfG9K6V3MzpnoPFoEZJJ1n3lOT57EPAgbYsZmUl1Jk3pFHbnyUmZBXT45YP5th8sBSJrHFKIZP
qBcyUEFl+7Wv2udyiL0/XScP0qaqwW22oj1ru5uwoxp1bFY91HVUX/RquFEP2kyoRDtGRaboZ5Tp
lfXFxMAPpp8DLaMxL2oaG4ABi26r1yq/YIWdXEeLeZt66rvPrE2vdm3YP1Jbe0yaIX9dQ9UcWmS9
h71s2H2OTIGnZub8qOYdReGmd6Yx3aOsUl/tHpsCg+f2vsqab9Rb7bUsmm5Tan5vT2IJ1aeyH1B5
wVCKs7Lhr6Hwqv3QA2rrd3zUNkPXprsO5cfALpDEtctegBfrJRuU1LvvjSr9WlTNV+wEDCD1bCQ4
8lw8eglAHTHQbd9ROv+sFQCoZaCVHlzZOjurabxXWbI9Baxzd6mNCyut/zA3MMh43Gei2E1Qy9o1
iQMqrZVnt9ZNpwt2ki3ylRr7bveBxqzse+5hXzglvXd2c9u7pWkf+q0eirsiHMdtxYHfz6fSAP8N
DR2RjZpuVDz3fxczZGl7nKr+5uahsdUdgPmyeIzvVM8f+jqyn8hUN+yh6nJxp4Hl/qSzzNg2woJy
wNxVdhGDD+Fgb4SeLPvp1NvhnVsLvfWxOAzUmBmgl0ae3EAMANhss2IXR3TT4s5zCAYsXXKzzGzt
3TyQPGRb3MscfYEMriY05HclClK4tq8QscEirmHN1dOBy6iwGN6kLeu/lEzu60oTP7Swz30uh/Yp
yXi4F3o8HbDsaB9bN8eWaQ75dTa91pprHenTJUrTcBO1vPtSe+UeDM7+OqIWvc+6+jBhou/AeY8B
Un8hIK3JeGdzowSSdRDfEwBUwfEaXkRZafsp58Pem4yL3XjsWptNcxlN/U7lDZbFXTWxaxqKA1hN
8iFx9eKhmfLoZuUscFj1ZkrMor7HZpX82Obhftb2hyTnSI3FivFz6RX2mY6o0bARCYYoTjYjQEvv
HNTlnvOHEQtQjpzGuaZtXmySwsw3DPmrqzk3ZZyhsET962QkzpUiybUG0cAwHfNNmwr3bQwF8qI4
16p5HTn3C6srvydcjgEKGe4tzlx+7EdR7LVRt56EBpprZBf2j6yzl9gIe413scJm9a4FLaqI5Qlw
xeFKzZKGxwZr9AGABxAJXrKRV8w5/Ji8XWFHp7HPl7ECPAVQh/sQexPyhEO5eLioTpbeG3uORdJJ
xY46hYC/TAEdZppWsi25qNFTTWX+EmqVb/Gr+134EhlpntrWLeqa2LY2j52eNY96nhS+w7PmRN1U
tsm9sPWAetRUWV3sXYUUZFuNIsC3TwMuRtg3o8ZzNYOYCBhUWHwC+t5c3LQQz13WADufp19MlLWH
UG5xp0UaBIp9nxKnPJtMs79a2P9twriX54kJ88lo1BPZGUBIQSbb/tJEXfLYKP0PPsfrpVYEoN7b
19AF2FkOc2m/HOyvfS9MP57y4jYkbnLLcYcFTNt5LAt5dDsVgqUTlUd9NM6JGYWXcDY5Ug8va5eO
yAY+oe3l9RJFoymemjVK2SNA8np1ILsnK/Ns59PW06whSOpKfA+17qCqVr6K1h5RRxnCPVjd44sT
hyeRV/s+Mve2mbf5H8lrqLzw3BZ2MuCpE2/TDstXTbP5LvLc9qshd4PHs2+GPqS7RFjJEau4/CVV
1dGoZf7NduMnrVFXJ+3/ANoXF9Iw63HoZXbxhu5LV8X8sZmbaMSWbSzbeFeV2gZIULvyDS3Wztpk
hUsTxR6M1I+1OtnmKIgjAfS3+2OgoHDQzqt9Zqk/ktiegHcEq8UlhFGRMgO/bdfGGnnGJ6kCPIEO
NOa5uL2l6FY6f0dPXW7sNRY5vizjMvTNG19w/bgIL0ixZNmsMP+FCdDq/T88xAcgZkAVjgIrxOpG
Yx0UhXWsP3+ZqyjDiCH3DgpB2WGNRpGLEbd908fj2zuGdbOzOyf7Q9eE4/NhnO67ivFTXmjm1oQq
zBfcFXeEKaWI0OEgzofyAnJi81h2KJUBGhEdmanVjzpvtAfQdcyC61mAp0J7yFUvAnL+bsA4D0hY
gEeEfh2QlsjtobkUtdNcpslEYc8zE5A00CUHNWACtkt3dWRzCMtsgQWIY2I1/vcs5Fi7vWubDYov
cDMuz4wJ77DOt8bRsMZot303lteK6/fQ8unPC7YMFZN4a8rI3BA8zXWAF9Yn3FMq8I63dpokBw9S
JK88TD/HMu7umZaL58jtdyHznNfcSnVkJWs7cOYoV3HkrlyPHcmLYuw5jFPrsZoi40HzpnurNvUX
SJlBkebX+gwUgH4wlja7Vib2Urd5V8cpCoh17KhKQyWe3lI/YmeAnNEYPuVGq/ZxOyUtKjqo90xT
GdY7L5ZvIe5cDjJNuzskajpH48wndsyvpQAAI565yPFkFd4O+TP7MgHlvRn6uMWzMIcCQ+y23xOB
hzl5AcQDA64vv0rQT5axy3SLl0a00r1ppZnsrXboT0wY0REgnoB61PRQcTnRUZLb/XL0O1s8eylk
wt4l92vcgzbMaHqfjBK/+tyPhIJrOU6lc1JtZR+SzpkuVpLpF5fFL7YRWXvqrXZjdn6wVZENaiNg
HCDFw0vBndW+HX2w2WM1+GBqGtsPjvUc6wQy1ZLAMUy+oeAPJx8bELbBydyBYV/hYZclX5HCUWCC
TRmwxLr+2DPvE8oN6ddR2d0m5Z1zyiPDui+zCURiJzuamfWd1Vg/YVn61i1J6qGatSSMv22W6nsA
32cdCW5Ny7Df2UgXYhGkyKBOo2HrvrMB99imMmuW38lYqRG7NPyd9FicFhRnk2vDfV32zw60dM70
c6KGhkJS6m0o2ULN0i8DViE0SEIkZJ/G3RRIbEq3CTA7+3Jm0U7WIHCTtdw7F7C0l7b+XM1mV0OW
WZg29+1KmK/rIOoiO/dhEMYZnmKnd3ktlxWxOHbK+jGUACosaTFKdn3IhSHNCAiU1wybD441eBms
zTA+SqwtOTPLK7dNnnSBycG1Lq2UH2Rf8+eCMbnzmkIHpoXzZ1NAcADl5jKgbili8+pE7heKZeCQ
P1ZZiNwnRi4BI9+Guegflsl6PQbtAH8O6v5/nKo1g8ht2JKopezrksal5G0X38nUs47vTD+Tuqam
6k3HmmRDo9aGgnmK9SZICefVzilJTH1RJsvEq5eOaOgfeQxgR1nkLRLzqNX7JjSr7qJJehenErhT
c/OuzcPI9OkQ9LYh6GXUbiluGZKmrnfRIEZANoqjJgKY7M5GQS9I87rdfnB01fjuHBQbCgz4cB5y
RE3zNTKa5A55YcevSz5cli+r8Veop+JFU3FyczovWr60le4Oeys0nS1F4WHyu0ERcrZHGfV/VgNW
sqKOumc2WtbVsYZXoGy6Z6ADu2fH9FuzSpZO1dff29zMZuBg94zFu9wkyMHsqWsgKXaguRYvYJ00
F/VoQsyVJVbyTOfK0+5751bAjxvePpxKxU8Ml62buDUvagp8k4GR+Nw6Fm4UcV8fy6ZNP/VtHG2Z
NmX73IzTT51V2TvOwVnNYpZ8gqicduj62gIEGl3dbbszkCajT10tdsq7tmhfaaiyjO4BWcUd9dwI
VN9hR3F0IiRld0NZSQgcidPk9NG91dZgZ+nsIXYle0gczb54Mr2DnhV7IHvYFvEJBNjMJxuF4Wag
713LlQHZUi77azGFJzlKdzOhgrgt5xWSPq+LRoC3yjL3rmRqG/A/AQ94IR81NMgV0tlSF4WQ+jGG
vJNIXfc6tr13FZD6Qz42ceUUdAXDnt6ORFCKBKjCuYsrid933VQEdW4Yn8KEQezy35RmkM/+tQjs
uJbDbANCipbFuAW636+Z2SptuJ0lffUC/bFxa6G+icd/+7myxHCQxVDtpDLGryX2/o7ptJ9Dze4P
nKlql+jp9NVGfPszfrX/Gq/mebpIjl8bPL8/xNP8P89L83uW+RY/z++UTrpBoXQ4yrwqLjHAeijT
RfJzWaTTps+84ZiCuv554OU+GdzsObfFcKs8qBySPWTpuEvyFKoi8yhjKr85vaHuu9KWT3EznIbZ
bKIcd7BGfHGpq3HN8Ye+9LBNlO0rUvw0OI5HlGyiocL9AqeEQlW1AdVXB96euScsvLQrNaqU9jmt
Udv+adL0CkUv6vdj+jXuE1BtZ+87h4F/xHZiTRm0qfk2FfADLOAF9gSRrmOxyqfyMHVm/sp1ZGqq
sBV3SMYVr9jsYgc0DZ8Af7TvO1Y+ktnokvo0Il2BistYvOZggW2FG02A/mAOpH97P8rj9EreKk03
qfUjrTp2foeJWDASvqPJ/I4RhhBo8LnjECbCzJW5sXwBVuadQ/jB3w0oZzyhqqy/irprNB8PRCj3
9XqzFSDvohxnYjsmQ8vwMyace8BhHSzUw+hqVM2RTEnrIg4lGejX5QzaMnN3bCWoypWODfcYo+s1
zj1F0/xlZzfb1baeg6anuCgc4qvo1HE10YD5PGLq2d1yect5ICizXAsFO047BkVT3SVIQmWlV10i
lKIvxXzUghLY+NTP7BEgbFByxCFG4BqzDiHbEvxzmjZOASfWy2XAu/nWuAK1ppPbNRszlpMbGDXE
EHVw7nwb4i3nSLfSEgJNUXmmprDGt6Ouy+F5159jlnAaSeGQgirPQ6HvILljHT7YKWLCFmTz7/cj
Zv1D+Io7swo9lsMut7nrfbgfCR43hjcM4adahyBTFbgy+c6nysGyHmUAqgyIUdO3JZQjNmtpwCuZ
dxq14WU10VFp/OnhGwQIyN9FBGD0AI+jGbmHVNZbbTaZ6nZvybTYUB0WyGf3Xnjexp76rAqEDZ0E
oAC7Mypc/Ol3wQATbSwKzrzqfXBRHK0WpXgkEFG+mAU+qBHKSE94Zr7ZCJZQWaj8tlkT+6QG8sFG
XXLQWIqjqX5nW8fSOXoZqy0HTGvTggMP6QVAzuc8paTEZTLnNakPUEkR2CiQbKk7jZk1bQavXoa8
i86sHqxYCvdQ/Nwim4bqZzxP9OsZaO5l4IczLFOQEaoGb+MwTUBDulD/aoTtdzPRLGfTFPWl6WJk
7WdCwYqTlpOt7RwPfEqyQUshfiMdtINaRtgjUK4bq5XRPrGBz8SPWrj7ecK8VMaJ0/zQ6Yz26zzL
ZFXf3oka9DrwDDPlYVNmtvETNVJXF6CyqzvqUYShWW8RyrLjpw6JlQ8ReVs//Yffi2HNSnC/KsXZ
KBtZDkAHFodW3AeluNgO9Rpr3uaFdWC99l3qnrE1eoXWYbSPM2gghwbyFd9HNtj7SAB6VRs8AC2r
2gpLj59Q1krvnG64Um8wJa68yWQQgrNyIJs7R0AtaYlgViSeHA/fEgeojUMIUNj57ac6BkOWuHeh
cv6qkfN8bazGPOQ14L/UBbGj3mhWq47YwUNSJO0hjZWyG0td/qLcgKy20bh3o8GWGVLgDg+OA8Qw
OWkGd8rVMSuxMK4htLPAy7sQjBuV5E6woM+pn7POCSi73RozYL2NTCAMUEupZ1Z1IrJzbmr9qykU
qrlx6xzNJHEeoJ/3FpEzaEuahngwa/3Uzrtba5zMo1Gqv4wySeptmdebMsKSXwvnrCEfYyPg3qzC
PG+Ph7kpi8o8lknzcYSR97u3v9rUeGqvFUy7dZ5WXvQ0P1aVFt6oIXuDjBTyz5q+IdtYKm3xhjEH
rUVGl9Xugi5/Kormsz5HtV1nBG6S59CrVNm+44kdFIajHs00VY96yhtwrHR+BDVdPSox+kYo2d2Y
afk9xNUcJKeTdh8WDHIquSru8StFEtaOLxSx2pt0cPzIVO2ewrJ2MFEF4Pa2gRrGJqkNrJZlmV2K
Ji5Qu/XszxUepJ3nJj9G5Fj9cWrEM8qL076x5r2BSLyHQZlgU8whqZcEUWjX32g2I6+9q22M2QW3
yWJbzLOVmC3FzvOHWXu4ncpYPGdcQ8I/Vz+YWX/ttCK7DdPEXgS+IrnItSdZm9HzxKxAtjl7ibyL
UQ/bCcnTzShGfAPnpp+bop8TpAL3Q+oNhXunTe5bRGqkCerLbXZYvFDmMv0oAiGhFKiu0wTkEVr8
DO64e6LnkAFinT6gBLQ+lUrRAVKXViaqEHak+Ui6Ql+UA7vHRDr3NS4vYx5elu7Pabzacq6LLcwq
129tbu7XaasiBEXF1vYGSiMPUQiVMNC79W8iLXaOFml/TnHyUHRq/Fz3idqorolujWdOxyZMvfl2
+XFQLofwTzvOHhprhBJbZTN7n4zFX3VpVkcq1UQdtmyad12rMoODpd1Q46YiWvBeAgffOT8FAhRf
yGznFZl1wz/IutVFkZ1Da7rDMti6qdo2F/uAIt+uMaImWB3kxT4J7OEs1N5NQo6m4YcR69vLOjkY
/fwCouSOAtaJeoVsk9YNhr/GUgiTFkMKenC2Hxwhax5d7G7x0/v7MnE/G+64++3D3HqM21ciIJ0Z
lQ3qBeSOq3bYYKE+Swn+PZ4+/qTcPyuzyo4f7HpyAE8yua3mUhPZidX5y2qiGVRm99vIcb13fyhy
dDZU8TtL2ft1xPIh3W4jsl5d18+IEqxxlgk0Iuf/yWo3q0iH8FKUvZuc5kBCNwuUrKeP/4Up189u
mbPzOkkOdOcVGnOb9S+FukGyU5mbBlBTNa5u6H3T2zQ65FVsQf16tsU9w2H1GRI1/ZUsfVwb1yWC
V5A0hTLpZ7KBW2tgy+Dm42YqdbkxeCc2y3gaSP7/9UTrFOEnOhkZlmugC5kbOiEg0p/XCYey7Tep
F+O255XpVQksMv2CvcTejMyaTSa0XsR+7JB3Le3mmoK212wSEaXXvIuHHtIZYbVlwGr771zkp8bB
79yvUq5vOba/byNXd+dEZwhjDcflzMxqsK0jt8lyE0+xeulloReAN/an7VnZnm769CCYBnfLQCe7
tfNzoOikPAOEU03qVKryS5JqzX3iybdG59N94ZYNeJh/24fOTCEF6WDlRmGzI/M085aj6DBb+gjq
Y+PchCUQSZ4AcX910Jkkr76sJ6EB85naaMKZfp488jwI9c5notnIEVcOsucSeyysZVETldNjJrzx
EZoLw9YMI0D+uf5mi+Lh6A28v6OIwh6nE17qkPvUpWaIeI7lUasONMo1wv6hdB7WAPDXoz3U/6PN
arM645W1Ql7IpFXQ/8xl+kw9uqBSIA/nQn5qtw5K3MIfC4gZkKnj3DhAhwXCAPPF06heQSfJK+L8
RLY0dKLbYPT7dY71M66f2+nGo8i6958x16DSs44KuZ4HpsfUgUZpwL494Ka9nrhkRrTX0jh+9xmH
RH/3GY3YMi6qOwLCoZz2XMk/uPNkG6BYh3MVFhIOvAKYGTBy6ttuFiII3SodJrHJ5TMDjv8M6Dfq
uEs0BbaY72CYNQfRgE3PNQh+Y9WV93Hcdk8NfmfIAUMnh7qePem3TBOHHHKbT6ETd094GoKsYPLy
RF0vdvgxa2zLB8nWKwM9d7asTMt7LcJ0OkAhkAY1kFGfx9J0bpkeyElnoOna7u2C6h4UJqqORDbq
hE6cRXuqkyzC2uKnsR+7Lt6yqHsLWqoxacuVLxdxNdaN0P++610r3hNnxSl679jozWHlt5B9pbGs
YS5E2j7Ys58sGQpTSPgdsa58FwYECTCfNIxOkbZgTUMarEc6XbR+4brJiWDIMtGng2WXXUDdrnDZ
I76QtCsmCxIbph8C5XxCChR7Yc/5R7woHimUGmGVUI2e5/9dfKgA4UY87auX+WMgLul6XDtOLm6S
PLaJFZ64yhgPbKuEKBzEZx3oYbw7Bp87PFHTz8Epb0dfiXbavA/653ERg0xCw9771smWE8W6g5Mm
1GLH+R2PQcgMOjYErXVlnHkKHQOjjo2l0X8ekY28FPeha3pS+YnJoC02j/hdHDn+/Rx4s8zjqNJm
T6et+Wgpn4b9F5dBcWUNQeCsNI7rx/jdGX9no1M0OmQWmuT0X3yINaQqM/walo+cmNMh8+Txfz0D
DaMmiuTO0Bt1nOZX9bC5qedX/ETzRhfs6lMTmuOBTOT8EEaOepxfxrOOFaGr9hAOfl68P6dbZ6Ej
OsUask4fJl7jF5VRbxcvTf/vg2kuS4e6hZ7f1iv5cLXrKejIgnIc4Gm1uxMs3vPGDe+oBgHBZHU2
WPnjXQ3C6CBVi7cb7Vab2UT7NCq03w2SKtcCjSeOn9nlcC3mxuJaf5UNEt/MAtJr7kEIFsiffrL6
jWnVh96YPkGfPblPdJnc49U+Zd6rB2Qd1UPqFfq9gKTN3CFzOfbZgzpXP0PI2vSBJ03vnuLMclI7
3uHZZAHYuG1ja/IJkU5NOt/iIkMV9eZ3bkXsQMK0O4mZ7MBhQKnNFu7OrfPhdYrrI3Mk+94kYwgG
zOTepjHRznUs+aapi/J7k/kU0OtITBee2wBgbFY3qBhAYEHj+vfRLveSqfxziecl3qLEm+OQh/kT
hBz/opEizb9nRsifXNSXjnTuQrN6Ordtmv84dzEIvoH853puvDfq7dwobFe32sVqmzW1uDkORJWi
CrXZUpnfNMWgllA13S0Di+VksQJK3HUhn+3eSP0ohTIu640lFhrTJnLj4i1Wc3gFwFz4SPzqsMMr
syaROgfqZtC33siohmr21KDcNHvX7ljH4l3wOhagie6uGbQQgBkpwb0poq+DDpl81zSQvbazu5pl
rk92E7lfvy706s513e6h0/I/1ByP2zmw+SjCnrHvzz/hhQFISsCuvMbddknMD5mlyS95B6EOmC3g
pvepZQ/A5UMyFO+bUEEyWfzOg8r4xpLYYrmi5Xd10Rcm2ItJdZUgvixd8mRzNFh2QINrugZi8RxI
HrDrUKb22IkmpLjFG1p4yVTITLYHgqd0AYVw3ANyS9+WuaoC1cLRrp5VY0xHO8K2byhZdC4DlyHl
0uL1uI+sEfzQ1aXnU5cavBUg9LsoNQ6erqxNnjjGpvFi41h38RjQP0aiSHZs5y7x4Ncu/Z+o20T5
++AhRBV8HUveNZimIm81n+i/GFtH2abvYuvBkKo69NxN9kgp1Z+7IdzkgM59A6g03fB40C9TLJE+
QonGJ4fGy1dnsL2ngWfWscQrJbZGJp2vYoTaBwbK3hTbMOujs+MV+WMymFspoju8R2T8qnOg9fWx
NvGOKCN9cIoa0I5Zxl0WaQEmhXhzGFn35miiqFhGuBGyUCbU1oAhNEszRiFTN4HUDAGWmI+oMZoK
nJhG1sHqyHT1j7glOB3+Eop5y0wU9rs5l1jvLLwhvlBUWEvQhsm+NnhzgbYHKO7ZEl4DMAjYGxbY
9g6UJnukpkN2KBroF/h62no3Icd8y3vwHCvBvRs1KX7ot0kzH/qpdE6rvQ4VO3d6dyETDaejrNDx
7WKd4QtkE5qqx43NUUr3tTiWR8MuvDTg7VXh3TvIgibFI9RogVA3IBy+dGebDWbRxk4mb7vaeqwC
nV61F552xSMvc3GDJNduDYg0AVHopGuDPlP82PIqCkApHM64+hAAjsT40tgxsL0R8Pq1NNp7u24E
BG0Y+yJKloMP2iTnhLHypQi1Ddn1yUr2Y1wW+3IeX2EDDpJb/4J3W2unrDPxcqPZ7kB/DvxyYO9Q
ZrVuldLBSE1AwDIrwAKyCe+ok/kob6wtvHPEnGiLNIz5lQOIbYxV/sf/LYLNc5i/zNEMD40amwVa
nvIKsgsZiE3xAji3oumL63C+02f4ue5mf/2HOoGNVwG/LxPg5c6omjs63iVjmrajUxnh3WsTy9wy
8R4Onj61tbnLIYsQGEMxvNhaZO3iTMY7zvThRdblsAlR8zmQt7NQBa8yhsXp7A1D9VniLSQ3csrJ
2IRj1D/JqQ+f7TzyF3NfY9uelPc0ZMLj9FJoAxgMQF0+utj3BHwmY6XKQqZ5YCciXlGjLNUFYclT
IE3B4PIsYUBMd1oiaJAD/YZAw53mMEbeALRRCfrCr+T/lkEob8iLcbc6aMODRLmsN6u7ogUDbZf6
Kcq3U4Rtje6l6txErTp3c0Pd0itBh+xGfo+XzZb7NYSO1jgaRra+tcVBG43TGvshrKI5ye2O5j0e
JG8Tr3Fvp50vw3LUznVa54D3fUFwZj0RXXOq22JXGuDQpyjJ3WKGZyEKUHJn66JNtrEm/0QJM8Gt
FyFr3DRAi92qxouRhU7Q9Hq4BemgwlZQY/llRLFhanu+U3hVwYUaK3YfsfGZC1sRD8QsJIu9s3vS
PP4/jF3Zspy4sv0iIhgEgldqHvfstv1CeGgzixkBX3+Xku1NubrPOfdFIaVSqdp2FUg5rKXvrFQA
BaDTGPLdAAoLj1MeILIPHUnosiQVBgJB/r0CKEJza09SWjDAu970ufNSW018SfTkmwB60SurWPbq
IU1o0MPymURFh5+Yxdz82AOL9DWsXGTDgcTLkm70aKgG5f8tXMd1u5LDED1SE0oRP2qx+1RMMeoj
M0O4qCrooyNn9Zc7NSCCaIjFdg///edo3fM7gfvWQ86N44Ea2jP/WRA5xaVpx0AMfJuqyFtPI7cO
URgg3v67XsMojPfKjbl8QyD0pDTmgoxFj2o4QjUL+K3TXKhxV9fR88o6KH6bqS8kgOO6CPAgZOFG
PVYVIB7ASDeKn2O1mCBFmiVZhTPpxkrgzL+bmG0tFu7/AGWflpAKwAXfLfzbTqSybELLWqINCIE3
NRbmU9+OAUBmrYuX6OYTV40FzLyDgSIbv+ya17hyVDJKCmoUGwQXyCAskMD0QKPC8LozKjBeUJoH
fosushGNs7N8vSzIsB3Kjq1gTyto4j8YIYWq1tw90JDkDlRM/W5o8MK3FdqhqVARqanCzD0BsWrH
/5STGqqaUegI4ppFPw6q9EEgs82fElbvlwlagOxJsY5YydeLOZpY9rdKJB4nrCi3NEF63MBFWX2I
HpAZDPVcCtkxBwBdpjYnvWWjZXOkwcYacLtQ+UR7LjrUc9jU74Dw3SFZC38zcueT4wSMyR3K4xtc
VcLOPMqi4Lk/4y6pMYgRzCMNB8MevRPwi83j4E7igPwQvwVEBrKbqCWlRd2A13YVjSj3G8cqOOFK
a+9q3XikUQ6sSWATq4lY4KDhU5caJGdYexRXHm4mEmBYnhaVRETBiWQpLZZxYB5GlAhIZXDRy4IQ
bksa3y9JOsmOCYA7aMlsZlZUW2USD5n3hR9b19LkJ36zhwjFiKuWGQ7ruBmB75smSLzvRzidBkuE
wIr7TVaDcEbhIflslIcxmQ6R1vbJC/LNOz9so3DbpxlS+0mdqsmRyggwY2TSWYNjldcBRbquq4Wn
yULpAc+QTIzQgdb4JXfFWbNQ+7Wm7iw1tP7adE65d+pJIBjZ48p208XFoN0CMvsPI7WyREpkiHqL
DITLVwuJofsb0WKWWWEIjMqPz0aLc6d6dCcnPHgR6mZ8rQGFnIh1YALZpxtRTPxyuCxfEGfMt1lY
Gr4YQnNc0wpqpOlk/lhl2S5Qigbuk5uwRTURrzsLxQOpdU4A8zX3UOD4HMCNvl9EaQBSs3UpRHuu
3C+ua210LXVRSmzzJzkiIzU3styn4TRJF54R8DCPkyfWJKPGk86wCuDh3i0yVzRfqzSqT/DPomB8
xN1Gd8fmkTScDHVlJdzai37X2nCeTYgiLTJbtibwO0u2Xj5Tz8p0VadRuCe90JHpOQjZuULFzSmf
tG6fOO6eRoUS2cNglcAtSDvEAnF0pRlqLJqh7ugkrERkE/qk5BYWODuAM76hhcvEMrw3QWNqbrbF
t6LdK6T9m714KaL/AV9lsDtoAhdE9YB34K7luR4H7M5d/gyCQUjdNyvzpUO1ywb4j499PwY/gUq4
j6sQkBr9BCRmpKTF4MM8hCYOJP7QXRGDKmI/rcQa8BDBLyfRD7lbmz9LYT6hSlt+t+r+u8HM8opa
g78L2YqrjhIdIDIBxqQx+3BXBMjZc9WVCQwDcJgH5eR7VVUddD0vnmmiG3YR0vSe5gEcIEcTQSR/
WeS4gBWLy6zYpqjf8e2utPZpZwZPNau+ZbZbnkzUSSUrxFNDnDme5jnTac6JNj4beAag1jlGSSuW
GL0ud0WRd6vSmXiyQuxEW/VBa25buwqegM6rPVV58c3hWXWSdS22uizrdazW/tM+8Lqf573hDXu3
65gvlTnxR1qymKfdaQ/1qYV0Y8RSHQPgRSJIbJxdAlvBeDsWKvN01iPNj0dvRceadRO3wS4yCkBJ
hKPY1hZw9GmYZkO3ly6wUMbKiN+QTIIC48AxgU4J5bADcJs+aZ81XY2GrH/SR+BbqTlq3GsLaKZX
6gfVS8uK/NgNJQ5fctihRJEdW9XYVYGK1ClDWbJd4z+zy/Hsp5mingJrBSRvzKeyr/U9zcG/howd
5A25QGuCgbmbTv03EBd6m9nerPl7t2XdzZZAjYoFQFfV9iTmXZX9r1+G+Q9kNxOZZYZjGxagT5Be
docPNtUoHpRTJV+488bjjCfrwFTvCdCo+mXqxmdq4NoBmsJ910Eq2Bmxo+I0eo+MBgPSQ4Cf/S/r
rLB8GQtAk7Zal8xW/1Vv3oolFe6QsL0iJTIuHSBcr+d5U0PZE1wWSAdPneET3ODBXhpw+1CapNbp
9bm1xwfKnKQsSe+3aEY0o2HjygcCjiI1EgEe4YFMkOhPO6TqetVs2q4LhmoTwm8CCO61TfEbBnOR
ewRC4XcaOVMzPiWxiA7VqIFQvE5QyjLYabPz4hbeKFpRDMWhbiSK31KdARbGsJGkpuUvDgPgwa5A
3K1LUMo4NOCTA7FMFq6B3aEBizQKronWjAfdSfCKdkP9IbJq/aGykLUmojCcZctEYQ75qrSyfkuy
OB4HfK1HdXLDOyIb89tmkRVt9i3sccJYRIvuIkMBS3pugPfV+J2JByrKtLrtoojiiPz03+9X8Lne
uTsMXKts28GXltmM/eOpniICipNCVb6UhPCLw+UpGht2xt2BnamHkvPbIU2Adf1b16FKeB4p3TiZ
AAi4rC00VG/Ci3UjujOXoFYZSAmGk2906SCrS5nRwx5QqGHBcPjOgktUic9to9mvnWZ6z3YsfR2Y
iK84QtuvoIfeOnFTPJHIY/C/xUY1nGkIQlG+qsFuuachoD/bLbKL5abRaudVFwM7hBVciWSpt614
2wb6oOUbbsYIXldAmY5VQz1q4FJgRxCV2sd6VADT1F1mqEcyUlzWkRk8GDPhLyaWdXdmUJFcbYDV
Hc/2F1smWaB1RstRE5UPzcVT8fhMAK91wFlqHo2uvnaiztzSsJVpfrWq8oFGIWUHsDYBwGs0nDKV
D9DikQ5iZOA60KxXVkhsdeCYV0wtRm99a3JALw6jhtQiN+yzcZ3+ZQpU/pACNWUozAsO48hAMmSx
Z432meRjW2ORTi2ToljHAu+sZR31aB31AP/7v57N/3Dn4ZkMx4bJgJFh22zOCr5x5yVph1J5x2pe
RnvivpMg4a4ty+AiZDadRA8W80BHnuSHnHrU6IOJG7Jri90iW/S8Mup2uobI9jJLhpchj/TNlGf1
6U5OO07wbKmQOx47au/FMPUCs5sQsDXnyWX98mFL4Gf5qTP+l083AEbk5i9e1tIW6tM5ZVeflv2X
D9HHU7nW7O7909HS5VMg/Xs6TYOxJtFQaTjb4MSXRd63A7gQ+DeOuOgGPHkVLq88femL/vsERKhv
epbDbQaAKIAnsvjsMkDS8Knp1w6vhw3nYTtswazO1mD/QYIXK4r4hzehXl1Dypak96JnjvF51qzU
K7Iro00Vhvzg6MzI/iKZFjfSB9xms+HSq+IfY4zqGQ7mZB+EJLX2BCi0eqOPpYNLjV3tm7D+Pqgq
naaY8munGhqOES6AOBU9LSKSt4OXX5H3yY9NY+9JBGRj4CpQ18s8cTaCfkWjO5NNg/tT2GxobjG7
aIXyrwj4kSia42wr6lpuw4aNF6/qxkuAH9MlLjXgp/RVtq0KwDnuaGYI27/1wZ52gSarEcBDObzT
qTk+uC1oYUkla+MJzM6lGNZZN240CeZ2ZKeXv7UZYrag/rog3btGjYAp+OZ/vWruKlZcAz9E4JRz
puP+gNfNXcUKgEnB2wcwoZcyYd0Z2ewgAbCag4d7Aa5XhTw7gPrufBrzRKBbMFTxRgxUlYsS9fA/
I8+zjqtWzsstZ4+naXOg0SJf1s4bkNU2wN3/flcyu6hT7+NzlhLUM6ENLrzIdX/xIvBeM90Yt7ld
TUfgorpXCxnIa9TaBV+bDEUkCrYqgSrTB2D+V+64xRXiXVXXChxCrDT4auQ1IDtz5yd8ULGd6ypz
ga8XFt+0D5JHbzOz8k6AuqWesBM2ay7ghlmPFIN3zZ7YfRetQPOu72lMPTB4NppISsC+oIiBGtuM
LgUKBq40cuypB+eIU8wakSp/qDTtfKdRaEGhMHiBKfcvs7QDUtDSAiX6/7BOawsGzhO8+VOQUr8x
VKWmqxA1iEfPCnGT16Lwmett+JzmId8ktTX5kQdWTjxITtkkFUCugMtPDQljrhjCqZ7HN12E9eJ4
XbfJCqACxZHUB3ALG0/UnZt4aFZeCsYQGnb+f//mWyb/xynL9pAFaXrcxC3aQAnpn8WjMnOLJs29
8oUZhXsM7IKBs2401mnUCnhmU/OBms4oprPwnG2E19nDrGaUWrAr8qn1raQv0s3AE7nubfgzaUkQ
dO+LwQwgfMmbbr8YpFm1ETxj/9goTJHz8bGcFtFmqIxrfRrWzvekq/sz+ZXJ/4zHbXFK8WIiETU3
jnZDMEGzi68acO1AUqLxx+zNCmtKUDZlmYD7U/RNFlBucF9TXfjPnWOhGuq5jg02J5rJ9VHf6ZF7
MzsReROosJxjS4xQtHCW0vKReKEWm+lUgH0EWPuodiku1IyDp+rdWLsN9EhL5hkc+EOUN3t7UulI
eeC4iNC41MO/JSuABKT1OxnbGaJhgMFuVTMzQqi6TzXZJnGOeBnkQE1GVlAL5lcpwPLEA2/aUdmP
lSGmJIemudAwd5MVUr+816H1iicLiUMo7UWtEAIvx1wCcIa0yIYmG322kTTprY1pSoHhZ3mvJQc5
Q6hFNUogB0By1BbyrakBoHx6LrOo3gB0DrnjaoJkeVmnZ6dqR9SJKx0a07RhB2wVBA0Y4QGKvxkr
vDCGzsGthabLD9t3xmhISxK11Z1VRluRzk1TMwBNocAFqJL1gf7icgy+xH1mPYS2Zn7Co5L+WUCk
Y1/DugkBVo2KqklHWoDeMHuNJH1AALcRYHI192s49eKLHWSAui/L9lVHeSWSmmT6GCWattV50pzh
J7UPkeGmBwlqyUuGmOi2rNvwyeqLap1Non1jZWciLpTWX1ODv7ZAovk7bFGBmSGz3R+8ACSyXfzL
g6sMjodzDG6vE1V85EmIhNQaLqO5vqPPwe+EH1hyoBoQm1fuU5dvaEAL4h6IcEhuSG6guwR3fiAT
xwJm28CLXV+M45qK3iPmxgjCNOOaKuRLs70dCrPmW9OL810fyOY1KMW3FnlYPwLhfkaIn73aRRXs
jMFN938qyPILCJKtU01UzbpCVsLhLL5YyfcbERD+iuswgp6bdXDe2sn3PgzhqBh1ATjH8TvNJyaO
G64FjCN6HuC54DVVMQe7KHA2A6vRU+X35C2u2u9VoJZ/X0WS5VGE3GV2ALvxsTdTbdrGyLBBfjnQ
CHywFoszkNiKswO6swpJxMeUJlKlQ7NC18MNEHkcHDZQiIEcnXxYiwn+Ilo3tb2rX6jrtkBACHS2
5QzVgZHm6G8C/7R+Xrji18ZzmvxXP5QJCt3E9Jb0FnwJVp5fMrt0gQGTaFsjZ3Aq4h/cnxoL5A91
U20thStk1nB52v05nBTUUNgBdYjkNR5I69qo7JUxIKtz3ZdyY+RhcUDkCoBtJge18dJMioaYhsiT
m/y4yZx1ZQ3Tu+K/rrmZv+mSEaerfzUWl37Fs18IHk6FX2ksPelZA1gJS4uykxb0IH1RQmpI1kRt
zVfUrajbjtGDywxApXUeKMmq7hdVgI+aF5tbAYRjUGoBAeTcipVWNG2Oo5SSzUpRg24zlCEc8K2P
cI6aofl5vevG2iHHLWJ0gPV2O+MVJbJzBGjTFHpzQpjNGbX/7DeTi7yBUEFBe7V11AwzBvQZhxuX
QKDdLAOuJ01nidg1SdwfXeBp4VtduDkyLIx0DU+4dXFVtAUVUxyvPjXWO6AM6HGEXL1mqHeisPpT
FnbrTHbuiFggbgVzNyq5hXQA3H7mcUIKuJMjgAu0PD9wDOEj6SMCQEskHzp4vR6op9up7k820ptp
6OHV5MDfIH6FLtx6pAcmHw2wifb4CGRd4zirkDaCEltQCA/nxR7JNYDydeN4XcRtjldYVf6IHbO/
2d2scelB+dqucobQN9q08ilFPcmi8sri4pGy1ik1vovyFyOpncuc8y4NZyP0CHijKke+4OB4r6Pq
kVRp0Yc+iTKLO5tg5AMQOKx3fWV/rj63suJl1MJ32+mHbdJF4nGBkzZzqu+mlpir0QCFRORpA5LL
EPmmRob9cUIW1GUelXV5dWoEQ5UChba1Qjg7rZQVCph+L/pPhqoi9y60Cu7/2RCOs87aQqLHpgvC
vTEMNsJxTT3zuCpR0Ar7QhSuRACrRGXlsYs2sp942OHTKdrXRNd2rtIkJbLwpz1rrDadhTsjoZ5n
ZYrzbYYkULosUAMg+hw1ZNUsIrx0kisqolUD0oCt1k/c9Y0iyC/ACd4u+OmkRzYrpZePqFlAYAv2
kMK4bR1LKzauMkNbLutIRZkiA/MNZflod3rK1BSEb7JgVy8p+xNPu03VCTBDF2N/cjPTLX27Lzww
OiLceLKSoAxwKkF3ltIiGquVwwBO6XniZtG7FcM96CiPOdkK8gtfTSS9B5m7k6yXYPD4GOumRDVL
A6f5Q2rgrIgKT76bhZHdnYecTaegTN8y0+6Ooyorzlsd9ckjQEKkCxBZVa0MTJ/3kuXMxUEev2dt
rlZeJhKj3oeN0Z8XkWuD8dHq+DeywUYkJ8BFbLYrT3OrLW1jCsUZUoJrt9PxBmlRxXKmXuc0Eh8O
iIZur6c+TdimxPWapucuK/BgYwncoCRsOnlJW0cHXjvMLLaodycbWdtsA2U6Bj8ochcTCY4wBpKx
jYVYyMkVXv7IuYEPBorbH7FMN9mfGk4RtPtprKKzDoZe3zJz/rMMX4IkaMCqYolVKBILT6ISQc4w
Z2AmdflzndjSLwrL+VBFZFQglXfbekieB4x7W/F1Y2+TsWm/DxVv1kFrhBcvzuKrVxbuilhb/lCw
gR1/MR3j4b36CNh0Jp4W6fQZKfZALamjnwUySbalpQ3WX2WU/iy9mG9dG7mca4tbzXoE3sGKlIOA
AdjkYx0p0ihXyCWA3/k92y9dZTHP+LiVyWZK+Ai2sXx6pF4e/gRddPlAA2qQtgvGLV43IEmA1qzq
9eleRgleBWr51A3T4+h4zaP9vJgidSPuJOoAJyAOf2i6MU93Ap4tXDwycGjosQiQyADmLLVB1fU1
8q/hSPIBjdAf+hh8PRZS+DZcIaBQA9fKe2/y3Kz0l5m76X4yHtVJfXcnp+H92sXqYo9kgQdvtJkW
xkoT/ILnC0JpOJOBONk09FUkK3AZt6ih9I1h4jvPFo4/jxEJia4oZsNtWqkP3LIemwiPfWWCRtQs
ZmazYBJ9N9NZmgPIBtCS6V5ovfXg0KsVmZ6pRu0fIxcpVY6i3bMi3XyDy3bWpJFax/vmZWj6fh8p
Tx8+H5i+VC9QPr+kzkr8uFCsRxMko1lqNOURTBHNW7dt1a0WA3d6IgRjCxu4XC9rFwO9Wz5qk/jL
SRsEYQJh7hu7yJ9tqefPqHNfIS0geyRR0oPcMelA4B7Zfpk4m8xk7kONJMoXVZiyyyd4tRyF/VFb
cfSC8+7GAWb+A4kWDVpAsg8bi4aQ7buNDw2y8W+7kMZ/3aXskJ5mFrJErpteXMG38oWhInNPox7p
/eDmVBPIEpsnaoMbB7cz3W0xdfoKwEvG+uZaMl9HmjbTV21gG+s5mc9Oer9w4wR45lOduLswaneR
ieQjQIMBtR2pysFGy+3wC/L7tykAZt9AgozXr2Ca+pFFXwBkaa0GEQynfnTEX0WS+AhcR19kmJQH
LQuTebkxTYgL1dJ7AGW588Td7o3M5jJLt3bWBTta9bELN1l2Qdqm5pNabwG0cPpjF5LTLrg8b0zP
O6Ao4cuUd+lz0McpWN49sAXhCrum4TwxRUib0gf9QDJATDwyGXnn1v1hAmnjkaRDl5onZStC6ST8
eh925vEQZp0fVaV+cGTrbDQPFSIpOLByjRuvou3io+MCxxBPV/EtMQY8SILwyzjoPRJog2nXBRb7
jMxZnxT0VlYbkE+JI0Cmu1fby5/sJMi/gRp8WuVdWV600BjwHQfmHU2MWl/5k6szIBeBuZb1KbBt
4WWopkZ8+/NjgMUB5w4lVx9D+bjPuZRyC46OY5LJ6YHjv+3F9mS7Fkgh3M1DqUfAsbNBnqBmXT4F
OJe+RDyxn0lSAzoQyGhVe6Bhg7rIPVw8ckXDMo3ZE26M84hEI0BUfV3nqBCyfVtKkBuohnpa93P0
AINNA5xv38UIGKZXbQCZ9CjZYZGTGjVNr4P625HJjnTv1msg0AOUYu+tl4lFT8txZh8R410tllGg
P6BKwui8HXfMX8tGi4qG3+NxbIDdQJ8uckZ9/nO0rIqu8W7RjMHpcGmC43zEHUVzAD995YOIvotW
wJ1+HzP2QwRFixzgotRwWtMybmx7ratx3FKcznY/RCvDqNmahNSwpHGNrYc7d1okgDtOUeuOY+sn
LQw2YN0Yvwac4SKp5PwPeehCTvqNBXf9MMKzoxaBAnj8yp1xQLCiGQ6uaGdjJF8WfWwicHc7ZfZY
7WJVsc+s8tDYjnHuVeU/iYagqTa4MbbrWIEEkExGVXUdQjznkwkEvySLy9FAiQZgJ+ehUua5xCl5
jFMfSIoG0LmVVbVHlA7GedFrYlFtUE+GPdSnoMar9eoKZm+krUNkh9OErw8q/yJE6D9bUf830h4R
grB776lznBeQWDmfy4hPW6vk5U6boJUXHYAomIEqBzAQgFPg4qVDeqXnd5Pnw74bRLEyRgNxA6RC
XuKWp1d6kt/PRsChvpvtkTKyQjxFJUX/tlw13hnEitnZk127MQAbv+4TNwcxigA6uerF4ksbhNFD
Fw/v4qpHSHBRJa0wG8NNNnG+6rxWl342xtnFAjaJ9PGsf2I4Vu2dtskuXptP8W4w4IxwGXyCSu9G
mcfTlxbo79sM54WTweGbKUI+oDQCfgUQsRhrW7RjCU9Y25xuur2W/OwHfDPhUOrPEUejV4Wx1Z0u
xEkXfniaGMY2AJOfGrtB3op16rBPSV6NO1oyxCAxDw8l7wDmlbMfyM8GKdsE7FeCdDX42JxkluFp
YRZ+2njuHmcx+diqZsA3bBfpTriiIU0glCVwuPQXCfU8eHx9I43M3TIBs3LvGXg7OHi47pCbA0iR
IVsbgvPIF3Hi49fUJH6UrtvYjVIfMA/G1GSQoMYZ5TPIq63hv3QLmSlMSr6rndb8u07L8+B5xc+s
ZE9Vr7nfwRTwmQl9+AZ+yL8Z2Lu+OgYKJtoejFeIy8O/HY7NKtDSYCu9Nnl1kWtLTlEaTah0alCV
+fYxR/7TZfQxpzT/f+tqkLk5jQBCdReDKHuKUBfSwCWFZPv8B4KS49cIF61VlTvhZRJWQPK0997l
SAaP/qPcHetZn+zYTLu3Q3Ij9HofpOk7jcUPVLJoj+B9iOz4gWohuRr9ORd64QOxCZOmGi3rUiN9
oDpIcwSpmJrLBmmdAWvbrSZkka9GzUj/qlMpfMCb1d/xuD6lWZwCkS/adAKs1v4EILW+yI0fuQfc
IzZVn/HWK1eaZssXhOjhGsuaR0vGz5bRup/TevBWGmA3Hy1Wi70lxvHQZm53lQitrZM2mT4Vgfjb
wXvnFwCSgqj/Zbf5L9zUu0994PG1WWf5NXzC1x2Hr8G2HnUkYq7ywnT+apzxm3pY/2pGvHwiRAlA
UvM02Z31hUu7WnEtrp6nvu63CfPyc42CQZw/rFs7Nkv4X56QH3aMfoCdCt4YgyPZZorbaR91KI6e
Ws6/hFJm/qB6iZKFQ+l+WWaX3n/Xu5v9j/ZID4WxABLrHUAMMheM04WXoR4JPOphYNwOl9la8bfX
tf0+S8NlVqtGYD2BewrwnknmHuC3r49VjUx3uv2ivHjjtCm+9gj77zLWAvtFNXD4v6FGWDvRaExj
/uSATmtINTyQ1cAxuwtvp9M8UjngeaXFhyZGqtDNGnC+bcJaQ5RbraKJQufZirZz1DKa6PvsrUOC
+Y25mJ9pO1pTO2GPEn3kOqkP13qOfTCQQulbg8Ee9C8hvmcPrlGxBxK4TtYfaml/r0EUymelTuD7
h2D+uM6jRksBClv8Ai9iehjaOkg37zb4lIBL4mP9rLoslRqqQZ2pPeAvSk/UMOU4d8idHmpwn9N4
mZ5CB472YCjwiCysPU0seqJt3GMDJG9lbla901gsUW+xTkbuZL1kNdwjbf/oRNWaHDD4Usd+UofD
ayy5vfX6pDqGzBUPiK2AzWUa2m+RVq3JA5O3NlK8+SRfizQGwFMiVpTLiPBYkaIy/nduZCVCRA6B
cj1PU2ojzbadnZ6pBx5hRWn5MY5i4ygQ4gAGm/FZVMgfol5ole+9WPVkMRifqbfMjkp2p7dYEXF5
lL37k4Nqe5XnponjuIZ3L3lnwDkBhw4LgSXeSc2cHTqzlwfBExTGhgi4cqPwHkZwhPpFjrIjWw1J
xkrmXOP4jSQVqttmsV7VSACdsmhFExJR+co2mgut8cBPCBYJ7d0OrRqcmCs7NIh78YpMgOFVe3Ls
MEClIs98EBWEb3GlOZseFQjnPGm1k54bEco42PhaClWO6RnG39pTOcjbNfWQ8Q1wCZujkBN4jpAH
Utb95PPY4QcaTngJnycXz+xRJXjUf86ieAGpt6C/o7xgK+9f8T43TohXgdq4a/GdUUPK/6VG6NON
iBY10DJ0pp+W7GGlVbX9rehPW7xJkfcUGQZymJIrsSJOWVg9VvDm0AgH7nlEvIiuqOeRLXTr7U/N
jxHNfWgi4uOuE7MIr01dPupTF7/y1q5PUQAMSy/Kp69K3hZx/OqJ+FPkRtluQCXHFdwa783YISgN
byyY2GWo6Yp1433GsR0AMXpmv1pky2JQDwPt0E7yeZYmgGTh4UZVwi+bNannL9p4JrxbReWl3I7e
HzsVadIcAGn4kiPt7SpMo1nFQ2Jv5mE7BFfqsVja+yBsftzJaVjifRzB73UO7bAEQoM37BXW6WPC
WpzhY631aYgH0PhIvSwGOTWQpkgSKfbo0cLXoRnhGVpURy0b9iiSg29UqdxM4IQaptlG9ywGPOOy
zd4SUzYPg5QD8KGM8lrYwjtGSjaRzIasdgMkgmgZPPMMhKsPHzKnzl0gioLKzUR+ZRwOJ+7YzTM1
recBrVD2qAn8kFms+ORmooDTHBRafy4ikQnmznlRg+/BqREOUhbWBYLRK1EiSwD/Ochfnrs80YCz
mgtkAS5ClLFaG7Ca4+CjMqzjj0ab0icTTFp7UjZ4/D55NzSMXjuEpbclOS2fd7szt2weU4Y1ad58
DtoA4ZonD7fFbVbaA2pdQ911UUBu22vNchTLTSJeC0MvjiUoNOFPxdA07PQ59Vz8oYI3q6qpP3ea
112MRIpXwK3b65FPt0vHAMBetDTtuukx7ZqfPUNVwcib/hUUQuY6HbJ8R8NO75EPyAAmTkMLeLnX
NjKfaESNLr4FWhC/IMWpf7VwrgVQ429jAvwHs7FEcT/8mzEDVFbGoGm43k1IyEGNALIU8M3QuwiZ
ZZXKAqZxxhDBtN3A2Hmsgkf4Y4J6heZp27HCQ/9m8YTKEDw7wUIc89A7zRZpvjOQbCN5m28DXodw
8ZR/sXFsjGtpx+4q00SOJD4X2GIoDAX2oVugy1SXxew5NmO5byRycJAoDFmr8BHxomYgRaqAfoFR
KA2rB7ESCgp5ZFZ+iUr5CymXUV7HO6abcOkm4PiYt5l3QKnKJIEIz7b1ALrRKU/N/lijNuDQhfZh
2WveG0ehfBN3RuAniifRqO0Hs1Tl8EAz6nzD08ezbUTvDc3oaprnPzuEuE99LfCCJhFNku4yRCpH
5Ic1rrnVhHRkfzHV8ek5LHhxBEZFvkskGDpZyOFrVE0Syuwx6NxzCYrp0yLSEIvcSRS++qSxLAga
9xl5795xERVpr+8TEFv4fZTnN3a5G34tkywGg7NjuQBSAWyuNMdfpto5zJWsHrvIZ7YrDr2QzPUz
HHmPHeCEyTzZow/ghiGIbgfkU9KQJnJgC4A5fnya0hSmSOa2HH4cxKl3i4E8bLSTl9gnUPTGKyCM
9zsK9ZayxpMWpcizLywAkvFDhxcyHjd43NKsGpIuhYtRqzIvmDVoOHps1iA1srGY/LBhy/E1NQP9
k7TgO+0bFn3ifQoYNBA+PTZi0LZwd4fnAlQFx1jvxd4GVOsVxU9iIxuXvyAWD1+CrrEvNhhJNN2T
X9M8LXzHbQZwYyfsUarQS1SCeMUIRwQ1KR7TFQjBg690U1eR1aI6pLxwPubnedZwxbQiCygSRvRG
K7C61ErgUgW4dVnjYG0ReG0ebhpAuOMLnwVg4JsQvh2Hz45bSSCWRz0yhOBKwWfpzjSkHslqx7sU
KJgD6BqofpDeA725S4qDWtwXcQRGXvG8LLtRycHzdCqQH9IgTgtHEfLL9EYvHvW0NXxAaUff9dp+
TVAV/tqlXn5I6rbb9m3VfzHCaAUMlnVVxd5TX0XiFWQxZ+4i+MxQ9f8a58yBC8wo9jSZj4AQH1sA
HyVDAQyIMYoerRwGaaQWfCwnfaudnJVXpeU+gusdTngk4VYJP7nAe3hGhMB9TBLrkzkZoHNrE2NX
d4m2oWFsIpcuFZUAqT3YB8Az5TOlViCL42RxeK3puA4QEcAomhF2+D/Kvqw7Tpzr+hexFiBAcFvz
6PKQxI5vWGl3mkmMYv7179bBNpXqpJ/vu9GSzqRyUgUaztmbAcXlxC3n2OJJe99WZYu8p8Q9B5oT
nEiWozD5HvW2OImUOPWnISkGDc8ngJK/psqiBzfQvgLxl6YSPSmZMyjAl72wKW3UHAfngMd/ZS0p
E5SsAgEWg1LDWVg2FqDSISGpJ6cBuSDeegpDEWcD6lFTUtDfz5INDOcWAXA2zj0lN2k2ft2qiYM+
OnafQ9FyoJObWYtHExSxFsXHMs7LfDFZR85HN8Gp87bqi2fuxu4OhIpIFFZI8GbgNKsGDNP7SA1x
k/OjHmVzKXIveM6+aY7Mn4M2BAqaEf8kD5Br86sAWaE1K6kCkHbQ+RQgsMBj4AOxczkqXJcYVUfu
UutNsR09/gAMx/IoVUNaam5kkwdp8AXCtmO2nIQqVoWE7lk+ufDEOgAzwd2GDEVHSxcPw3zhDX14
tBlOPceiN9aTsMxxb4ZquFa8G1x7TH3ymyzcHqCpOsgAtqiLPb7L5uCkvpZO0ZGpGR4pyjTm6oPM
n0bWDGcSyubKn9Q0Js3kSELy9mnS6U9oHB0MiCkOwsIYp5+tgsonmjd3ANXE4Pd3E9kiyXwbGLbA
c34nYJQD4E8iYM2viAqOfP/k1mXSOpIF2fYad3EO6/CJk46ie67mHFExckcjashWzUruwHnRj0kR
Ts9EevTRkTM9+WoAQTJdQyW3eiTOclLSITX1SGEX9rixeRROR9azgnzn4ewbo7gQB4XJdswyIEbe
zDGHT/Ak2yO9GTlRH0/xyYPmvXFLnMbFLSgOJ+cA8we/kVkA0zs2zu7m0/kSBHdXfwZNUXHQuRW4
IZxeJn7RbyTSqU61ungYAzAsuc5uul9AvhAQdDy/WSEJOFkXI9bcQDZmHd7moKDPoaU7i9mE/ED8
rS1taVtLenmFgKNapG7Sb2lIDb3pfM6aReIlOJJXb7+c2/zYZiUHhGd3cbxgBIqIk17mxtVipGiE
ur+dZdQbHNkje2tg61nRtSK7GGOcrfso8QG2gCFpSVGASHnrKdaQGw+BrBWkU2dfb+SjbtmnMRtW
cwytw/sdBWsPFmh27ijsGB1Z0YmLFRTVGcRTK+E3/iUFM/aFen5TD2tcFGrLQe/GdJ1q+hP+4vEw
2xUSbJ5V6Z1C9myJeuz5oZQ4BXTCOuwXPtD2z3NjNDagag2h4ZYeq7MtaQCC4+4CJEn4qf1uHOZ2
gEvpon0fA8v/3Y883LF5KzrwihgGKu8Xes7WRYgaNQBQFacWj3F7bzltfqKxA7ruJfhwjCXye/PT
rGgMDc7zmNSeNOuDxfRlEYwoz0NOVLaynQKFrK2HM0RfDrjVQTLWsRmB3rOjLjVexPR9LHEdqAxr
zYchdWcT6iE/7SMEa5OSL2f9bG51GjRxpGMbUll7Mpmsr9xJOuK9AYg79YnIfbLq1Wcg4TDq90Po
4E1DhvMUGtJJvR2Np78qwJLGQL7cNuVYqGh62WHz2jvOkRpNj92DMJ9JibrpCqVA+FECPE6ZSDP4
6E46ofv5JmDmP6S222EEhLeyHF1r3WX4D2JxAuYa1aiNydQ0WDK6UdGBC+cXeYmc7CuzyUHJeqTR
LgLHbWh3c7qJ6bji3DQ++JJ5ah0lwBbBAGBgbxeOHlifUX7a40z0QApqZjsapshXK5GQCL8btSVy
FDMNVbkkBcWbQt8Yzs5kMw8rfJ8FDk2AYPjLp7qKQh6kJ7cUCQOr0RAnK0CydSu64SUyATYQZaCO
i5poeDHLZ6nl4jkGtcPJE5VAHQTEOJ56t+L42Z5GQMEupYv1sl3J8HuQFGBeY0BO9VNePfEcd7JK
bjUAcwW8ZbQlszQFixAvhqck6Mo7gUOpRdAhZ0QMIl8lIKE78LDRXxJzEgOGKjq0tt+vyArAX9Ui
csEu2vttuTQ8W56Gofs6+hkqa9oYwDWqITk1IqyvhyTTfazI1X58NvujrVOi/rKqJfbPmIoamoHm
+p2szfp4B/Lihz+GvPlIea8baxwatqCL/PisuhVnq1Rg+Ts+gTLOOQCUID5SU7U+nrVNFx+ph+Jy
tnMEGF+VBbgg381o2PhlnSMNHsIbN5L9zmW2A4uUfHfugRy0s4tomuQm3jyMByS2au2wA+mkdwAr
mXegHmgq33sVnorgCFDjqXujJx9eetfeOo6RFrEBRr4bBRmbDCt1VK5/TEg2N8Npqj+bX+l5D1Bd
HWXya+T3AzwJ18ALor8FWSJWy2CyQQt4nfJI0pked9L/dpypSHXJALxD7hNrb2A0mIocKJ6XA7Cg
c3ZC4zjB5qhobiQgzB1pAx+68MfgXLsddmqfmsmQNGbuAXDBBF4W+ZCMGp0UIvOTLSAw4kVcAyMx
wFt1gcpLcIYZWr4vUXp8rL2WoZjV8v+l5qV4rEMfeUzJgNrMSrabSG3N5zUNsgmi5RC7/bRnnxWZ
3gVLlNnqk0LUEoe/keX6eNKWbJMHuURROzgZ4jB4QYG3/4DzLuSriBQv9FIzljQkBUcSC5A0HXdj
J5o32eEN8OqXY3UkM5LL/uTXZfRAgzgZrJNZ+pe+0lCZNWaxthXFCGoXNQuZ6DqrV6bvxVPYqC1y
ZHQPGUDm9IsPFF2AeaF6Af8J7bpLHHcNnnj7CWAlgOll3pOWa9YTiT7tc2VgS+3aHofYAFwY+BMF
+7TnkV/d0YjsTYb/bNFNU+S8N2mKISmA6Mq97hLbg8RJa+OjoqQGM1+fMGRZdaNxpAaIn+YRB7Hd
stZS0Ld/Kq4MZcXiYEWqK+nspKMu/MhaD9VL0QA6kKoA55OBoqtzXbXs3IJua2EJsKd3jQ14sU8F
DXHL65z84okGZD9bUc8P+3CD7wkIpZj/NlajtqHrwxk4ZYJUma8hCXGF+/2h8DRrN99CTnazX64g
HvjAd41ZowCh1HBH5yD5CMkwfdIer7o968tVmHjaAsuz9qhHg7BP5KUXY7/EwX+CE1dgOmM5peDs
7MLzjzgAAMMHdY3wnicgWiOlJTTIZzvqoXbJn9QfDoXEP1udJekGJ6x9vi0BpnVO9OIuzSoJ3P8U
8Ow4U0J95lCvO8ZAK2Y69U7Lm+teVEfNJAs+ezd2w6++ndFgS5G1P8pRB0hEynyswHWcPHoNUN70
zvtlXDnq4EhkSNoj+6hlS1TcERpJwXHEWuEWkUZa2eOWKw7T9TTkNk4HR1D4ALEXWSNRgGzPXDR7
QinJQDB0aJwA1KEK0oQ8QBV0EAy7BV+RlkQa1p0Ujiw6vZnCEeZJPvbAKuT41yllrO2RVPRSoaqb
L8Is9sDuU3nLVJT6elCY0rpqSNGX+gZ1Kw4Q7+130ac/GczyOQYp6hErj3dYUa8v28NcTiuyYAQu
VJ5+Czu72lLx601tLA1JMbuRTHkNeiC3N/Krclyy41w/t0iy2lEQj5ffzEqh96jC3smWunMUE3Sv
q1T2OPS/KpgTwlS5PcGeSuCouSqqo7F7Wy03Vc7NOuqpQFlWBvupom6y4ao+T6DU1EM1r/b030X4
nu7dIh25nmO5uq57Lvds27ypwXex3dZygAw8ZXXc7iK1I+FNhUZaILubumo8a+xYrUuTfE/KWU5D
ywPq1GJ2E76DMXiC0E79WTdNkRsox46ZjoSaz8mvvcjeVh/h91GY64loQwYF8mS3kVZNfwHSqK29
W9mHdDT9i8R9zUMStT8SkZTfm65L12aF7E8ahrj58sFi17EgO+idBjAfZQVcvwQVe6F2CSpLzN5x
aQKcSXlXHLkFvoftCG4gjcUYBt6WqKUmBqo6yPba4GIpoPJGZwW49nCykRmnWZ4zC6mttSdXJKNG
q0YQHTS4VDRSZKySbJrHQzLxbCdw9bhPRzz4ZlIt0ma63Lu2p59meanmKVKg382sWq3plzQPcDkw
D33OHtd3iwHoXNM8dfkEbNTyLjBwcqLwIH5EJn9SWetf3CSR+xR7q41uuOmrjN9IX9uomDH84aGx
8b1SYBmBamSVmkvT1e0tyZLAFBdlQcSgJCqVBb6y7xaaHoDkpG52/ZiMi8R2gVdDAIOs+YkphvsJ
XhDnCufAG+4sAix0xaBtUX+A8laFO0gQgVYagNUk0/LNhDmogAdrzfwnHjR2IAuSf4SdJKxV4C/9
3RwGeU/voWdcwzn0HOfX0CTHXiI2AGznRu2IbFBqwU47NKCarMNTHe3rKDJOk2hSN7Wln6jBey08
deWeBoUNMAqsXc01dyNx6lDJEUaA8cerP8F1iBKpnv3Zu5H52O4cPQm8hg+r2YBkVtPq72oaD1VR
H1JAywEix9vJsdNfK0AuRP5QvRZNCyb6VGP3oozSndRAbeKirPcSgDZlhXRt8YLT4S/GUKAwMAPi
GAg+xbZD4jaqxHXn6yhzZ4PaCn2duiH/Omhms0Gpjz9ppQ06llobio3mwxgXE/a6Kix9Q76+hmvG
we76lQ10DFME6ZkVpjjXsWWhZk51STjWlruUWOyuWFimk4y0ZZXAkGwa19+CIzc56CrMHGvqKbeO
A1WUpfbTrKRw9dix9yBIHQY5WrVs3gYgN65rbOYueix9UM1mxnM+ZhqulVp2oSYZzOaCi7/JgGwb
JPDuR279YNL0nAWZjcISa6BbZKsrYd3gCkcLZbIjG0T3zoIhyTtJ3VWeBf1B8Cz7ylrtQNn76RC4
K6Sa9QDu0LOvKbZ9DEvQI8ot8pUn5bgaWOod89B37iWuvhey66O/gn580ccCd5aNru9RJBRvxrZJ
X70W2cLKgDxH/NWTpzbY7QJ5bxFyBfsX4Mu5k2eI9esmMvF8UJ5kQJ5FEzcbCywUrkRS5SKVGgok
imLfDGl4Tw0rkDXJActeSSGzNUPqORhawM03m1APayl1IGLc4cGKSFKG2XYAvDFAUUfQx0w2uf5X
NQpz3yo4dxKJUnTH2vHPJJo+hYhtewm0A44Esg87P+AJEnmsKjB3Tg4SlwrU0drSqV39WBkChPcc
2+YFIOpRPVIoAUlJ7xTxOjG7Zj+LJuvb8eRNUgohMvHYKHIuEo0ANF7j7h0UdSp7nqmmdAp3OYAs
eDnLkKIrj9T8TqYrGARc+R+rgPtb1Dkg557syGMOOnIc+cyy/45H2tn4Jh4Nk3h8SfBWOhVFjKff
6AgDkCqufgoTHh/S1FvTiOSsG/RJSTJdmVGvMeLkAMigtW/3iyjcuALUlQXWXsc+ScKpRzJHKahn
en6UL27Uv3O5kXFUAOWLwnbLZTQYxpLUFJFijVyPsUsBojAuZeojNZ6COQZjkaGKhiGkMcEaz8PZ
GueBCS7s42RFdqh0YYcCLB6vBvPeWBh2T5L5+CWgvA2UXWX6AuxlZIxZ2IJ7FqCGhUASTTQ4jw7S
VrfxmAhA//rs3nKRaBrnXfvWa/eG0Th/k2mNy80rU84LazJNRHhraiZALIkBQZuaTCywl4nwVDdC
YCogZYJ6Bbj11lqfa8sbBXAWrb1T8i9kC26PFDDxytf0nlGS6Z8n0RB1d4BjHA89CJ6uZiDTeYa0
wS3ALKMezSAG78ssnz8XZjFBgnImHbdFBnj6X/+GVIbB0s+A/7spCxCPAgDnrOoDDwTGQkgug4Jz
oZ4v+KScRbMZMPsnJZnOcrL9NSwpC9DL31HvUzlhxcyunyFn0eyqvMbBDw6tjow/3HukJ7z0UFms
IUUgV7xGncUvqMVJvkgelajCQXU3yYHDcin6uj/jTsFbEm9IEKsLaerejokg5IpihMauz/W1BVIc
FE59UJvMTCIkmyhHXKdJ9pYdr4OkNfWv5FehCngBqs442lss/Au38X0SLesIuylazvRInDkFhrYU
yPY8TOsfWgrNWi4jvVm4njfZTEso+bk6ogiJW2tb1hYuaMlDuenjgj1nKIkGQGdUnqPRZM8jjopw
XfccuRL/F0izWpAVri+C7e+cSIsj4985+crJVDONFtbtjdt1SCUFWiA1EplgB8fP1z1RZ5LMNxT/
HGlsFArEinsmARBhsOU4oQRsDXjKpIOFVhQ3B+pRIxMNP8N5TL1YGVZWDU0Qj9vci/mW/CbZVZfM
b0KmZl8fbuNO46mdosyuUrqmAJLwbz4JhU5CF+eSYeat0kT6dxUz77XCBLWK9G22IBkYVVAyULB0
MiHZpEBh/bHP+8Ms6uVBS0HEifvQ2l+O3GyPeWH6OGMCKheqV2PAhAZBdyxJSPpeGYnCl/6SVEaY
2StzCNs7lnbbLMzDYGEaBTZZmo9Sl2Jc4pcCaCoLVa+mb/II2bz3bpijpNQGc3TCgGJaBI6/9yM/
PYy2fd38TiZROojMcePdjoazGyluZB5WP7gzlmJ5oyC3mzlmk2mO3Dz5mq1twKNWHWIzrg4MRyag
ZFDjqStDXh5yLCDEggxmUxrOMq7Vib4ktR7q8Xt3CkJWt0GurMzW23a5ZuNulQf3wJnL9zW4bRcN
rZ2UjBQJi/EmKAESX9HaTilcrUBdZWQsHFqz1UqRMhvIUDWgpigAimdjd9GN4yEIAY4aCA03zLgG
uyAD/4KdvfHdrswBCUxa+lDXfbutUtEf9CERZ6ApjmsDSGBfYu7g2ZFl9hsIEPFSQwGSpXdPZhv8
I5FsuEMJEdLfGo4TcxRtvI2ijffTkDTAA/4RZ0N5LYvB9lPZWb+PvW7EQbvKv/Zc+exWuYUaGMQj
UYSd3aUW8utoV9q7P8m8tnmSqJs/kC01IKWVICRmD1XK60mel9nhv098LPNfgKOewwyT254FjmbP
MfVfURdjJ+1scMZVj7y1VGaEltz1WAXfSa6BGxPIPKtWDe2+qM2VXWZiw3uwz1vIgAWYq1KRvrTj
Yqe1xl8UwSrzxlx5qWEdRgf5Jyh00KfYXWbhPi/1UFO+7jr7p4UM2zvdtO65rMKDqUZalFh3JK/z
tN8KdyiRBuQHbEEasilM5950o/AwKUjmt3W/dUb8fnPeIJftM3STf0PBoRenZ6MaV51jJN8Hr3DW
eVWNhwqQBA95ghLrUWfBWxDFBx5FJqr2UuDKWr6xR1Ze+RgEPJ8s8iG4x7Ml/1Y5LEMttoixGTNr
XG9Y+4Fjv0i4EnND+BNakQxnzYyQedg7R1KSHEhagHsDmV579taWVQFNjeRk0cYeLhj4xhk1eTYi
1nsrp7eBnDfIZoNzcuCOgKqeLXjsadvWC4DErITzY5N6XvQqW+GcaVB9GlCkLB2bzY19OYJ/gaJN
U5La0b/PQcBc+VU3/C9uWVh3gvvsjoeXsuvds6Mksxhgq0iqyoFVcSVT9mQ3yMmJIlCD9HPrbgBy
3CpWTiSzWPJSD5nYk5JEcARhhHumQRHU7iGJ8iONaMagAsIGmTfM18wFaSp2Oxt9JpotR1HzNBuZ
kuLjI4ah36H8I00SpCAEOAP9pIFKMvevtGlzLMCBcuUFTfGQGtOAJEAPAvxBD8wgGlJT1CjCNIwR
JzV/iBMhm/tSRdiEq1JxjgxQ0K/f2YbT3OFkpb0rK73emzV/akAqYSxIS41RFdk6sZD2S3Z4AX+o
Dd3D8y60w+0cK6wlTihdV6zBjeIek6l8q/biamUEQMIiFJ4JgIeqvWhsFChdlbYARpaC+plAeXIF
1TN1SUqNI7Jry6tAht6i+N+S29mYJqDYbYOUZ2ScCCB3sVdaxWFLBeSOajr1IsnNUpAWhSSr8Lz+
NCXxvCLMAeSar1JvwcTPcIwNLDj7vNZPXADWQhTvd6p0uwr+NPuEzHbgoJkoqvGKqtm4LE2QXQ4F
KrHXbVkA9GqQJSrjRv1ICWilnmWH3OEvNJoS1Zhnfs+Rz4FtiFVWKEtDztMXsaS+qQRRHj4bYnDP
huN3X3wJBBpbimGXlcmuwI7zYpXI6dLj9N4E6huwLkD+CWLbxNrYKZjOZQw69SE/MHCjPJBkACD7
FhAG45KGpTIQlvHdbEV0IpFpZPJkpuEzD0cGngarsZatOTZb0iJZ2lizEfQjqauFWwaYkin9y1Np
XHMu15QYVut4dGqZvbtN9aIErznC7EcKaqYIli4ejCiwd5kX/WAu7qsSIAU+8i4dVkYBeDMaRkpW
2cOyS5Pivk/74bFpQVMEzAS2ICXJ0hIcz3Wc93sg9WionO7DhWgEANZV00XNe8+WfS6wWf4Yzzbx
p/Xs0higxJni3KhnmzmCa7vFYexjcz1wwIq7uY+c3kGvlwHOn8NlWKKW52osK5luG9HVqPhU+nmc
d0P1YMlCPswxUMJdPUhWJhsdyZdrTQCBunHGr0A+xGFB645A0bGy12hMH8FvWD+lwqhOVqoAbZQc
H+sfDZzcD0HmxXeVh7IAktcOzjwFjo0uQG3WLrxskDCFKq/XAf8PSDf2urMuHPD1mMEPK+yy03+v
QQwc/N9cO5m4cAL4u+eCWZRx6xb62XBUkaYjmse+kjjP5Vw7FKrpTcsHiQSNG9QYIMtwk3qDdiCR
hRqjbHE7nnwm3dQf7ASImJ9u1BOtC99JT1M1htXP8W9cpmg0KXnfjklDPv+enaKD0PYH0H/rjQYw
503gV8FCcxsDUHgAT3vvplkRnElKTePl2sazrG9RZeIo0QL8zdEARFZwpm7t5PAM09jbjml8Ry6i
aILqYfIucB8yOO1murlsy72bsv5Yp+mQvn2M6KITO/lXu4nSS8tTY42qv3zHgmp46ZvqUFS5/gQ8
ivzShvgRkJzMqk+zQZMHE4mgT1gOXZsxM1mCSgVnFPQUTSwkenplcbLUwzZWWSyharQOSK9KDhpy
uTORSoaKUHzz8yRMDwzskYua6mVpDHDOYDH9UOYxmdMvwwAD0uRDQ1KQLArtYEG/pTk2xaIhKcoU
tMlD99M0hxYMhyJ8iqomfwCb0qJlDop7w67WVzagfjbEJ5sorZF2yGWIoI2VlnwDjmPfpAThmVkG
T4wl0W7owUxPQ980A1yTAeukdvBSVxb9EDY73pnFkpQk4210l9pMO5MIyaP2Dm8vwH9TyM5a9kju
NFIjWxY8658jqzfXQYMKlKAw+mcuWpyhibi5sxxZPeLLs87HYM+AffiCygGxMeM+O3hVVD0Ao2XE
/yq+Ev9vFiJwwt0gNf2U4fYvAZ3gSwyQo7VZtMgdjl15QkZytUYdT/sc5fqDpVAKXZFPppEhw3XW
i2tTPLMn00KhFCrTBuh8A2uekThkbByn6sJllA0WeGp+HYd9jhqbsDhoWJwtAQdqPphD4GwDk4+o
AHUT1Hul6QoYtMl3nJCdC4dbP1tg8pVmU76ag2UtCzuP7mONebtG2s3OiBQgRuC2S4lquh/CdTdV
Vac7B0meq6BC8mRo2iFg3zOj2Dsi3ZHMVknK1GOqR0OdUppJSI3TBn8xYPBuyIREIL0DDIYNSDtw
0SKDGcA2eyKEosLv3tc/ZPT1n8ekJkOSAfgqAeW6654j3mDXu25tHagyna++ArW4uEnJnoAHuzfV
bzqIebnLtWLEnZnXv+B2C+mzXXRlZikzH/w6V2aAiE6BxB+tA7w4d4OOqu2Icf6VW7m9c0zszUc9
d79Gna7+Sfp+hZJY92utCWOLtaG/KgfD/arXgItvilyuyVdPEn1jy9ZZk28WVMhfBGL/hrRpjmWI
LFMwBitf28HS1kOGy5a0SH13VkMHmEEaViC5Wjl6WaMErS3WrADTXB3XOP+3InWbpq4CTEP/6Bag
m0F1jLoRyDVjJYWv7cicDCefW3caxyolPUY6Ks7gAX9KzJ6CeDhVEzGWbXDwF06EnKRgEtm4V2MS
IqFVLog9gjAEWNZtWtM2LjQCHXKzLYH9vEz6HvhNSlt/anulBXG5d8U5kUftpuxBjjD7M2UxQRJ8
RhfMDZ5k0l37/zo/MVhEVmRvCiTdu7m+DWXYPIdthttkFOriEH2sn0txBrKC/JaW43BJe+0HSWsL
NfJm7FgrGqLsJQYCSuzsJ59ofOzbxr8fM+l8sQDnSJETjy/DOpB5sk9By1IqSPysAKA+NbmMcRzM
QXowK7APBO4FjbW2BmoGWfZm/m6Z8jA5zeY0JJNZFpQ2OEUElkRDZX2n1OrUBOhvnPrZloau2zzm
jUITsjv7XllRmrYHML8rq9CRk9UQuvY98OanWGTlxjgYiDxvePm0+ozVq5RvmpGsaPhvK3LO3PDS
D93WUXlw8xeN+F9/J2vTsF2xKgElwue3kr6k0/eVhJK+urPe9Xiz8hu8WyjsZBkJJpAsmDiLDpl9
T0i9ekRCGDvnoT4+oewO278wdVakrEdu37fZuAobFJGg4KLRAbqG9zBpuxApJ9huBcsuVLeSLCmR
3CDAlq1C2cBqXY1IwtuScZnY9il1uu9TKDWtLBLrbDvZn6edlMqiwWni1dQ8c0FyM2ja9EfQDGr6
Ngc2q10kzYFcf/cZ2mL8TvZcxf38892uiO7ywNw3KrGxl7w5Uk+q4X/LuhCVwVhgoi5Iuf1/+f5u
jkLid1Akaba+mdyh/EtyKd0eGUBajcIOHmPZxOvoHudk4SMOAZ5Sy3VeRj3TcV48Fts+d1HnXmYJ
trYeA8cvHqE6NqeP1PgCaznTiuJdHcW4pZRleGBAzD0X1hg+ViFYfSwt2lRqRCKcAmFPmPgWgDsR
RESthjz5Ilp5wS6LHcBe2W25BRcdfyva+mceOvXLkMoc57bu8KR5+ByZyMoLq21wliJb9dgZqI/o
R6Rm1rjAvXMdvDgaUaeP0saeuUkr/i3udcBcG0H819h7pwrg1MHif82X+/n4FKVRsq6jEuyjdgNI
Q1Xd6csRjz3qAoL6DcBWYuM5vDhSQ3LqsSz8sJvV1OOf1lMsyaJ+XaCY1wTF4NLIQ3HvmKG9AxWw
sUPSSXHfZMxcNmUuX0GZtMfbzvuZl+OprKz+O7i/tGUIyuEL/sJkr48dyEj1MNhWXbbBjZJ3oQaE
5d6ltTVzDUo3jnXTL4oxiV6BqMPBWf0hrzrfP/0aw1eHkKFXF6tO8ccLlN6dB9VzBVhYisb6G1c4
VrciGZmEnjFudcH/Fp0fg7Pk002CzvhgS5XBCFdlQbqmLWE2R/eQ7EOBaa5ZHvUDKlTm6OqTkEnG
DeTtfn4e8sho7jnCp1viVwCiwLZ3QJIdJlIfwxu6wj58BpjiJbqbLSssKZaBC+oL3bGeixqIXHps
+/e87YpLwAHSoEYkx7fWvzfB9u4ZQNMHgArXFtixREg2Mc092VHj4Lm2ZDqwxWuZwQZUhOUGGwa+
nG2ibhj3/ajFAKJAfFKYPfLQPd/bTCOKb/JsYcR9faHJ6WOUIny24zE4TmauHHaWDuT1pANPz6Ll
vrjLrEcDtQT4jgTXjdZn+8YFid6N3E2Qw13EDOsr5ZDZjY6SQw4avrz1UGD7GYWCIt3A2VRB5Cxm
BZBvum2d+tZ5NJC+N2ZWfCd0qzuHeaIt4zphf+nW355V+a+VY+RrXvnpERW45r2bxOZi6AzzL+SS
nWLZ2t9Ez9KtD7CRXZNn+Redtd9DFSHXKkAh9gIg6H3c7VGsBsTZuhUvgJzdFkP5DzYljwyQA/dR
ibzmuAU59ijNcROoIcn63hi2YsRBSNvb1j0Za0bZnss42dKI2cgoMzoGHDfR+gfkEr83g8fsTGUk
AwVPaaxPNQ3Nagi20WDd37ghE+0PUcYIpWpI8Uesq+4ULNMtIDf+6kqanpyom/bBQ4z8rg3Z6Sz/
6Y6iXwf+0B5AWd0euGpAHYWtAXWBS40u6WPqkhWNSU+92X2ymdWz9ZVmink10zwzed5ONIejnsPG
nyCUc3yA2UUgUJ+raaYCnK4W1sLOzWHSZKo056oKJ7G84DzbTKU5JAyNAlU6f9bPE1GPYrDPeWat
MQL+zAIy8bKskQ1cDPj2mVYV7kVuxFsW6+k3EAYCeSVO3/7TYtBGMVkMRfXVwitoVyYeqvAG2b4a
3Hs03bZ9ioPaP3oAllzhzrJ9ZaP8Ji3dfQxKbLW5XdlLkheJeB1kXD6Cfsk9SUfrlxRndOTfuc3Z
Q+IDQzYDi94kN3IbEJRpJh4GY/yuiShdABqrOlDDP3u/k/HMavD9UTZJUrz9j5NA45Y/3dQtxzUt
1LoAVhGf7Ib+MJZ95PlD4z1gNVCfwAUdnwHeH5+pB0SI916K5CUBqrcdyf9oZuZvYqiAD6NCCJ1J
cCOnZgygRQTKRSUPdYn7BjWa5TfRDFQtbXNp/DOZgeWqW5DJ7GaAr32VZQCyulHMQ+oZ6tubhqO+
vvosYIvIlsjWKFZubxZbhlq11YTdmwf2Ou7VC92s+0cBQqzSsI/UGIHW7VOtWBuATZ9Ewq4ylGcq
kyS1U1T2fqryKKiPkbFioMbGyW4RDEdRgxn9RF1qwrwJt5mhfRnbYjjO8tK3tqFtRIcK6xJU1DO7
PNca+I8tZMPRiJpeQ7nAqsCqDsU11U+85ZutAIHNmbSy0YHwRGMG5H6wE4KZYwrY50m1jWNUtPpD
8TbUaXFpRZo/7xgPiucEr7tL7JtvXTfmz1adBXtwGQ9gkYCyZCaqL1qQXtOwYv+jGMLi/zqU5joO
ox3L5g4qIvSbWoi8dMZgQPrsgxtzMX5ra1c7OCa46oi1rtKwrMA2LN/OsiD1gJUPsrt3zURvN4I8
L2lc8yxz08DBOnBucdjZLWzLHy+9norL7xQg0K52cVUV2DTh5DfwcFpMDQ07Ov21leZGbQbYwQPp
62WWg6sqQA1PEe473OLcNaopcJWCEoJe39IQ+LHV5r9/zDb7978fs00DFXbcs2zdu/kt20XnRJ01
Wg9O4D0k+E6cK4ADHp2qwSWXqqwU6nFNTWPg3w2ICWJZJSxagxzS+NbxBuD0gfbTx2rENQILLLfA
0QmtInzSpO9uzFZ3Dq0d9WeeAinItVCndpXHNuWfUSqaxQAqtqD8tDldjfLcOA/rXZSx3a3daJkB
8qv/j7Ev2XJUh7b8l5qzFiAaMagJ7pvo+5iwMiMyQSAhRCv4+trIedO+8fLlrQkLHR3JDocNSGc3
xF9kRGrA14ABSNK8PNCswrWjsuBd6vL8uezYD9Z6yQ+respyr/lsITINEbBihL1DNa1pjsXF3z9Y
LAi+frIOCZ1o/mpGMO6jwVxOufBr5hkrdQ0QzF2gnvs8L67xeKD2LIO6OKuw5VvUYxKHdUW/gxEM
4V58iDxNnhtVdS9UY88vtAsgloE6iAud0KPHbOxzJyXksQufv5uYOVzknE6V/db500MC4gXqa/Ay
BicSywnLeQZNI9vKIGg2KCTRl64XgIbPdsZggC7wWJIcS4jL3lDYLcSlID9hbCI3RQE/80Xuh+Oe
ptO4J1KNePqp3H4bzG0TNAcsXCkcP1tUKUj5awgkrZQAmg+JnUhqXC3nicIG3N1FNKR8ha8fiWnX
NYeybq8VCawbB7wpwL9bwrB+KPsVELaJWNXCQYksCa5C7MNCGYgDpRQNcgtQZBOfUoZRwdwtBZHE
zGNyHJVsy9aa8PItAZcefLsrO+n7VZWPbOFQAm/w+WA6TjkS8l6xp5Jmfe4+55izWqV451QevsRN
M9Kt2NdDsDNzmpA58DqbXcSD1F5VSlvxn8aaGB5qphjUG0jmzm+t7gdn1w7FJw1tD04drQ+yRJ0e
yASbaRTx5WOWJjLOdd79gIhFyET3CXFLEvswyjxIKIpbfDHZgC+inGjrGHJ24JjKgcKpOiE9vFSA
XUlU1V7NYnErcBXlIqqm9iotiC02ET6JLdQEn5Khbd29NfbkmDn7U2sq5Cdj2ZuKWAEmjzug7JmP
N00FKcak1+yO2XAviohl32e6KbCP5VeP8IXrFxxOGM9e0MHgqI6mK8vvg/VoJe2mK11yrIkzbjXK
ugeYlgY7L9TRruJSHPIgnxcZ/Efq9l0MQwq5Px9Q34cabia0DezGPz34+udye26bMxBYUIA3p2bQ
l+5zzIOkMR6m5tlKL8l5fO76OtFF6sXpxajT6ddh5wkv3vnp9Nx18X7Pb/XiVS5Oc/P3mqEXL3iR
cHFq5jq/SlFP7NdHdQ5evPTFyIs/649v6DwzxDnp7u+XV+L6Xy+vrhd6BPd+iP/YYL18ufFHqYZJ
cu2xuwZuyJACg5xcF+r7RArAJ/20vYmGTh8aPn2MQfvhBx75CT1J6f2UIv9oaZq/VAn2JxKvKW4G
ZUfbQNjJVtMmv7EpTMcD+NC9DBjqUHxDw0CRbWLTD8t3uzcni4Jl22bRTtWh+9pH6y6Q3RsfZLaL
etWtTFbB9VM7uBxPhS6s31w8TQgd6OvUy1DwkPYE9DKrlmVUlY8CxmHXVdXdNUMkHkmuxaOi9qrV
VnpnWgG3OXbDSbfr5ozIaqZNiO2vpRlgTRLy8rK5M5OZAaE/AymhDAHVdjxKzoAu25f1tQAFwp3w
+zchA8BysqpcDpLaF/Aq02FBH2MeQNlmHFNIavt+cTeyvLgruL3UcHaFiwvV6UIVxW3OgfU0nbzr
ijuRQnXbdrGRhbUsUqwoT2IX1JdNPnebnCDsQQxKomJNmmlMsaUzofKU0FkVGTnm5VwKGjyNSLc4
zUPxYLpNMgk1kDnHvOBo18ke7OrX07vJpra6akQNylCnb39JpRYF3XqVQk2oln1y6FyomML/97qa
WyZ0Pvwpdhr7exhIHckhoDw5EGbbaxlYYZxzN3pisl94VQWNGE3Jzoa6w7IdQ/3KRiCfJDivVyat
yqBDMMczYZMdBLLxlRB6f8ZJGRTVCRDlhbgLu9bwzfRCvK8N1mHCCvBUqxfJ3E88GpO7soMzq+PJ
bmG4Y3OcAKb4p7ho0z/GkxCa0Q48chdGQs2IqdmEQZ07LW5Oim7QeABTpa9mDHMC26KxqKPtlFEJ
DPPcNmJtlgAgyYPvwikWZplEbaFmS5DUPmF5Yb2WAznCzUn+sKzpGrKSw6vIOcQB/RaIwYZmWAn5
7bpkyn5MtVvEEEzEqtp13zs2hE8R72RcJ330MVC21E02+xc0GRxJWPQtjXDjm8RYPHLs2K7qRLpX
rd1A4q1P9DaKKLvJgdhdUjye70RYv4oSaE/YfgaHfNZNMmcmRlMJ+t1gE9xZ/+kIhFth224ecjo1
maZ9Mc8Ir91gDKrlRWKtgFoF4GeRm5VfNi8C6ybBetCcmkNbwnaokAE4Y3ZdZsvG9l6gTtfCAHjy
97qj/p4pHuxNs5CwhcFi8p92bjlo93PSKfP3mMz0mOC52zRbv8VeZfPWOGW0deYVWzL5H0Utyhuz
YPtkPBEvDPuKN1EkPkzMHQjsX1mjl2bFRwo6LvGwYZ2WgxTjoT8gfo0fA6/EzqeubhJZoJBw5QVw
coDSr8ugxZ6CoWoOnu07uLOq9Fe7mLkOZSURNP3Vl8zzyC/d5w4zhWmep51kMi7+fifCKunrnYhQ
QK58m0QOdW336xIqgkQpIAJ5f5exVOGxUAU9dgi5+s5dCOPPcvWalI+tCKOXSRXjMp98C3ZM7gY3
sBSEWxw8qt4llBV2IXd/hUzcb8CHaNyhXH7p4F2V7rGzdv8lTiH1fwMzh6WOIMxt5miZvSKZuwVK
yAbaAij/pEyqV7iOdusBQLGNaRahfomcJrr1SN7dl6F9nUW1eu0zQCsmLqaVaSr4rscUjwjXbpf2
T7h0wncWaQ38DPZjV0CTafTVq9Jg0xZVFRxMr58vKhKFL22XdRCvyzZ9ji9wuWRU3+UszzfaHSEJ
DyKyfchFfw1BzepWwPb0dOhgoxIHTjdsVSB5FAtniHYQ7ftuUk6xLPTeaV2x/alZwBhrCxpCG/N5
rvOE3O+uQiWLrUPtR9YHwLJl1j0LvPqqLSoOiBAP3yyG7e0qBDMdBYHxrsj9b8TN6FsKysUyBM9j
P0y4HFHoEahpCt8g1eGvadKugdEZFuedhjaFxbDZXkg51kCBM/Ub0zx3mGTT26NctjEdXybAOlLE
ImfYq8eKe8fc6bqdOVT4jJ1jN5PPTfN01lcBIPy2XJ1jpqOZ88yZOWiu9daFTnyzKiBpeD/kk7q3
hkjuknlzhHYjJM10N/SL2hbu5tT2Rb+gJbx3TDaQwf1WilvoDsFJBeBlCP6FBMCbNisPTlr721Oz
bz15rGmBHpNk2uYsSjhWf1TB+yNUs7jgPMcpM3O6aauqbIoj4lirJOPDq/bDjUFBFZPjxirrszul
8n4/5XYd9xGkDfBwgf9gboXXENp1sK1VuLBGLdh3qvkm4+ALoDhcbxogjraRLvmzrKejSZj6VIAy
Cle680hmp/kDmCl5LFPot/Yk++k0zWvZ8+Q14X0NRSef3NchRI+A7OivSEvrnU1TvsPmq3fliYms
WjDpH/oQekn+oNQb082z6ln/k0SPw+SOG5nldAck59LvpvK1ToEKmqp63IDz1LwWqO/61O6+9Vjw
LW3piIOd1Q6wYtiUrkX3TcuJxDZQtQthp/0C9188p83QtjavMndJPZ1fRzVE/gA637OeR+UBmw9t
PaBMOPexRqXusvX0bUiB9/YzEMZhlGJFKPUwgWKfdTPBzvFbD9ujxUDc7rpxIe3aCECSsU3gfgth
q10mrvXIQfPa9ZMs174V2e9hfrT8xv2WU+BkknZRAksJLRH8rk5iwWGfp6va5U2cgdDf3Zoe3sPa
8D1I6vxQZA3y+7IMtmRysFDH7XcxtMl+gM3IxtHgg2N3O2z2IzxRm087g16XBQ28RecULTj0HQ8e
TH9AUV6Ju0DcNpNIY4HycaAZquu57z/a5fRZccrhW8KDR6Aj9aJKabE7daIcvgIUJ1pByj54dAgV
u7Kph0U0J/vMkleTdnCnQyv06uI+ACnYjDQhgGj+/ko0wtXezGX/b69kZmPQU/vfXumUwIGr+v03
wU7i0wd5h5PAXrsVHNK8+WABz3k6SyD6BYG2uW0Op/Y5aQKh6SJdjotubNhFxIy6yII02SKzZVDA
4dV/DAA8XcnZRBBLG1AxivQZ5sXp/t9xzoj1pPHE9qd4A8WzPamycuXU6Qe+olacBQp61zTBrIn1
Klus86KG6WM+x6FHBZ/Dhr1BUWX8Uzwbe33fABZ3yu+wfHFQWQYG0c68dCHwTB4zGyjcDlZ3kOhw
U752PLjTn9rO0HXHbihxczOnqdFXbzUHA05WaxMjZcF/dfMpwCR+zaCDyS7HnTpMujnUJKlXChYK
4IJCsd3ETjlGgP30imLKvsEntNic3ovJrH0F8UMHlJpN2ST3JzwV7kwNXJ33tUFfmZg58BmrdW5e
xDjbpIPV7AQk36Ew9d7IvMZaLWpeKUwYJiwSwR1S3jWufDI2ca8VZEVdlW+FXbevUR1iRQ2GQ9s2
PZwJ828oK7Sv0gU4JXG8ZG0GqX565XoM4LznVvfOGNxUXcNAkmjLtcz5dDAHOIiP2wE/CdPKFOrd
RScAcdewfAT2ukLARKFPgjYdyK+BJliqCKoxvVUsT4NMkJIGarpmPtzFq42PXUOYUpSUvzuTU934
zeBgjxWODCD4knTVQ9tuwe1SwKYK3ecDlnAR1mpNBRH/xktXqeydZd5WPYjQjZ+uBuzmLiRU6JbJ
XLwtAHXdKFoeKcA83iqCs9yeQO/dW5luMPbAAbO+RntepY8mwQygOrQADp3aVdJG/maWeLyzQ+8n
NIj1O+dpvbBHq70yTPGurOVyAHxoGWS0vhl1+K78znoGzJHtaQOhbtNswaFdAZMBwgjsmZ47AvJv
Ij3wcedkf+I3fVSKu3Fi0ROM9/w5yUxYpv67aZkJfbsMFqbpAgRxmtA0rQoSTHDEjM2kJjRPKkEr
uoNpffRUetfmlf/9LocIT21m0i/v0jRhepZfvEubgG0DbOhpQg/bxapKX/79Llk2JYuCiR7eDFie
52X7MRR8WpsVu1njm7g5+4+YVl+Hnsfjmgt1ft+3VlYkRzC/Af/vHAU4aKfBXhpT78CVRhXkd6/F
h9lqSOTWcuGVffU2hIG3U00SLlVRK/jrVT+BGcLdmI3jbV6hXAEpwbeq43DFhkc67JPR3OLS+Gto
n+RYn85DsRz46Xdc30JEZthBYK7a4gNw9ufDBGD2vlK9H6xMED9JqPKa06y1ZQ0bhn/yHQc4qqTV
L8TuGQHNuVlEFtSv4GsHOE4ZS8eCTscsKF80+BkccfWHAixEWtN1ysHZUWNUbnQZ1jegXZbbVGf4
TmSwJzz5GlVKqO3AwUzPZgKunjh6pPbbLSgFxa+gGT27IFU5mH24GOfxKdFYI+khnEAAzmDVNmBz
qyrcO15W6mXoBkCFUbpjgROsctvjOyjLX8TzCZA0YFz4LpjjE9awWPSO73yOm/wuYGoPvBCNi5np
3wJEzlyL7GCLlF6ZUDnLBYy43AGq8K8U00EKSNQS3uLJAYLNGfRll5DLdDaA3QdLmjt0iWeh9rbN
SHsLrmhzNYtbJRGDDa7poC3knVHpsLecNBD2Yg6vl2ED6yymq2MrpMAdaj7tqxaqEkG+OsW8sUS3
wse6vMjMkvGIjfxpa7rlFIDCMQ/+mt1T3i28QJbLtESdLjb9F6dmkBnuSJSGRve7Z7U+QHnjuPCm
sdua5hSOFfbifTs2zVIG/kNK34PQb++/5ONp2n+w+/BXPjbs2QKMCNWwzQST2B2PxukmLTwLOojZ
jSTRdGNC5kA9IJEpSDLxOWZSJhcG8gxSOkvTcR6Gq2MS42sbrc8xMU+qS+ep62m+P8/UamnfuCCf
wxc0vT5PVLOAHlnVr84hc5aGhMPfk3yepzZxmM0X68mp24VpTgxwSNiI4HI8an88zWJ6zAuSfsZ3
tF63NTEzl3mH1ch2YeHCmub3h0BtYV1nWH39jphMHkBihHnjxSdlprag5L9B5WQCnR7EVrtOo30u
OBBcYGF8CyZn1w8MVlHQfVl0TTp9sspiMbFQL3RCGCOGQEndZhSsjaGxIFHVe8OxcVu1ztwCKGw6
KLgfwynY7si9asYhjcHTBk2KQbEhQM0xr4JX0DhHlJQc/67PpbsOhhD+flUPTwpdtRsL2J1bXRds
WWKp5VSe3ogeyvmeO+RObE4bLTYBzJIPF7FizhkhfWlXpXcwafWs12Li2Pau1jZUoLGqnBYRzfSz
67djLKrGenO4/57o1vmY8mYvw3FKY2xEYP9JebCKTH+2KHxBeaLP9gnURz+SvnyPsHB7b6GJBapA
5l7XIGjaMxM6tMoK0BPWxa3hMZtgYbbbHfvaKia1DxUI1/586KTt/4c4QOh83X7yQMfzPAc/I9cl
/6MQEvhZOnlh0d5RZT0ZOVcj19rM8q3mjLM0h8v96KOcMGOiwYs/nPP+FDuPjbyiPiQCGH/5aVxV
Na2Tq9+tfm5Zhfg09qymb24JeB/D/avFy1YQAHYBTVyOtCfrehb/jUq7OwLK9zEZ6V4Qdreyc8iN
B3nsResIexXAQYQe01GFq2Z+8xeYmDPq5RRkTmovCqeyVnkSdBA9twp4dof+3eTJT+grO3eweCti
PO1UxxF7LCu46mZPvYvbT9vgFpu9d4Vl/6hEV8W5gu6E7dVs3eRuckiFoP+xWRh8le5E0Qr1KliJ
+Y4fOQH9UrWCiAPLraav7hpwLeENCHC3/dD0zjuc0MVHTu23qRucRx9/x2Yo+3zriGx4/FsC1g75
9WgTdSwHwL5RM+/ww8SN1VgOmtsl8Vpwrwrars8xhVLyrlLdrQhAISiFBEOe5eSpxFIuFpD+BAvR
dU/Ncy/Ed4IYhdl5O669tayj9qz8njE7v6fUTXYi8ytwfdE0HYk3BUvbDsnqHLMG+Z20Sh1MKGnr
FHDSBUoE2AiPSt8/DJoFkOHCWWJPCHa/2+fuumnvszID7QKK8Ie/b+h65H8gN3xANoLAD6G2FMG5
88s/KWu9PHcm1d8WNnZp3VnuouoABkikgjRdZxcUJWq2zVqCH5LqYEdz7k74lJG4ZY1zxNbFEi5i
dA1Uz7DUud0/ZEPA70fnDXtW/UOXlD14mw6QNnXRb03TcbR/cJsIUixzbwCp5weockKlMYuuzKhC
VnSdN/YzCk15bEKyFOLe9V9Nw7zO2MDc+jxrhlvrksObeplxfFFk26o2brCwOgKyUx/NWT73RKK4
z/0i2ZjWKc8MMW2TFw7Vu8z6GldZa1xXHDpmFXZu3lziAS7GmxdUE7t9I+wRdS/qvKXW+OE7Nb8j
KlM344TNCW/onLdcD2RRQ9j7ABIzfypIuTXzmGltgNc3Sf8UlvvBLaxpnU+QWh5zrzxaFmph8Anf
NRAHcq5MzBxKLPBwJ5hZ0nPyaZzpMYNLSawmnkeXRdTBBW+etsrLcDuFcOsbuYZTGfYKR9l2MbbX
rFur7nz43eO/aDqo+J5OwP27rMnWpPTJLvJy8vCHgY1D/IM/ttj9r8jwHg0fEYtiX03s2oD61ay5
DKRDtB1CINHPQH/TAZlPiPhx/Fq/dPx7EtMZRF3ydZKa+MVB0uKdYKGmwe976SZQO/AwjQ2t+eF4
jvdzfJjj9F/xcz5ASRf57uDZL9WEIo8VcmvFZ7/3P8wfCC/D2xaoq/s+jIdTr9zgmgD/8wxXxbVR
oTi5D889mTeMO6MwUbQ9dDE7gq309OhltHppdDauNSfursyq7F6kpImZ9sXH74woBMfJZCTYyLkv
HWhPmwyILh2xq/iXOSTJl6nmxxxu6ztziQTQH3Z084JD6PIZ0PZwNzhWn63mJp/TtDFq/Z1yETMX
1d/DTg6uFCvxVYLnKIil+35WLE8WSfD7q5Y5EPmr1FgocUuJG+XdGzkK45jUMS1ukzktm9N4q/0r
aBSlkAbJoxE4p3a8HmXUWg+qDNItCMIRVldTZe3pvw8eDa8AkWo257hXAgIEVakUxH2QcPeB4tAD
bPZZDfpxbPQqDXgxmUnvgdHGNEHTNmdUXg1jH1zBwSMhTnFdTz65zvGsB9mfKPWWoVsXSxM0BwC+
0AMbBb+vi+s0h2SQiaN2DQWheQAn/bbvGF79dxnerMmdkfgojAJnUcencxMWviUAXBjC1d/X8GMF
lcO6B/M7c/hMTxnrbjkRO0DpmikfuoFoK6uHT5ubWDFw2FB4pfUVmNO9jidq0ZVbSDismLbp6sex
vjJnuBZ2BxrpBTO9pgMSxr96TRPkmfs6SIBDLCChyuYf/nwoST/T35LBXoA8kSxNkASSXfdVhEMe
D3hMxPXf5zHL8ei1AKoKonzYPTM2CM7klaBsynZjmnaj9MHFTzbOYB1wn5CrJOFtDWUlMM/PB2zO
q2WZ+MUitX53t7wFO13NvkIm07RPZxM89GLcUx6tPq03EVTX9iPAK47EHnsI5f6UHO2xdfG8wWrI
5M+n2MyTS6mcaeHC4hP8m3N/LYl7VABox1XS26uLfiDg/hkvObsPs7HcXnSbgRdtVCHjAZLGB+4b
is/8EuCju6c3Y14RFj7dPo08VF1/T316lz30SzfhELx9GWGalflDUNBMV25Zp4uxgeA+IYEbQ2/a
uTEHYncJdrg9GCZU7ilk4kXopjslsNY5d9RzStA2cjVJcGypPXkBODAIhmUECO3YA+M2zwxqjYr/
/vQS/g9AdEDhKw2DVTcIPNv5Cs7XPCjcBkiiW6g/gOYFZ7Yb4stmO/h0wEIygKNGOUXLwmvyZxEB
3MEBMf2RwocKiP+fY9+9YKmRvrpOypdDhytgSrJiwQuUhryx5Vf5LMmoCfSkm+jZ1rS97nSIH+Uc
9gcvB59mlGvTNIPYj1/Skc1OgU7wNIbq0DIe3tbAAZxbpi/rIXM790kK63c8VAEOj0rFjTnAGecN
jwX9jhEZ7JNW6AO2myFKDR0D1Gw6SMUHkJ0rnDb/lPIHiCHVd0d70SIsq/GaTdEIChUZV12YWC/4
Ph/7iOafVlp/ZLYVPHZkfByDrNR3YDgNO98ZofrIaLdIqHAAfJ/sY1RG9vFLE2Jl0/bv/0L36yLB
C0KKtQElAfA2nmvU4C6Qw4mj8RXHc8WjBhMY6snOMRsGSNuTQa+7aAI7TjP1ZrdklZa28xR0Iz/C
lGRYWD3SwhmKxIE5uxojm0Dcwjn61bQLtXDVdzut8SyrQRoLNVn2Xu8+Ce8I6dHmDRiHPcoo1VOk
2bDnZQALlcmh//H9dNyv61WsgICJhucFpGSciNhftOxgIxqkMunSx7CqVwS29B0lDCodZfuQ2mSL
TdLwpYOaz97tPCCG4J72kkKLdNnC7WBvehllO1aP6kE3YMfYYIearHpqp+2YQPrpsYMc1G1DJgHL
97Jb2szOvpNwiqXwvLdQpmoNXkmz0ymgsxZTzyZB2tgiITAKuoVsu1i2HBLnlS6wgBHyntCgvG94
lm5DacvFOYaNhXwR2D3cYecU0zH2+SLyHH7r8qzeZGHjwEUMSFzop3+YBMnLEbIL0omjjDXHiCrm
rgF40GsI32YxLkhDG0Nv5wXqsABVlTR4g3TbCo+9KIHZUF0PXfiH+PVInwMbOhFzvOy9aUWjtttp
4fO9yjR423pfzD/McZI5vg7YTDHN0KnLdTRWfGO0UlXaQJUugNgJ/GSCZwBdfdygX0ZAsQ8u/thE
F9/BHkirVUa8LE5muUgWJB9DVJRYhjW3zIEQmA+ZoriqCvuxmSy67OVY39SgiW2sLIz23cSmQ4pt
gk0omLh1CuuQusABpbXKj8O47Gy/P3ZBM8C1Hmcg3Pw6MzFQPbF17rnQdI5EC4oyZLD//qODYeqX
fRQPEpSUzMwmGxfO0PRf/OoazdtRSpE9AuYhDiX33SvYUG4r4whjmmMOkbksgQFMUubkSjTtVmjR
3BWAl9+kqVykKetvpaB6JaXX36YF/mfmzMQuepsAnk51TxetK6IHLtuVN2OvoOM+HicYIMfu3Gwg
ZLJpWJ2vTW/XjNVChdCyM72j3R2E8MQ9uE8AEIyev0mEs2+Y61zXXpA98GIotpXs+kVAuuwhq8vx
GCj6PVFlzHtbPCVdHdxxJz2igGI9w3AnOxbwF45Nk/tNt3Eh1rUyzRrlIuDE2bQzzYwNP1RpeRCE
xtB5Rlgy0P2JhDPAsl3fwaE3aXcymUXkqm5l7gjAvxYL6k/0EJhv2NAshqAUT8PIwpu2Dr6ZrEA3
WF3Pg3ynjSfYFbW7Jhy84grglYfSg0xlmkA7FH5bao91FNxxHFe+Ovj5k7GGTI7tAuSE3UxCaVi9
ygmgLDsZmrVNe3CufKxNDuD2+AenZ9hgaCZZQQ0Fiq6JE4lsee6XpfPh5lWOZ+Oorw9t6m+8+cGv
mP/rEQvru7Cg3xwRwrDkdyjR/jcwBfF4bWRxSss9Nc0gk/Y7NGoPfAlTPB9LClnVqh93FWy/wPjA
K5jkKS3BiR5nM+H5BaXn+esOyjfwSpKQ86f9Z2T5Kh6bIn2ygXZaATNXX3Vp1u1RQdMbGCiUd3Uy
+2l7jL4VHb+monJ+gscKAFZWfhQimeJQWAlU/7GN5mGdA2yR5ocSl+n1BODEvR8qwGPw/f3Glb8r
ci98yYJyj/+yd5W13L/qqhBnc1PbZRhjHR2tTCxIG4Wl1uDggZmugok4r4HOFfbFczLLsA73+meV
oJYOkw//E1Jmi4kMwbda+S6Efzx9QzLB9nhz8DFFjf3R5JZZrmIVuhBtGrz6aM+HqqZdG/dWh+0M
XIzq3M43pnVKmYBqGMq00HcJhY8bdCDdtRakW5pfivl9uK1Y2LWitxAFUHet+b7B0mT6tVQDV3mV
TLy/Oq/VLBLVa7BCh4VZtanxOh98suqAKnjJFFwt5i+jV2Bt5UaWhCtApXdWU9Gli69ruaGpqten
1/F9Zu/gRw+DlxTs9xZaf8tU8eleoLbnWerR3Km591ZRcW5A3kU9mgcnpJkeOOk1x0CI+QfDovA9
su4hwQPB5CaDG4We1E/PwwJ7gqZDFJbPvui6b34NoHZS5PyNJ8+dezwbqgcJ1F20qJO1o5AzdPn0
LB3WLaXvuDfDNGJ7Em7he7i8sSvUAuiK9Un70MkmiWG3w7412Bqfv11Vz4u7at5ezLiABt4/rdEu
9lJENiwzJtwd5l1LF9JnK5qk2ZLNTTIvyc8dE+XZEvcTVAz7ecV+zjaJZggH65LlSq8GVAH3pcyg
+Dqfpaqvl9Msjmm2IcSsiHmWtzztSnT2IShgE2filLvlAn+gF1sDLul9N6S7IQ3tt58RHaY3bQ9s
5yoxrKysct4Kru4mItlDQ5l9BdlRaJrMybxOs4U/Sn2FjTH+gAvDbTTnw6FSryivijgsUh+Ad5RA
MjerFtMERmyjny2/DD6zBq4ejkrTB0Cw3U3fj3IXYK1VSrs9WLnH4ZeRhldpDoSbOTOxYY6xOWbO
TIxRH8ZGqbz7/8j9+5zWoC5f0cxn5dazEJleVrPMasDG4YbB8ezUmkVUvUy526KE4ZqJmQM0n7Kl
M2uZnGPYN74lsy8huBTT0ilZBR1VVF+0px8TLBO3ABqnW7cg06Noo7dmUOLjPxM4AKsQCoiD0s0/
sWO7yxRqUhDWAsbICYujK0VyZaeqXI553n6z4OPYWyL/DGvUMic8Zd2VcoA6ygDShRaSPUYC3OyG
ZN5Nm9h+7NStj4UHqpVMlPKpzFKCy6VXwN0eTRt2vEvY2PYbFCuqJ8GTHBdvnq5NryeCaeP7kbs0
vUECJ5Uem7iLkkE+RIogQTUVt8IKz9T4zekRBXktv0M7Oe4TEXzC8BDUgaQIHiSwuhsN8cadyY0K
aGyHwOp+ya2AXX9Qc24/50aRCv+DVBp8XYNi+5z4sJ3yHUqDyLe/UB+71mF2lHXuw+nehmr2psqL
cG37XfaoADeIod1e/BjzD5UP9Qek+PGBl5680wUg+gCLDFtbaXWXqzZfhF3YftD6/TQElJeY+oX1
4IsW7FLtN3uCW8e1B5frJWvr/J32zdbkWmN5M+JH+10z+NfQmtYPjnb8LXih28JxYGsAfVkbYsTf
YMTx2DtO+ZhU4PREWCauTNyFKR93ym9DN2a4E5b9rovCI6R+s8OQaG8Ffb381vLqX2eoWsFyObXY
bVl43mqcz9LkTboEcIzWzVdGugrf3S6uQfxE6dD3Hl3RwNwK5sFswO6qSZsyu/uPx1vizMuqWRIZ
NmKf//f/YDcggpCt6/kkANkXxnEzqf/i8dZO8BdZavKONRnCnan6nWwfTY2QFU6xymneYcsDdUNT
ADzZRJr2hUGk4wAUvT4XEc1IKkvUP+fq4ikz4gm8IhyrXCYktWFsg0M0Y7ZM069q6H+bUxM03YXL
2TIoAzAP58SAgEgVm9PzwC/znAdHuEf+P8rOazluZNnaT4SIggdu27E9u+mpG4TcwHuPp/8/VGtE
SmeffeK/wSCzsqpbHBKoyly5FhVrGACtbnzKpRz9RHfEBUpxykoh5RVpDrNviEcd4OH4hIwjsvVW
Mv6K69lDbG9OGaNq4imQeVo0WUkV9rSFDd74TyTi6cugg/oiS9JAu5oMVxH3N/8YDr/8E/w31zle
4iHVRv3sn+O1RvkSeClqUEWmnpRqUE/yjiyROAXt2h3G9JNb7expXGih2+2CtDrLUJ9+yWOs2xff
rK50EQ32Iq8b5z71R5VsrGmspCkv4O6g/lPGg6FF2dNgddMqz9vkTo16TMhF2JB5NGOWOh1oXqlf
m8gEzU6snED/z3Ma5NbpY3pcOgCr5/gxCRS4Dqxf01WAJ2uH3faurTr9NMxqqNQ6Zk63+iDqQR1X
2iyOGlbAfnjDvsqwbnCRU1ViFOgWujai6qrX8VpOlpdPQZFj3RaTPrnWR5xc1Sm1V+lXhV3z4jOO
ostR+dFmLaWPix6RUfwwIcjHFEO5Kzxt9eGXdzL2FjEv8tdUGfL3Z8gY2pOctZmx8+gyDf6rj4mN
tGslwisXlkNjGORb9G0uvP3aBxrX9F2e0AZOR2D7UM8X9ErJQdhTvJWmHKDxi0ZLCiHzpJQN7rbQ
4aGfNL+7+SYvMBaJAchSxitmVF/N+jbmlEBEIls/67VAN2Cq66+xpu89E/GshSNQBczc9ocvHErp
5DpefM0EOqWF3X1YujkNYGF+x9fe+lbjnhEzgAfLyJUvYszW0yxnlBfeP67mOU9plU6bDFLSvQzt
dQdBrtLyvkxTzsuYUCeERQdEjswPpoUynkXlvMkNsBWL6YwS29vH2OCab3ILrGjF9BH5H+bNkexU
3QswxjvfNoaTDtDuFLFL37TeLM0++z4GzHlUmtRcxjWQDo8WhSGnhXwObH2KBGVVQaSqps6GFLK9
L7OyP2m8hNYi96aXulG/SpAB6SzESQzIEYyQSknJLtHTrfus659hgAehPiotYPb5Eqh6vQ+HYSSp
/9etHFcgSNlDO8n4bVJJy9Rf0z/FyNuw8f6PLJ7599uEPnPD0izDci3VJtH8V4m8Gy2zssG0HRtY
s3XNCfaZ2oYL6FXgx5Y2wrT/2mUqgn0xj48qv3NivuhJOGztWltUmu5v5QHMUUb73FX2TkUwO18a
I1RQaUkxVAl7Vw8WChR5y4bjb8SR8xHeVBNywihYxLGiHJzYNB5TLwrvYIXqV3LUN6b84gzGJmms
kw66+W9ic2mjlDFuxlQvFjacGycnaILhRqcu7duc0KDwHNa7Gh3r/wNvYP+Z7jU1W8ChY5KHtWwy
orak2/n0ZtaSslTbCGWoKa0gD56JibXF7R3m+PzpZW7KCYx9MqqJE208DgLyn15dYWjuwVPtK+Ne
JlU8J/COMS++W07e1+J4MxY1FChzyqV29XiRjoEKcKqbXv7npJRG05kIMt9KEltPC9GU5NywK4Bn
XqWPon1185kz9bkc8PU/4iT37YevKbRqTVY1rxA7NCht27Sb2YhhPBiu5p+zcoCpgp/Pe5rFHhtr
mHJ1tykf+nJ6kf42TUwqovXMVAfzjNsWy771rHc6cmZul56TzmwKMS3b3Axf3UDAtdFG+kpOnz9O
pGry0HHkuH2cjK+S/NfHpZ5l/h/bYJrR/9xz6dB/kFQ0dJX/v47h/p3qVhRHr4Y0C7ZhIdT9kDix
vqi9taolxTkDM+esmmBE4NTLR050sz3SunLKkLmhuejcGgUA37pPxNLyaBa42S4tL0dXTCs7bP+N
AQ/jwzdN3U7PCvscUHDaVhBf33Ve7D7BhPjF05XpOwnxp8R33eexcKE5VtpuR27MolfbGRaF04rv
ftOAHgrqdy/QivXED/Dg5K4HDLJGrWDqp+8Ofcuk675bHrJkadVmZ3qC6mNumM5Kz83qSzkX1w0+
LfZra+GavXJh75UsfXbzW8NNHvU08fcocUf38iIqJBQCXgkApydnTQoxvJc+OTpo4JnaVvcp59I6
BhSMeUGO/GsLC8bNlw1hvCBnou38fuhWpD3DTZYlFshxDQyaHvZwSJkl0rHzRQvsRW2hWiStyaYb
yjKHw4fArNlB9l1DecPjbF5kcAIYiIvWXn8sYuZGulBFFd0W5k+43FkNEM5sJMk+qjxSpqJU9VUW
qeiYg05e9LFGNoT67rmYfU0apSo/dOtnAGHn9hYtR8DNvXp268LCOc+dZ8iLNK3WgI4djmPpui0i
b9WcB2fX6FAi6iwsfXIVV9NfciukBh9Fh45NwHn4fdHm2rPSpxSlGxRc/xqQZuA33dovSYVIU874
iDMssNFpr53/8n+YLVhS282M43+a3lsjNKPpAMpq/iZ2S94rCHxrKSki5UVU9gqVi/Tgg4LsP9Fd
zgPePPDBRXmjlzRPqbOgqPlFQZnoK+ACcwHbzHCvGrTlkeDrlnJgSqdzFTvZM0wJJZTRSbyxtSL9
mmYLOe7QkQMWVd8KN2nPcTo0Z3uwuYR9RLqeUoQ5m04UOcYKsKu1ELZfb0w/tg36IZkjSrqoVTSk
DMBx6kKGk+grz8GdXE46bmNQv8FxYjWXW5BcIwMjs4k5XS9kdFenCXtlOPWf46SJHotua2viHrog
7VjHOYjHwTGusb4tDDW8GVGWuie9TXZyqJ2DrI4/vtiuUnThMKXP6Hj2pZliLaUpBwx4ithhe8nm
w6clWb9QjD67rScXLcBID0iJHT8+oo+WbeU310qfTLJ++nQq/G7fWOE+Hvv4GCgayrptFYzriUrA
klydft95Qr+Xd2WKPoilOeMdrLQESicdrZsarY7jzWcrUXNMNNSm57k3H2lOKHJbxCNvHyCHanPQ
EB90zLU0P31K0j0pQ1zt4Wf/9enp1MMM0G2LoULEV4YWOQJiehf8uPnYap3+e9VJc/56+esaR0xX
NXSbDI8AuD5XpT69/Hneazb7DP3uFyAUxHSyGWqjLd44jw1lv6fD0LuQAgJVOCe7kGsA/QE/dWXw
KimR5vwUMYbq8FakQb3IKFnwPLC05xIWjKWDSu4OSgH9mf4pqDTmUW025ejUxu7OzMQvUwa7dlXd
86d1gX+j2dRhTy22d8wQckI6n+Lecdf0t2jkaLgMuuotoklJt9IXhNVL2FfaYXCsbzGEs/vcSDRq
F/NFKHd1rUdnaclweSfXoX2TASIgsrMu5DeKg2oN9kEnmwRZXmTpi1Khh6Luc/tQUwGjeiNv54uf
2Dj/08h4b7mT9jlgjpIrT/PycpI05Z30SbMVZbj2PF/cPkZ+Qg4bckVe6PeH/W9rmVp/7TLS+R/r
fXzZz1/+49+RU00lw6kePr7W3/8g+b2SNNppqa/uIxcZZMor+mKAc+HdyXMLKrqs53Ba2y+jiwK9
nucryx2HjeqJ6ODM/bWhp3vkM+ZbeTF5WkHg8duWdxNyistx1tKV7bnS97HE4NLsvflrxOzqYZm0
CHC1ZTpcrE7/DlbN240abTwLW4O+Lgast7QVBXsyErBsdJtY3Q7Cb4dTXV5sxwgKd4lTNLufcavY
N7fT0385HxTvaP/XOwg+YqNbBIPiHsO+zDedSiVPmtHsk3e3SKsovGOjJhN9wBVNWTNBcW2XPwIR
qHe394xkJTZbLRwRBdR+egg0/Rr5zWaM6kS9BBDaU4EN2zu9sd27To+SV8ux79oxN75aru0s9VTz
T10W+pdZ1QnIk6l/9ZTyvXdUsL4mkh40V0IxPfv5K/URBP9qore6DsrM3CW6ET/FSvocp5O/nip4
0elnAE+szO1Ewm/rjewsuDkd/rIOnevd3boN5maEWwvCSPZ1waOQgufslMNl5L7rPXXEBPit/M8Q
tvFdUSmg1PQ62sdl7m67TlQnzcyqDTz/8ZUHfrEy3Kx+ztuUonSrxV+stHyJnbj5WQwJfJrhcBgC
i1037SJn8utAE4acrZwrtPPNB+RCW4R9t4t4+h+atvw1UM13BoWMOxe+MTg/5zjplPOQIUHnrxLb
sg38cxQd5dnRD4I74ZnBWYsQV1/qaGlK83bwrHLah3hen+URM+BNvfMiv1MeNb0245PqouFRFfUl
mluGh1ipVnGUkchhytPsb4vwlz+q88t/f9SrjvsnrtzUNRD/whZIKwEwF1BO/fmsF32eAPbpqDy2
Mbii1mp3alP7l96cpiXnbO1rXFeruouSn5YZ/YyNpn2OjCDelAjfHJitnhxaQFaKA1/OlGRn3og/
pontiOOhrjH6HHxUdBHXxYjIhzQNu6bJvrPrkzSpWKwyx1EeC/B8D8Zk36KC2iiPRm/BRG3xf7UY
0mlXj1980jHP8Dt1cxr1CZLD4nWoUm+n9yRtotTKXwOlSFFmEzHgF0aLLnzVlMe21IPHCOXgR1W5
b4Y+eJCeBkKHjTrwmx0Y1EUAzdwGybal24Ai8cLVkvgItOXXZSiG15I/7Dsn7uKjXzjRbVCHZ5i/
nd+2HJbToCGAQlL37XVp5vQbqu50zmBCWUIplIMySNNlOpnOyyA4YptjMr0ZiESCffHrL0rTfxdW
nX3LU/HYTnX8gwfHIRBe+E9fFxuSguQaUlvAZWjQjhilwABE+tKIpKKcMfWvjt0eyhJ9LFQolYeW
rjDphhYBupxBeRFmfey6rs/vTGsaThDrqLvZl9F82K/AGXQLE04fTjs0RKned8cjiW4mU3RNgtjd
RtAYb4Wjtg9OqYuFzJWpqAkhivF3qDOkFLuQMljKeFq5/4q3gwihonlpLXScrYbCx23pP0Ij3Tef
/Nb5Hk6VOAZpO65Fa+vPSqb/k7ul9dPsX8hLZj/y1ldhvxLJowJ4Z1FM4fMQ6PRK2Jq7YysYP+Wm
0d6Fk15x/E+SJ7qd6Y3SlHthaGMNQi/Y1opfXAqzzZeaUaZ3NDDU973SH+HFzQ7SstUAsdei6Khw
N/odnJDvSaKIF3UYvpozfSZs/JR5AuN7BnZ0UVdt+GhEpbNpRWrvgzwaUKkII1QLmDQxSXJuDjDE
FkP/a1Lvd9TqGkDAUncl7pwHr9Cz080Ca71zg4k8jJ4Hj39GaMAuT6FSXkZdUdmcdqdUJsN+m3Zp
gBwKSIUcrXY4CS0Y6pUoNKU756FaXI2o6dS7VoGT0yxL4DCDsO49y5oOcCocpQu0dGUvpqQe11Zt
usuwVax7f77I4MzmNxTljmA39kltk6KpfFB08IeCNr3KAy6MlXthwoQvXYoCCDXg4fNx+IU/KNzX
6O5+mqSOrrGu/Fanv5uFRJOs0PSjXbFuT8LwzHtqByb/K7mUWmPxt1frSxjxVPgbwbHJJ0HY+Byi
B7vdKEUVPDpaUF5pVVrIJ4O8JBYEYK4r2o2c4DtlcfXUzxFyDTqVzHWXftF42j45fpDty4Ea6c1s
GhTShhq9+wzCODdYt6UZP8kxw4qfW5qxz9Kyq6lcAorZNeh7X1qardfUf9VV1jc93UhJwYsCLezd
zW6yd3OKncs4dztFrTEdos58v419zJWjEMPEkDL9O1/6lCkc7wG/kz4WSLiwJ+5zvnLU+9VDE4fl
XRMr6BFOenxGRJknNFQrUEWZL/IXFBQnzf7/Tkp1Acdt4t612uDx405TCkHKofM940FeUifKV5OS
sT2H2OKstkn8EjgcydrSeqyHMnixFiBG45c0UMQjkh1LDojxS+aPDT1z9V5OEKJK7i3eE7mrRY8T
eP1HCH6hzKWasJdmYTrOoSriH9Ia5ojezNNFBGHHITLDld/lwYY8PpyKZhJeo26KqFiU9ncz2sln
FwQ8YqFXJtWJSVMgNyLUaq3gFprT5vTdnbZtE8f0jdsILwMfyYoMcTIyVegWzN1p6kiHRqTCMvN7
9MNMlVnJ7CN4nksb4Il+SFjeOg7sqa5o77ruoRraWaR+w6J65Mx8kX5FHWCPc7Jo15Ru/U5LFjTT
c2Y/z7ZtWyF5NAYVHDzKlh5H7Z/SHO/qWJhf67hUFtlQ2g+DW40bE5nJg901CuozOSVgP9mGnpls
5XHLcLwOVpEg3crDGJUVGsWq8ddokpLJzsAkr4SnxauRNCl0dKCmh4yioTJ0n013NmWLZm42v0Y/
TDm3MJL2MS94OfaBw64n1ZE0DdDoGAPvPUTsBXzm+KPL7Z+gaO0nqKCsTZjnyb6rKv3ebmGsR8lQ
+xb1P2UkmetxAcSd/4O5p9+5ABOWFTyJKEJC7la2YYNyKab0+XHw6+6/+0AzLiafIyu7DGsJti7g
Uam6PgKK3DqmVS77bEDDig6hkw+r00neyUsKAGBtj2hgi17UD62mnS2R5W99qRRbFZK2dVOo+ZtN
zzLNnrlzStMqfNF1fSHDfCc3IHIAltmNqE/LLpu+LNSN2ULJTjV1+NKEtrNQFNGfNXohL3JA0i0K
tLsWTq38GgCDVS6ymQdHDnzMkAMuxMzxZKTXwKmdB+hcdmzdnLO0PMr4SBmDIJamvCh188LW8WXk
Mb+ogvQfq6SZmAekcVN2llSevTOT8Lbh7sNfh/EltyEYEIoBT4WwtSdghjAxCYu042pUc++nCbXy
IiQp/ySUbljrIYi2HIxS5xrLJguUt950HyBfs/9xhx9lGSo/LHpvFhU/q2ew2f66dcgB57o57NBN
XDrANvdmmqWn0A/IZ/vp9FY76rFXPOuH6ItHxcnjVy/k8auG1l4PZgBUXmTfpy7fIl83q8GmaBb1
OWKQcX8BpOx9AZshgKjl5XNuON1qZD9ySYc+WWiN9lqjcHeRF1AFYmMnZbX88Mm7qY9XU9q7nPv+
jR3MVl1nUCyvyt8+OWqEB8gd+vu843d9AQuMu6QEtGC3ry1VgDjp0nWTb6no9YNht9ODF47JSYGH
dtKt6UG6xCDalUndFdwuEXIAgPei7Ub9os5hVVRbW9MgaQKIqEO+ledQimSDX0TiIjifHVyv9VZR
aGffgqfAzLpv4RCaK6SX7EMwlMWlNwxjAYdY90309GN5lthXSV1ujMgrvCV4yRb2//k2Fka0rcbi
YIoQ02ObeXDmi7yTgfLuNqzkY3dwE8gB0WD2Y+AC2aE1rHaduYF9UoLSXo6J2axp3aY15MOGBqhe
zxXTY2nP+gkuNYo2t6LXpAq3epa4D5k70ulcamvefdGrwqHuBPvrsJCmHasmWLWkXmdjFr8iyReu
4DXRdnJU0/UvTUStWQ7aYP90yLN7JQquWU9JRQgnfM5qgSy7oeSXmM3Z3Qhr6NHL1GTfeDpkGl2h
nNrIMtcqnUIP0CqJZWmkw2snIvr+Iff5rhjZNhpsEtJJsnftAh4DVU3vtVEtvlppMiyGIDSew1qB
bCfv7MtEg/dG6XtxnBClBxnoQN3vju0pytnE53VqXaPAspeDDk1wW9aLPArqo58KiiXz3cfF9uxy
U7k8MWoX8tWVEdTwDIaQPHWct8Rdx373ZhetyM+tDJJO6GayVTU7OTE0x7pKnnxR8LOBSehB0D33
0A321zDtOcj4hf0w2bQsx2b8j7TkBb4RcwFQoNzJ+CgLm7OnJ7d42mXtB5CHCAXCd3OX5XZDKrEY
9uiYjCtRCjixhdG9mfU2TuLyvTY1BJ+HJlt30QijTR5+deF7vdoR8qu0Mo4QQ2XxgrND/k6Xi7pq
LT3cD+XgvlE+tGf31JpiNzqFt7qZovnH77zu0sFgw1Op+kGOq3i32jREpi2i84c+q/fOXA+U/N4y
vcr3scFvgnRXdAkh2mmr96IVI3K1/Rt9TDUHN6c/OvrYrqegU7cpR/E3z+vXQ5UhEDCUzSmNyQFb
5WS+9baTrjQ7H/bUDq23kdoyvLBvZSdySHAoVUh37cXJsgWEdgxjF7lOCNfXHjDVl4GX/Qt99v7V
msp76SK1Hh2pepvIvRHhTF60hcPdv00I6xAuKl79Wzkq4yyqQ3fkrGAPKqe3MAgGqGo1fr/mSwz4
PvPb/ELZy75abZOdA9W9+wgoqsbe2QUsXh8+jxzmBkoGpFch7YqW6kCyr1U7/06uIgPtOP0nbydt
Ly3pD4xqlWltBWmgkaz0wIKZ1INI/mhxhAbVBkXqekwSyPMtbchWqAR1RxC0gbFxgG6q5jTspG8C
4qPcbuUcL0L1RY7I1eRdH6KPmXKCgSa0vfgpWiajEvRfdDMlCV1mwdnvVe+SqQZ6XPMAtPf50laV
8dTC1nMlq/SPnvf9F+Du7ZI2z/hUOYVyrULt220hklRLkT62sO0GznQGgWit7UiZcwQDtSG4XjQo
uLgFFPSS9SLbffL5SmruNcc/yLmjCapyJSKd9gFbg6N/nubrnbNxq9rl79GtrqptL9U6De4/Kumz
C3SADxnZv4V0QfZURknXZNI7pNH0cUfTQs52vFYXWj05Oxfo8GMlzOSAwgqvJ1uNCtrp8xdVMb3j
Ldgmmay1Y7O0gzYuoDDTVqzcXeRoWtj+BimHmKaeJn9Mgyh5MAy6MOfQtOm/geF91ay4uH1yqlft
2QhNepX4YLlClRe/vsxtQTVMb19GmvICpdynL1TRjrzVba1BroOPlCv9+aVauz36jX+aAje+QPKd
XCBlYvNAOqsDJ3P58Le1SiE69YrNx4BDMf0c5hT/5unSnyQiWtK7oiGiziOx1IB0doqTcIjBdCcz
PZH1foC/pQPrXbHtJB8UbuWobQjvPm0o9hnNIc/6ak8dF2ppVGrXcCQgtACf5LAOooAM8MQu3csD
qEMyo7rKy0D1bFWWIvrkS1w1XkVpkGzQU9TunTFZoxxIG4Be1S9Woz1Clhj+MEL1afRDOs/J+W5S
tjt7ehXDS4jMCflnInr+QUUuvqs1GWlTa9p7FxXnPUXUcBNamvKSR/qlivrwh2o6ryZZyecOPaON
lVbVRgv1S5k3wb1jFsXKb+cHZ2hetD7wflZ6tVGyZvjaW0G51NhSXNWk9O7GJB13chI6QMUq0SZo
/ZiU5YP3s2uKjV2X46dJqR56d/08KYMk674PBY3v86Tfn2SP4aaHI8JI3mt3VNeaErt7W+NvvQQV
BoVGnH7vfXf93yNGIqr/bQ2P7u/vSFze1ogHZTVZfoLSxfuQKOlFXjT4Dy+lF2arPNaadarGYEKN
rg3uCaNrmP2+jEuDlFbSaoH2XXOmsYbuyLxJXpQErnOkVdSfUbJPM1QGAEW/NmbuvZqTSFYDMKZ7
dVTqrarQpypn279nu/NsIRLt92zXoY12JO3B42/aNpCLLFDVo7sP5loeRnpyUX0TBuB5QKaxi0Hw
O4sId1ok4k4BSLSmPwKgVKKV+kp7qEMoj2JtE5h1vBVqE787zrM8slQDG5g8S2L23Xb8bn12/xEt
zzEyOupV9Gbr8r31G9PY8TzNjs18AewXrGvUcBjNK1hrXA5MPo8P9ndx8gDiS7+j+mHeSazepObf
bcETXKL6jLL6ZGlYCGT6Z4nxmyOlFVTt8D1THl2OIuBGVNpU22o5cYZ4pWVGO9Dem9/MFhqcNcWC
YStHFSOmXt7bF7fNTKiIsrtOc63XEBabfaGV1LyTiLzlYKnLfv6+stlEdpPIi2hC5ExVQFOdOvNB
FLpFhW62ZaDsONEKyKDKjN2r6bfRDXvmaG50FWO+ksA0CUezaIyG5yAtDhLAJtIO4P+fE3wzXfVQ
wDz6ZlCtIw29lDK3JnaEYjr6XtCdVV6xJK74vW7Sx15PzK+DUJAYaBAhzcq6O/MLwBsjSN97c+zp
ohPBI2mLcVXr7rCRKUvNTaNrDRb0pj79MeoILVxboQ7FLuUfTlK0jyHCU7yVbf8kEIK8DqlQro7t
XQajKN5QXKAIpijmWkZpHI8WHST759qIp0VS0DLXjzosmSxhZZCeC9sB7TSbcaJQAKDQc5Cj9tVl
sX0J1cOqJUu4Lyiq3i4lmyckHH/bam79GqkcgxMg6OM1h397/zEvqwOHjNBw1jJ6wkpyZ1C1xNVD
xwno6qYP3tBXD9KT5E61zWyUlaUpBya0dBZFFmpb6ZOXDI6+kYOzGXcwiEGHvezTMveXk+Nku7zs
CtBrcXiVl97x4mOPMG7k+AXSGGPd32samy9pqtCRbZJYA75r1OZKDxHCAUdrDIuocJuTvJSg6U/T
XIQEq/VDurxZjedTnA3S8ZDPZPNzrAxJyOXsIuFz/lCdPSfFCWKQ2HP28uL8vvt7RIYH1pgsTd6H
SxktffLuFj2GrQ5m1tnrfh4efFT1DvLuP5n/Xz436pTFaJvR6mO9rKdtLPHEg5KO/UleSEn0pzxz
+lOh849LM2f9Mej+DpO+UXCETQCzyHg5E2YHtGzlrejpN07zaiFj5dTe9Ck8DlkwIdDiq/paMqs3
M8e6r0/eCqhKQIcfyEurDgWSQ2E3tdAEq9zLAPKD/i3AKClNU6JzoH3MvObEwSZ9CIUSX40a0mkH
piunEenOE5ZYaEZsHyPe+4Wfu3fhWEOu29rBmw9rDPgYtz/1JFJfPe9Q84cJO7gaHXNtTlYGRfjW
5WADBQCNnTS9djjCxSQe2pZGtD5WH2mQSRGiBPk39PdpRl3GqgBaSdMs1MhaeK3yFjrIGEuf3Tv9
vTtfwMLuFMoctGxgSf8QxOkZ3WfAy67+GoZlcJhg6FlKs60cZ1UIx9yyUdUpQYon6NidSw7Nfm6L
lTomzrnt8l5fpEbv7eDOe6i0nEkj5F5I1WZ7DbHJg8EhhNdGP6kHlMzF4RpX3WvbKeZh1Hsf0LvX
X2kqU2rHB7We+A951AYH8lc/5Hg/B5VtnGw6x+HnP0fIgQAadPVaRPYzGcviAr2D/5IPj/FcwYRr
KzvXAtpSaY6iybcjrYprabpzIiKIdZpe5+B5CbRWuk1m9+46LNV8ZbSG+qbEw233NNU9sMqx+zrU
erk0wym/eoOvUGZvBnhE9fA+/j0JDvnbpBxshpykk9bJ2HnNLwD5xkiRx9GQ47tKS0/A4DRpqFIP
BexsOl12gMoUZOE8QfoyNFY+Jox+dbn1l7ZG+tz40fd07lypYo+WcJCRJ99ozSuprB/FnKm06bFf
dkqTnbraENc20H/KeG3uXPF1yltT5nfX0kGoXA4EQhTLYqhpbQyL4qpabbCYQvSEg8xxNyrp8qO8
ZIN/RsKeOqPT/XJJvzRrM++7RTdmzUpNQXz/FQP5Kuw1Xm+Xeyt11nJeGlc1PZ06zN+LwVG/jVPz
IgYjfWsRMyRvxE65VFWE4bpe7NJQSc++HXDIUyPvOW2DGAULp/7ZCDbIM+XJH7PtyghuswNYAj7N
7hofLrqazhWZhNHAS5xDw8vP1ahqqBuxueygS1GBMJCOKZtgphpUvzdu6y7H0rPvQw76WyO1+y0b
JkrqesB7GqqWJ3cwz6Mz7EB1kY6dqiOSfep7NU+E0YJCICJtt4lBO3YXN+LYOjhufsgTQLMV2XsV
gqOAb2JP154UNGyk895P2NXN186+2/6Qn/BVmnIwoUy0842oX1vZGvixfbn1rEfhZ6t1VkqZOZeP
nnQ8o96+1n1Y3APFjZADFelC96vxjdTcuK7plNxKs/VgGSTz/ijDvJyqIR3s45tnxObSL/OlhKiZ
KT/bQB/7oyyD6H+acpSUZX+kfQuKHr3lDZAaL6Mo4mfqvewsjZoEVBYFT0Wmf28mK/1Os/OLXmq/
AjQFlYYp1BHm8utrSS3rMjaPVqVW1w9PF0Ao4oMqkeNYcqhWW+9O70dl4YQ24XREkC4Psm0yt+ib
ovvlK8Ii20rT+x0nfVooyF6V576PnIewTfZ9QfFbWoMTK9tqCHkFQks5i0Q475OXpkc5qtl1QV+8
RjqXbrVlLRztuROjupOm3EhLM7AZ/TDlaGbBJDJjXnRdu5iBVt/HfMzBrkA2l1UNuzcueYdCi3JI
/WZLphZq4awveVRHwRaW6XALy8fw5Kr5lxZ+xu954rxnjTs9yQDRB+G2K6vxiWPeLQBFv/eS3uhb
gFwhgGhv4TVedvyfUYg6BVtOnb+WsfkcKfDxe5mPAPlFkPT6oulp8cjJCjXzWjErcrUTElxWzMlM
M8FrWGy/DtIZD9qmyMxy95dfDkrfbZq0PUe7mzJNs+7aVFVhowFcHljsTfShtt8h57IXqTbEZ7eD
ao6t5RvknN/+O0BIE67zp5SQadiuq9qGJnQTmSFh/c38A24rsyy1MHe866YtImc+1LVQ4+xhAFUg
0J1vodimC8ueb0mcdruC1hgVOZ4Nirb0Fgyl+1QHaIZrDbT16BoYJPfwBVB0HeuhyBZUpNynFLFt
MobmvkUmulumC7BdzpOMhKnsYCMlBXsNgXUzU377RnqUg7GiobZK08NWmtROlDVJKWUtg8NBiJXj
O+/0jhrwtqOcYVojR5eGLLs0kWpPr5VibejGp8QotTX4sk0eJI/SCrP4pTMRzpFW/f/oOrPmOJEu
TP8iIlgTuC1qV1Vpl2XfELbbZk3WZP3184Dcn7p7Zm4IcqEklYDMc867xCIOEtNOz123uHWSKj/b
kT+eRhJb2xgm5rEbQCn5aVlv+YoGZMFd8Sob1u1yTv2PUTPyRdAkXXVaJ8+VFRgeTjklZl6nTs3q
tS8khh1JJSk40/R1N9sZ+NMc2K2pV/AZ0T4eOrlfR9HeCfelHGriHiZrlhYeRrQltqmhJ5t5GnN0
+TCzdpfD6kA9o4V0nvwOKYwk/a+N9WcfwSEwv4xwwnPLX4gFl9f1gDtc9XH22WcY5sOYuC5WmH9P
I+GEK8lyWPvC1pn3A+8gEhj/GlhHtSlMkLpLmjNpDOf00RfWGJxEwFtnJ3tOoNtc4amHgL7b0Nxb
KdD4tfMfI5/tIYnf0WSMjp9d/5hnycY9anaHHZ9ZXNeBufSmgAA425uz1J+mOChqu3xaGxkvu8OE
W2qwNvVlQi7qnwYiR3dr11p3K53s0ekn/eOiIuWfOMdL0X3pw6Axfij7altxg5HtRJJNppcILa0n
0lGA4iV8krW5HjLbBF3UuMhtu+7wJAQBncQ05nNGG1nyoLGWB2sf5J8B7dvql4Owxt3ahawHa7+D
rNHyU9bPGety2LluWu7WPnSwSRFXjr+X5Xx102m+yoWwGTcOIiaW/bq2qoXk6WUtSnZFGZEBZMZ6
cObi1LcRSk1Ll9JnKoVZ82Odv3YVhg9uv3HfrGygaKR77bfe/ksbOusdL8n5WMYAbmVch9ztJtr0
UEFf80ULbDTMeNt58pvTlNpZJXVxcMtsDAqUkYO+jbvAmI2HBLmenWZh3lWqRv/aGwnmuUgYJS4M
Hf6i72DA20NjO4Ar4gHtoEb1xxGHPrh3hbzLcXUjh3AdFQqSehGJa+SE+H+xqYZ93ru3xrdey8ZF
tVIRYvj8Er7R5qdWjM7OH1rvbmgw1xB2e9GK69Dkcgm3/H671JJKNYijkaf7zKqyY1o7KTDyvPzq
RdOmgjm3AWYmHvUwBrKoI2RexAkVSc94q90R0Qfp836pbP1WabUDqAbZjtSrooPtNsZOjbl9Dyo3
qCYzeloPjmbppxmQAx/+dx9Iy2zXVE4DBPPvPly1YH9qeXiyC6yH1oGotUgx5PnD2tKBsl2obt9/
XqTXGn5feogq//8uyiaMGQ3DTQ9r31Q46SWM/bveBqOxsdqpPlMSrc8f7XJBXqzt9SA0oLLRpF/q
ngLN5uNoLm65httXmJb0BuKMS9vsbQ7LGSExU+dlvF2vWnv/XKpXsCTl4ky3rETryhSloTyvh7Xv
s/nZ95956bqWrcMfp5/jnx/Bw4qC99r+OJWy1049hJrFk3ds1Z9DEpkU/5ZD6joxCprL6Tq8dq5n
n32fA1nSJPnmc/i/H/F59Z+Zfdccaph9QVijihM53qNmKvWMLsRJZt1fwAfne703C9LI+Gu1gHyA
p8vwGQVLrJfI4vxy7F9VNAJ6GBIZ8BaPH3kP2sfKbyuYYLH92A/IvpWJyv4qvGNqGekvAPX9RtdC
+aypqj2g8mSfUDww77FDs4BduO33dHK3sw4d2/GBqEduEyELVszYRFf5K2IXJ6fTvK+IQSd7L2pA
/Q1i2HHBolSTRq9Gx5PZtekPRR3w1ezlzrWlRbkzV1+zeSHi29orEij1MdEc1B7c4U4003AXz31+
hwaGKdV08nPc6myseB5JVBZbS2AP6pjFKZkRfOoi4WB/aNZ3lbDeF9DD+mJPl7yjRyC4DV9ZPaeD
FEpg8GUkX9OGgh1f6FOKnVQ82eJG2hQvEDtXZ15+h6IaUqwg5u2kqXZXS6rnGGOgVw+47GBFkU4B
DMQ09012mjSUut2hA1Srezl81vRJawy8KyZ2OGFKoh8MtvjRc1GKizBsghgNugwoJutKILUBwMzk
/pqj9NH2NZsaQhrYQ/aaz0P8nRBrh2l5iz54k9/KKhpuIWa8QUNg+L30tLsw6Yo3gZT6sQjL8jAj
kPjcA2TzG+rqXtL9rMAkEM42/SNUTe+UT+m4T0NDewNxcAP/X1/MnJqqDAs7SNg93QGAz9/1acdb
EGN0yQ2TlsrfOjHCDrVZHtp6LO7Qkb5Kty7viRXRMVNRHrRIdW8NSkn3vWH729EJKHZX26EV1qFL
bP8mTP0d3J+iiN54qA4U4pRSLgviaLGaHbOz8jdQ0Oxnj9eYm5XFuU/BU2uVvmDqoupUWpZ3Z+vI
+lIr0o9Ck2d7qI2gFRViHBiW+WZRbxFBnG+uSPKzYEMH7WOjYe3k6wLc2OiFX9DLSjdK+u5zekrY
VxqzTp6/8dmcOJJ0bwL0U/esw5ROr1ZXF8/FyRmSx14JuZc9G90VfROTd9qLrGErjyzhrpHswibz
HvNg7RxaLdUdifdFthD/pIV9oJ96ZxwFL106PpoibfbiUVMl1HWJEQdEqe4CgSUK01P4q0snY9/G
pCbWQ+1jhDipeTOVXrpZHUvrCm2wWvpHNEayo6PZ+8bOTbETWd0FVS++6kxwTexyhviZnZDa1+ZY
nteD6SfVx9na1CpRnv3lsDYjH8UuVLb+nv2f4ZwMHTX/YWMRU54x9fbPhHZT8dFui/JH7Pxwa4f7
IHaDHLUIhLhy8zzbsUOIzv42h2aoqnADYPkbArabDJFpkmRkF8+Qifw5WE9BPb8KVKv2cTVa5yEV
1tmdoGlCGhnBv51ClOA2yMWTIRmaY5JK7ZA4lNg3vscnlE2FX2PHqt+AIa69DR5kWjC5WF37RTcH
vOMBGvESt1LK1KN8FIPO/a1vdAxDT00jCiMYc/nmSrf8+A1gpQlfr06Teq0ROjr70TCeteXg425d
x97JK/viHC6Hda1ZzxpNjyHxkMLciEgz8LWN+7OeDt2ZJFD3cdY7/c+qKV+QXhGbWs/4BupliSUr
5xwmVgRf0xtu8wHNvCS7ySHXzihHhR+HMCmTrZbbpP2z1oG6dnIS/rD1/2fY9ZsDmnenSLOch2ku
zmyAOi3vz61Z2CfbAeAhDEmM5lLN662u2Nl6N50NL5/OpS+/WWXr7Ao9nShmlCrZp3UBbd5vzjyl
8Oz4Yu1RuxNpAnB1gi7ku4f1D4uFZQRFJcF/YCuKtbCaz46qbxPp873reBUUev7f7Na9g4u0gsKu
4pyFuKjJpuo+vqY/H8TXtJ7lRd1/nGUenlHKIu4LB2x828aUQVR6i1llM+9b4TyiYthv4aOj8ajF
7Xk9eHrdnjtMSQ9Tg8ofRSz27mW5gZjenmUSfhvL8LGpwQNWUY2XMha7oNDuvAbR6dC7M5zxHCXy
Ka1BoVngQE5oWKPLQVrecJ2vjdBQcR77OVBp8VimaAgr2/gRsZ5sjHa4Q8Fw2rRjlAToG3qwPbx4
K4AkYATxVGct8kKCHVFT5Wg24WUSwNOl8lrbdpCCmwS8+DaZodz3eZNuEQdodpFTm1v0KyIiP1jC
GkKTsZ3jjOd9zzQS4I5Qz1O56AphPcklfhg0phlvxKzyPVa5nNjDc+xSXR2nHhT6kgBbiquZI/J9
43qoG036TgvdhbefupsJ3P1eOebO6DO5bzPglT5h1ZaHCi6ghy0rWGR93/qKzYGDSH3sxywS8hHQ
Z7K1dCxftWh0jhCQ7v1oi4w2Upomz4QRFuOh6MDKZpBqd7Hg70njmXzniIMhb/wt0rL8lR17GbJM
Es+KLIphhfjaIUryhzFF6scT6iJCTeDwWZ1S1qxzEiaHTqaKr7J3kTnw830ubCxhw1bumrmcd9BE
qkuhRTc83aogaxp9x7tV7Ao5AvNy8zcnCrGMwfJ0n+JjiLsSigYJeoeDb1aByGW0y7zoTdqw5wYK
P5GrxhuL3T3PUHNXxPg+uv1lWVY3kO6/6uOI9iAlnaDwLLAj7Lq3nu5SrTSMb70HVV4pfBYBbmOw
IXC+ztoc3lyS7dxOdShL1rcmTnAtsEAI+PZ93+Igm5a+DcsmNwOvBUre5e2B57MOurZ8NMsKhkLT
4jZazUfhSeeQi343DmYLC8ZuNhSRuKmluHPihP+rlqZASrnlTOs0kzzcE0wg2zPVF9RZMb+YxvJk
WD2hQa9Tq2RLns0T0P2OhZ7KRjBUzVKLx/gv15Pf6dRh09CHIQaxNqgYO9uC6AvxKhTyDFRX33QZ
i58/4MY1uRtHm1GKAP1+yRFYRsUTBgt/v5qyv5yqRk7P06yr5iBISgbmNwYZ3mXMm1eCqbu5NSe8
ECAtD55+n6aIJVT+fDA1/2rnGMQj3O2f0eQbtpWBYHeWevvM17Kb8q9jZESb3oyTZ7cYQ8Kf3Dl6
iNFvySE5UH7UQ2p79lYQn6GD5p+NJAmamEwuglbhFUq1xtYO+9q6brC0dSasfvyNWdbTWcu7+QC5
+ltZGubGY1v8MAyvZZ7nQTXk1YENn7FjHzUETeNcRB47R8edu0Azmp/jxHYFMY7wjtXoluZOfZzG
+yxlc+xA1T40jpveiVynPB5fXb9vKQlml6avvPt41Hk9NSo9qAFEkkUOfpOGmXtF14W3/twJGNa2
sctLdlRDL3GN86UZqA6VGgMA3H6sMBQBjfsE48gAJV9ue1+i/dWFDiR+tw7qPkeoqG4chPXk1pVg
9iBeaXA4neWXSvEPKx4ouOCtGYUtkiStxdfNfSIFpUktQ9Beq12x62bkPdH8aCAWz7UXB9oMPz+P
KS6bHmk5w+63c+W/TZnJEq0DaYjmaj8IA5+U2dqGKIizfoAKLatkMYMEawgeOoj0UfHzCmD+hYOW
SwwcQbGZDgZSN8E0uON5kMaDGXXNXrI832NBDKvCgTHEIhA/oLb8GmXi0hfTDZnh8DYjlnbUZgp9
1bAPvd5/tJ3+kE+sP/gNWjuho2vV1InEeGWyNv7YLX8PW9GiFtO+0ctngP/tzrNq5E217ntWSLUX
QF1RaQRxYUWtu81izAEsewQVSOTEP4JgP5z1AaxSmQW4jw/QxOEaZt7rXNrai59qD+Ck78wKURdS
H/3e1FMCINEONyNWey+rjLt4aXUqGW5CWsNN1yLkfLBcgO/MjCQG7cwbIsAAe56lBkHJN29YXJo3
CeVt2+o6Sd6lyUv7PE5p+4DY/whufa7fIxt8tarq9r2qhmHTWV33jrQySEth9e/kdHuAk9H4HrFm
b+AxwoYkIsGvo9PfjWLqgDtQ3MSouAPQiupW2+Fsu9zQ77YkiwTZwn0HLtVuHPJM72w/iH5gNm9H
ZYwnYkeYgKD934l3uKMaZXxJ2xnQKxriX3C7Y0Meyv6tiuM8cNETeG0SDWCnfhyarn4VMIsDpSvn
Je4KC6mNqHpJUIMK0Og3AtcPi+PYtsU2RwvlCQocESDStiAwrjCDk53RgNBGw9+ARe2a974Y6n1k
wgaFjRgdxqSZrn6a2PgcqelSug0ek+UA0w6Q1kmh137u4l6etap3Th7gAfhVXnjUULm7KJHm6A7X
1lkBptxJib1q6uAP01Tu1rAw6MhhH6NT0uY7leiEsUn3mE/6oYxa+QBCuzmqwQ8X/odzo9j60iBJ
tEvn6ksJ3XkLSEgPSjvb5FjaCWSn+rg2iIKMn31rvYHa/V0IbTERzdkE16eM/QMgYLkda9gUI4F4
F/OAz/Hw59Bn2rngd9lYk+dvqZxeHD8eD407vSltHBC7Fst7D5EsJOf7XZXLGgncepPiJsaWyRiP
hel7wejo2Ada5hhMfdMH7hJKpI41nOxh0XD6ipsYdCxt+hX3ROY292usHTstSu+bvCCY8N33EHri
pnKc7hWPdOgcQAcOfVPv04iUrtaYwM41i2C8Vbc+wTUr8gtz44pJbEjE8xBcoNajQbSIMaRe9m6A
H9/Wvjw5Prl1q+eFmsg43kurvMWdnzxNlNs3Rh6/VW4L8WBjDTN4m+5cJZpxjLXkkYVrO9jpGBgT
KkGm3vzG7doQOI9rUv0mITuwmitQbnqSbJwI81M5G/1uLroi8NvmLjbd7FCGxju9iEpq7U4jC+Tg
ipa7+d6pwE9qbAI/qjbDEjXmaMOCPdkLS11ICHqkQIt90+PEbNpfzVJae96PLzXG54Ep0+HaccNT
drSireyng9s12Z20AKoO1QBLUgyvY16LQxSGat8k/Te9LUkp2HI3Y0xzyMewvyakBkSIgytOCdqO
Kv1X6Sj4QFb3GoVTAsIDlTB4fl2DSoOWsDJpVbUrleHucpeFv+7QYIizHRhUqh2liF9ab1/nCKeW
eu/fE/sTquERXXXUdVF4SWN/fijZSYu0/6mZHU+il4lTFCKlI9xnaf4YXZJm1MLZcY7d10c3zr2/
fDhpqVZEIFkhThQRPhRGBtEJZwWeSv9R1FKclTn9wt3aOmTD8oUki9Wxe+WV0SYkPY1xuo98XBSG
Ym7PLab2gOYMZMqWXIGs24FUESkK2QQqE2Nzr5s6N3jiE3eg7N2ei8oubQDV3YmNcH+Y1uF1pIH0
ZO6qNmX+2vHxAf8YWz/FlPrZTuR0EO7vrA6bU99p1E0aL9ChoZytqYiRb4OaZlS6ONZiCCrY6UEV
RmcjTsUBZ5KMItYTmje3vHe6IFEdMK6iaoOR8uMr1FV/Y/VwlopsNyio4VpW8LIELUT+5qAVwv0Z
pdT+wwJVm6mct2JGZNwNu+c5SfDIJAm1yVqLOL8a7qpYbbu+e6C8Vm1qoeCgGgBM0eF77GZpAQ+p
bIhkahdHpzhCJ8fKQ76VzK6RoQjtnS0zuZvABBXIaDyVOesVmmbahNa2LxQSRA74A+xttmEYv3RS
8wPcRVTf47aav+igclBewIqkK4dfNjXfQz/jKl7rOPrOBuvbDLQJ4/IdVE0rKEdgDho6kKGPxE/V
tK9J2FCZC3+HQ1G86GH/nfiuO7AT309RKIlNeBZxoriJ1mpPihJW4AuxQ9LnK3F4HHiymxcbGILd
1vtmzEV+nDVU76y0p3RkIVguazfaVHHGfdW8ZbaIiJ/aX81Qgv5K5xenypCjf6/RFv+Ow+9VNLW+
QcIskNOXSCLVj7ttsrGn8qkzq27vJu4TgvpfyqJGhK/9mo0G3gvqV5GzT+2i73oy/faSpmBH4XdU
DvBA5V+m33mGde87yamtu4Muuvl7naDLFhaBbeZ90PO/KBWpFK0wahTaLbVLnQIefvKXwhiVwlWp
rkNfj4B18hSwIBr+hT/sjKRtt5p5po4gsxDEsxP+bhdsluNCJEgzGGh9t3geIM3kXhc07RYtEwUH
md1HD2TDn12X2Dr8pqvB2lbO5G06OX/L+WKMDDOGqHsoa8tHX7+KH5BEdkDM3UpfbBMC53e3HU+O
GFC1hjh3sOf5VfNkcr/QSA9pqLFEKf9IOto/sPB+1xC1KXUrwpg+LJ+iJvuJHu+48TAUPJuWdvfD
5QXB9sEtzxGlPnwhUFqb/T4PPBwo2iO77uyU4TY2eOy8SlJqQdnBBqjA8x9j3eKRGP2gtirMENBB
4/VPQJWAv9nPpFy2umkj4Vba4209sxTpVhf6mj6U8ErCpofC0ySPYV6corZyj0KIxXK+0m5WyZ/q
+mLv5HyRJT51tzqZnCtlqWLDBkl78ycAc06ezct+SXuzZh26eiTyo+m08YOWlilE01hccS3OjXtg
0YiD4oCro/gwNzsxKX6SpL72DJIgoHrSXRSuGPsomxXSFiWgoD6ijK4MmQFt7+Or3vMWtuc8v3ip
gMIDlTUo3TlEsVRslYgTEuhD+kuHKMZuPSb3Z6Auvfc9jM4BYaGUGE8UpMhfaBvlp85mBes0kWzu
JiTsNyujucTL5q4zC0TRF/EpPSVR/Tl5HV2bbCgDJ8WZF0XgZCkM94KHt5FbrHqGvRxD/14Y5Z/D
EKJ3AGrls9u0DO2AWTr71nn27/vlsM5vNLy20gnaioHe8UbvTEqFZAp5QcJHh+8wvbeW8ZvSmnc/
NfASmwlZiKV7nSU8thA1UKR1lkeYdT+3jvdkOv117UZI6ub6VP4yOHLNwvVYtWa6oc6ueZbdsfsk
7nQbPbuWoGTXwVW5Zu1aZpAuQgdibS6fYWXmCcp+zFLtuA/rwZS/6jQhlIRaq210/ieeNBO05f+e
IF00FmfCrh1bLkAqdu6Nh3g0IoQclksorJaXHpGJ9ZKiwk1QpBmFJJG+s6uanis1NWedtMuOe2v+
boTXppn6b1iwtfvamuOTgQHVqy366zoeTzrmUpFuXwujVfeuGtzNOgCJ5N2r2ms3AuiY/Bo6WZtR
nwTgfND89Evf+/FhTnWKRCOIybCIizcrad5Xt480AcU32z0C6Wy1YBB3lzwEW4p7bImqQCBEByMz
NfuMcoDa57ntYqPHaFR2zdXJ22tmhl0GmSjMDljuWgHmAemTbcTZDRTPS6+LrQY886lekFOlAX12
aa28gqWF27z5tDIQ/jfzD8ZKbG0vm7apsu5tQiBSFzHqYbWLOOvsKDCqEokuPPEwt//oXMYRLDLv
PqenqHGfEt3ZC5hQd6B1xZ2VLCJVo1W0B1Loz+sA/MOSHOMyJzIL0lPlnEAHH5OZPVY9eO7FczPk
YQy3COK2se5Iw9fO2fq7OcGvwI7X3bfN0XU9H+9IXMIsc8YpaWmuB2hq2Xkq5a/Prijxp4U8HqDE
YWsotTA3ViSxmkoC1vz7yrHVkc4vOgcF6jJ80Mn8P8wembrEL6v9Om8dQNnPIxYmDfM9xTDjwwEo
k4l5xWRUbSUZ1K0ZN+m9YRjp/Xo2Jni8ovOHO8q/ByYxF5fMyfdr/zBnvf0xpSUGrwvgROuHqKbv
7E3Yz4hu6lFCeo2P/zxoQsd/Av7IpuvGX5poyy/FODu7Cn8A5BdB846TOW5qGDjXdbSOw0C4Wo98
fKs/ergqJ8usjHz/OeobgDEgdoni/GlXws/f1wP2Lb056G+qIHWaOBp7vqWpw7vbhLaTXNcm38/F
7PTucW1NLI9ieDPy3nisgY2sna1qymvaIjIwub7+RkA0nKw2jrYdRhBv+CL2JPmosKFC/9P0dfki
277mHwp+BaEp+ZLFkwQ/YyP2XQkslWLrvSzB665zdQ8TZvSAvf0617Hkn0v7Oi4+LiW0/HNp3zsf
l6ZjKV9c5QhKyK67/5hL1gQiPBq+cika125nvNhhlN373nhfLi2/SoyXWe4wTcckY2nIQn/lFZXf
1haHNkBArzmtF5sdkKppUPpuHU2KODvDadQ2cQcTLyJFeO9a7W2oh/xdSiMG/qs8HogIzXti+N00
j/2XCq8pD0mPv/49FZ+vP1N73av/M3WYuhvaqnV2THCX3RhdVD+AoxPAhcq/9MVdz5mnaEcMPJ0Q
Cobv9Bsxuehr1SN/VbCn2a6T1ovDoakf4LiKB8fO/3ExPNPptE5riEOd5J9Xr59pwgDHpoqr0dKu
g77ONKzWAKm1qJoejST0H7xY64IhpL5cz+ZBkOn+NZrWzZ/L5GuDusPCrWnvdUskGx+3ZrAacJz0
fiA5Mg9msDYnqSVPjig/BnmPOM99NoybNsIdro00Sripm89vWX4P5axFKtGqj3ak57BW8dcgRqIT
mgmsrpAQaPViXPumxraWrAFrOCTHTYQn9qUZfHxDh1zfqVRpu7VZtAZ85QgUjJmO8gUxGu/Zg/6w
NNYJdkWWjnrfZSra9uzoOvE1DKJ3FbHxbhvbPK8LtIDi3Cr1hZWkBoinzAed6B7fX+22egulffrG
aqbB3EUqZhmzi1C7JcBgT7XM2m2UOVhTOeGvep6/mqMRsrW3QrL7vc0KluvnqZ3jg9Q8+8mZcEXH
Tav9afGSMfC4q9rBqn8M6fhgu9uIt262KcxtPFCapNBMulZ+nGioAmabilLI/zVHH9x0Xyk/O2nu
oB/7ltR7O1TWqzRt/ajXGCZPflHdffwoG0M+Xii/G4sk0bA8q7Md/YA1F13XLhyG4h3pEjB+y6Ap
VolpMcPC5oKFwPSEWs8GpeONRuLuW2IstHjZFhc/U9EDarIuOfC4/TF2HkIqcf5WOp13oMDuHITy
q7dCFldymu2P1gUGUNiad9/mTX1RBMjb2va7Owzq8T1diDJFNvfHdhHY7iQZcrf6PTjFsTSb+rdO
vuzfJ8uctWfkZHChi2sRMnhu6DtbWTmYxi0bMEp/27pCAk/p1BQyIGKb9TbAXFFs0yHuTmvz39Og
n/2ZNrbvWGV8GZQzxDt9zDLS/DOqYONArkQjAl5g+iuKfz1zVeRubQOHYANJhy3Vg+Zk1yFGqXlh
Pv7njF/vT59VDBXWZnH+EGnRfibuemoXZaKl1Vp6+QS1xIRebgLF7gDY4OhjaYd0tt0XNj3OOQd0
gHEu7Iu4mS4yBnezwraVF2rHHADmg2E2KkgQgNyz1IFR6SDbXkkJ7SM9Lh4SHUXdDJX/7FrocblP
EHicNgp+2aGdeO+g/ADzqahUAsgCTB9wDaUftWEk1Ik9SuyoMssLwlHphrK0qKYJDUlvAv7G2Xog
rhn3okJtxP5f3+fo2MJp1AnJDmtf5ZGPXz/AGrGJtpJL21smyiQDqhBJlDzJuZrulDjatSJb3AwU
q8E79xsez/BWmWZ4U1HhnIHXXNau9dC3yGUCL0nxNZyn8+fc9Uyf53E7Lav92gTK5B87t4xhnnrh
Y2G1e2MgAOyWVkLF+9axmVzH1gOElepkCRJhn31gqwpkDTmsV60DHimbjV7IGk0SPgnph/ze7Yud
N+Bb4fXWPX+B/jQjs3VS6PmSvcJPNGi7jpirGTQUTmvjKceCD9sflG7W0RiG+A7BfX23ZJ9lsHxe
Zsb9fQZ8O9dcpLA69wKm9l4bZxfeQuHi16jBC84SQAhLcx0Ym7DiwjDdOXmHZZIW4+Nix7DtI5V3
FDHtELkSe7yss/3lszB+JMD9+MikSKwA1kS2hyKqlcq9DXbPU+Nk//8Wex/AC+RS1rUj0abkUpa4
YxwyzY23bYloRsuecOuOKDVsXURqqCuWzVViRv1xGKUKWGX7u8/+gQpAv60qj/q7b5V8NUxW5URB
4/O60G7cQyXNb59d69nHx6Q7Ye/jpokelPnrMz5be4T89RGedW0UPUj5O18V+ubCMUhJRA714SHU
1M400Ppx4kHbClPykpiJ9gYrPMpqnD8MVO1M1fvWnhDynk3rS5aEeJYkRn2rDDP6Mnn7Ma2sLxas
mQuC3s1hUoh6rNJdLNgvHy8C8Pn8xMgZFfrw3qssTXGpF99Ox3GmU5+PaB1bSfwM4oBnn2zV1rCj
5Hkmdb1No0EekoXbmzQ2JlNjuUumCvkLsWi1wEr6M2rVafoQcoeuc/Mc1Zvet7p/MByBW/V7A5OI
zcpwbBea43q2HtZ3eyO/Yifk7jRy3ecRx+mryj0NnhVCmni+fVt5SwqsDvu0/mc29GQGklA8peTN
DkjE3ak2DbcRb/dnG6HI0xgBVcsW+45xIa4pKyiACT6vPeTxC/xg0uSEAu45KSPrjYTeEE3jj9Qa
EUfl77u2BWI+DcV6ynKT/JmzL3Sj6R8TejVrVzuiWqQ3k8K2N2qDwrHJm0ZRn53krYOOfD97NsEj
KISfGQlluB/xN1QVqx05p/4OMgVOg6Pv30LEgtidGM1zzKb+6M+C0u5kiNepc/BeHbOLp4jBUxO7
QtPt+kVZTD/Yi3Hhevh/Dax9OHCCUcPJaO8txtKxpatNrE9LmExz7VvP1oO2GFDnEe4jSB7ytqeY
9ZYueHRX4OGzHjLdCLQqSR46PVdPY9+pc+KC5loH1z4Xs4fAWWDlmht+jWxr+hb2+a1p4+FFi2Ry
B2tt3EI4nL+hR/zR7y0AkazV/vR7zFfLfLH0y6U/RT31JF2FlIUfYWGfCvdWIa77ZudfIM1YX+Ih
cVAIQJDVzTX4oWYf7TPU+Q7O0tRH/1GvomJ+I+chtn5LjpI8dPzsm3X0/IthzGBUQ+ZcdTAUT3+7
wYwqoqrriQukuJmsXoVgrWN+L130BppWuv/oV1L/6E90rh96cOk4jd1ryveDzs30r57WXdbdtTko
sI7R8E1aNeIwZjk82J3eHyfRaEdLlNfMdx1gORYqMZlI23sQXuIsPeeGevHgAIbpMK1E+GDto/DG
BtpqK5Qu9AwLBrvS/rK4s9SLaynnyRzYpHWd+mCXAszQ7yZdS4M1PM1l2OybubP5rohDKf2hPFfk
8rI2XTyHDKfxr5qynw2exUtb+elWU278A0kHdk6UZIuMkhICihSayiF61Uv30cvq5Idujotbwejc
G/gS/mGKwfCajpGJqzhBkLtt3J7Ei57b+OLEnXYydC99Wg+Nf3F06/9wdl5bbuvYun4ijsEcbpVz
qZKryjcc9rLNnDOffn+Aqi2v1b336HNuaGICkCWVSAJz/gH4VF0kT53nl0db67/LLhmynFaUOqCc
SKvUUEc4xyOVyR1mzK53+1RINd+xtXHhniC54iUI8UbjRDYDlZXh7FKKKNXJ391iM8ZjSJNGh0KF
9xwkmoWS/L/O5gxTVfyurceAJewKW4H5EE/ZJdKsDNEUD8Ft3YlXkLPza6wnnwcPSkCpBPZFxoUk
7VL3ah/BLlakUZxoj1OPaEGYGtXGx/LwzRPAeHHHuY9Ig/FzhFHU5ltSFLcROkWWRdGoxz7LQVtL
xrj9x5Gd9LDRvCwBytypp3I9NY5K1soP2IkbU7APuv6jni3jgrKmeYnzko5UmX8iHYNHXdRi8+D2
P9GH6c9N0qxb21CKdaoo/dJlF4VagY6MpVg/thqGJFqG9mFcwxhzDONqRrF51cUBx8KtEpc8lttI
8Skv8eStO72GkcE4eYjayt/krokYjJghY74ymjDX4aKZPjBI5CjYXvqkereu0CQk+8S7VRwFoyHV
P8mYlCiUsoVlM7ZrUtPTUsZ0fFbwwDSr70nffnMjLXlVIr6PFIuDAO0wBL4yfyWbChVrklEm93Yr
RKB2VopDo4c8ZBCGW0JwyNHTwy7nIfIDag5jiJxcX1EUqHp3d+uuRyTekeLL4GfDpda9tVwjKHHf
PN5j96xtIcY1vYCVyrQtLhef7fvaQs7ryxo3H1Vzr/LepXnKxZpm52yKO1nhDSZcypLrSd7NJit8
kL1ybBiW5q71W3RngSmAT6EA+3dzWulViy0eEkUAWld319rRzpqbia3Wj/O671AHGPShQxprWksP
pjBRKCHcDLTCKqJ23LCWNuaAkqdXsqcsDHsDh9JZGWI/TlmhOk9189GJjXwjDrgML6ymKVHwY3yo
4TUAKmkb650Cewfcf4gwwXWe088zGYtFbBSxeLCKzQgE8a+qARPceGN4sCovfGb7Up0AoH9k1Rg+
O1Z7GSxVWc7DwD3T4z6AsaKy6Acl4KfmgwCFVbyROq+a49pIrYT4BIid/r0pRWGh+DvraaSu6bXw
LXolWVCd6B87oUrObgqxJUR2VrIplYaRDKDSkSKwNmAxjh1cJHyxQF14bTp3i9LgorLAvK0oVGkn
+SCWj2T8aOim7v+TpaezIM/2LdJm96FSwuQVgNNNHMGySweAmEadXEgndBT+1paiUe0UWgn4X9wm
tVr3/zRpCnLt2NfiA1YIvsi1ZQCUaC+bUvgVf5PPpuwNp7818W4kvSDmJroCMiqIv2R86lXpopmI
Fv/0bhfNIo3q+YuqWA78JHAnyhhlG1Obg32msLv0SqN+KkYSNJqH8qo5B8H3gi0mj5gcI1s4oYqJ
bJ5VPHkTKwNPdHiQVxU8ceRbnNF7vuDD8C7fYdHP6gWPy/ceisIreuD/7IPp/h7WYwag1KGYaTVU
X0pIiWaZQ9WXi/khDAC5z726lxpcckyfxv855opCjhwS9na77QdwjuFqjjTUmLPqgRyH+2CJKpQ8
SyKS2HkMNu8fHWmSnjvESY73eAHS7GhikJ2hmSFzqTKDamHeh+IuZQWRto0TkGWofA87maiNdbfb
geMxlnICpn7aQzYZhzlPygOK3sNSSxPk0e0g3FtKaz3nvq7t2begL0fB+bkobOsZpdNSzSqkgYjw
3P4eA9wL0CX4HtkYd2EgEw7IgKpR7p0pcKfnNB6qlZNTR2nl77/V+Y7FWtYuq+hMZRPZLlpyKSvj
baLe4jI0ysv17zE5TM76/Rpy7ACy6vZCyOisweFcQdeC3I3yvwa24YvRamsKn0Nw5Lc5rzMT4wwx
oneNh1tOrNbaNay08SwPUVGP50AcZJPc9za2gJ+PYEAXJiByRBAPZZOBSBHedb0Q4fNByYXDdDWF
4J4ME3EzZ7q2ovtfEaNyt4gzkCaG5sQKCUOj5S3/opalsXOgZS5kekZmYeRhtHyoOnF38CfvTRum
8FiaJPTyyLvZUcgqoO6kK6xVvYt8fMgDRaFVajWfIfno+T3xtl0VzUZvDq1eA0zLlPE61tV01Rss
P00wFRsZswdtukI7gH6TtGznxLhb2dYBWWOorC/0+vs44R0RhSzYK1XDZyQqDuyrorXMQYm41uWf
8cRJozUM6/nr38fLeMYq/wpGLl4koXpq09B8HoNeO2O67C5k1ttWTBT6PCc9IQBHJZiF5S1pXlPD
Ruxm3Mgs+FyR91KwuGtz4JRthbDZqm8OgLXCy61ltSIvaKMproi1kFulT7dbdaO2r6geq49IZiqr
P87IhCNsXq1HTWYkp2E5j5r6HqX5hxbr8S+7/1C7VEA8gMnlaWx8G3QQHOlo2S9NVyirAluVi6KA
1RtnLxZIA4N6alCBTe8BkrgwXX/xYRL2a4WdnBs82xdOr1lfQi/2N9hYQIqXTVxUVl7nNnvZaw4O
WsuZq5+rsrC+COx7mdXeU++G+kvf6gs5SVWdDANf66ucA/9pPqhl3y0teBsXL0Sr0cn8C1vZatUP
Dar6ug9gXgbVFgX3OKkfZEse0PLzL/LMNcZjFffK4R43R8zu7QqcRA1W3gI2vonymPtdZHkP8izA
fSaa2PTd41ZrODtv0uOFjAEP9R40cZAvUrk1tYwgupKeniqWgQJ7oqTp7i41nKnHZHLV4+hq1RY9
//ca4+V2MQ1mfYqVFEpFr3T1qQu8W3cyUJRcyZgZQ9jdBKA5VtPUl8iHrAZdNQ+d4pOIjHs1Od5O
U3E69F5ylGfyYA1Ampe3djDOXMFi0C2KO4Hm1ObBn23e7uwdq986jsDgMFOKHv89cnvklL/6aIof
py6krs9g2ZJPFfkI+t+nKxTrd1HSYtDQ1OGDlyJIG89UbmWzVrSQpCIdkGjKA8ajV8jvVrCjLLKY
M4Ts83nIIGbJuUXSABrS5+19muxIVXQp7TBb+nkwAkRXx6s8GCHZ5wGFqFbcJ+5xqwv2FD+cU4BN
rb8IAhQi71PlYDnViZMvctYkbkXy7PdUnKJZiZcJOpFyqttq077gimNZ5xmkxBWHqkEc729NRSse
fJx7ZMtqNfOJd46glKcGFFlL86kQBwwQupJVuhzlAp3DASHUl7JPjgLB9wxFwD3JlooG/VHV8ZyV
TTkrsaZfGQxJUg/mfpAye7UDN69FxkjKJ5GSTJ/Rj5J9MoJZBTSg/5/xaT/4MGyFyy2AnbU9DNZG
F5AY23cnSC3ln817rxwse1Ux2BWD7733uZowb1NcHTxSZVgba27113/MvTfv/28YgJSudGcbi2x1
larsAVtt0ch0tDM5+aZtoVoWgzllQPP9U+M17hnHWfXJjC3rgLVYsjBksrr0qniJ/M60G1DffTSd
74aR5zvNpSIlFSO16SsaR8p7lwR/hqPwW4fZ4Pt9tFSjDMJv/xgtw2P/DeaFfxtthq6xRsOQX7TQ
eY7d4g2OzlNVekKdKKpeA/gBMmx3iX5G9rVatF1ZvoENd7aT7zVYD3XFm5KF9vL2GtlXp45DHBrj
IEZKg197a8K0sFozvmDXgWPEoFmv5syqFbH74qeVPkuVz1zTX/sgrN+rKCHfXQ7JVSEDu6tJCO+d
37O137Ptcsx/uuNznhbmLzE7RozsPQ5IM86lk1wzaGu7oXc+ZwcaNEe/LZ8xkccvxw/BMDr++OFo
mDCZuvqzgbXHrRa9/BHTqFmrvR/cyb4q6Ia+tyNGR4MK0GewKGI0JLoumpkrW1TQvUNrgslyYmPe
hqbRPqhss1ZNm6QvyfTmATNbxFob/0BFYAHoVfnmREqwElnPS97r5hETw26dlGHxjo/v0W184IaY
VaFRNb4gaVNuK4uCSjphJxKDJgAKmcR7G5g1NbsyPMYJdiQCyJRqkXMFE6xfx0OE/xwaSF5LWC9f
QmcujrcYsrz9cm64WGTvbaaJrkkxIB6SyHnVCLvIDtCzVM6uEplfA0/7JU/wU7udgEn5pamq8VWc
/NdjxPRZzPrb6/z79N9j1Clb90YYPFm+06OuFr5r8cCeGY3Kl4ZdFhLe8ZNs2Qksodix84Opx/kL
GWSWDdDFVq4/9mcA58nKSLBoEp6Mhdt3zz7e1xJRF1O2e/7dR7H51iexeLJPY55s/Z6H/Ab4lDEq
jlZWJdvcJ4UEmsJ8tefmIjdlc+mHyxJniYeE8sq5QKZsGaBF+F1FfYTcTPMFybLFLNiHaTGCtyhI
vsbiDPTs55mMyV45DtmD/6P3/iokdSAvhVO7nyCNo8mhffSeQ8JUj+qdGQ3aR2M8VrHavoehYu79
if9Zjqqm7s2izE1eQu8vQQoNUcYp3DSoWNb6Sc/4alv4WYPnRShF1dqTN+jewi665mrptYLsYK5i
baCWH0GpoQqCv1NT9Moamd55jcl0vZM1Zuod+6Em0drjKvBQ9VV2K0WHQOtuw2TFWgxjmW08zzb2
OTWCJ7dhs4c4dOJmS1UJDQHDLLYFWs//+9n/Pc5NNfVo+v7SaYxiSy7jv3+lRjXcdYhIEbKB6H/h
K7JsUFvbFG2DtVYKQ3HRTPhZSIhFEGb9Vn5+PWyvSq9UT+mQdlfEFb+7mtuejIo6p6E22gmu7ndZ
4JFFnEC196FmQBkUNZ9SMFsNECYbWe5BvLFbhICttlAVgGqaar6RZTaJVpVnoK+LCzQfGz+M7s/e
lkLXRY7TGnM99agLCystT7PIGitWMp5l21HIAajwxDapU5AQxb9qh51zcJaHwp+DM6mSpRp4KNL8
jg8kuHeaUVPZiJrTLBajlVyXFvGuVzT7KEPyoLV93y66Vg1WToGdo+MANcWkrX42Nb4z0hjo7VV6
edW6sIVeUjvfFcgvvfBA6adnPdef5PcKe5jcmBdPt685srQHtnPdU9EDCoIs8Fel6/MitztBAwMv
7W3uNfgm1oUPkfZLFt5lzV2F9a8vfLVOlpVdgJn9e8FejsFUGI/qwjvJUj1Gfs3KVxN7a/n9q945
xpe5rvU1GEf8VEtuRUPUGBTWdeUdGNoRZ8vsm+YiHVrC3EHmMVtahdU8uEPkTC/ti1UNqKKEPgth
01aDbYPk6DITQnlSPFDG0iofl/0UbqD5dyd1mgvrnPQVJFJZ3kEVAcobO4KdMWc1S3rPuMrD4Nfd
w2yi7AdH/xZHF/VLro8uPPrCvI1SxarTKICU3WNNG7u7gmJ3Uf2SmneqPvBzNxIr3IVhU8KkRA3P
EAfZLTsiASdX4VgtS6Qyt9LXq+l0bacbwN8ngTSVsdLreTxGGmUaCVUFf3zNHM86ySERlm0Pg4N0
iJiAoxDQcwkkQp2ufbht76e5BrJhDvH8pYr2dZt4zQbf2Gk/N/kal6EeycaZjUqrnTJIEacacebT
lMIl1TrvBcesYQubcWwWMiaH2BJekdV+tBs753mSSRpdcfSDa0zIfggla89KjINlDw+9SMtUOlY4
sZYgE7McHS9cym9CfGM+QrM30UAZkt+ViHsV4mP30O/x/4xHoBdt0sFLPDH41v2+mS+JL6h2vInf
LfEexlGJF/gADahBAcXRrjJjE0fUZ0fs2jW7h9H72aIK0KyjQmTnWbI82DZ6BEqX4QslmlmWtkeA
JcfbJ1f9CcJF6O+lZjfmaNcbbCHT+7PMwXQanICQVNjuZiTq+XiRZq3T7z4BA6K/1cA4yfwMfyqk
9Ps6FNZAxdkOW4iW8nSM52TlGj1IPtHjlH1xlmf3g4wBPFY90mhikArnefN5kTeh9yGDt9dEUQV1
axcPAxn8x8vJpif+C7UzlyEJ0+N92NRV9T6C/hBtNUVfYEuvHgZbH/W9MKhY54VOpfuao31FPvb3
vwMPAtGePv/93e+i/4Y4Du9H35Gqdm9I9T4DJRllube6AdFJCji7PtAashys8eRAZPe9s9ea6xuc
PRAdARCcibLHOZYrOG82hZSyhvEV6rpLXDDtFZAaffhm6+nXSHeGTae3/bEdk/4IW7PykYrLSuhB
Ja4xQi9YFfrB8ux+UHwKq7Yz7e6h/zRMxgAA9eDCpviGRJJIIr3wubWDrV3K5v2Q51PLsyFa30MS
uoRyg39JmwIqTB0jBQWkqQtMe4+kBSgHn79CbHrW0qwg1NmTbzkrvaV+13q/boa+4VyHazdT1FXW
jZgUIV2nGqP90It6/mwU6kHN52QhO2XMS0zIK64bbmWzmtR3PKxc6tOz1w03jKoe+GvLh2ZjGWqO
6RC6BTIN14WAyTJUws+5gTNg4JancBgqEmMKGGUDNzs/mPyFZTvWVj6QAxShd9WcvN0f1Pfn8d87
7/FqqDc+ha9DDznzxhAxEG0763hlfPJHSKmdZa+0JyfN/WdvJ5r3ubIXDaPnOSjbbzoWGdAn4ZzL
5Rerb9JmwfQ0KohXBlH8I54wqq37YTwGI1uHUz/EycXCTXDJSnHvFXiGqo0PsTQaPzoBv3V1x8D3
EAJE0PjtTo3b+WrlwAsMNVS/ikn+0B81jQy0zK8OvjOfx1CBZSyyIL9Ts6Gbfh99lJJkSB6CWCyl
sxlTG6McLok3rKISf1UqlJ+0lIGyimXhNyLXBqOuYALRuMXFcJrbMPkpgyEOkAqe/22YUo7apRKA
Sx9dSmd8lI+ceEyEoZn/Q7bkISHluu5KoYgszCplrMZldeGoenb4dLw016WJfYwPRf2WSpYfIg7z
tyzO9EMos0MZ9mbr2SWBff+ccWQop8JE9U98JWY9eStfcdyVfIbDgHsAIoH5IJf87YGde9CLXPKv
GzlCPrULMwp3oHCM22NexgaNRWGNwON9RaC3bok2oqZTfa61ZN72yJVcwGdQz0p7sC0xsKxk6r1t
Wrk/5YOh66ddTZn9KFu3dUAbj3/E5DIA9me9HEw2FY81xEIIEAvDrF08hQZ7P9k80XjW9m9ugXm0
AAT8pxF42PVvEFf+GNE0QkfUalHqEsuaKFbcU6GpeyNKWNLIj5nP8a5J0eC+f8wyA6fkdUA67zG4
MeHWcnzsYMTSJ+FZt5/dGN6w0n4fhrx+1Scy7DDNKYd0Tf1A7RaMH9YPZNGmBfys8cfUuPzC7BZ2
EwaupN9ce8dXOj62/MFuQ4Rjppp7f8mXHnRdFB1cuAmGHSyKJHrPdAQd8bJrDzUX5MGugmbj4CCK
NF/Wv/RhPx4zPLkWVTz3LzXa209zgAVqEfnt0k/bU6O100NjJR7kfHVa2Sa/tiA208cajtuh0wCn
5LFawbRsd7JOhAz954hWjGj+uxFJl1XoGHR/vIY3l+1axSluCeYi2bpanC5zG44LYFm/flDij25y
YMQlE7RYP4zN3a23g029Mqtkk+kFabzWNN4UlEKXcWBHJ91LzTeT4lM2Fd3rBDT9gWzaX3JUEZTe
1jI6JvER+GjTEYdElnRFgI+APLV7hZ89Nk9wXIS3ANoZmz4S3HQhNq4WirfqghLhF9G845elCnmq
WR4CV4m5vHfUHRBni6TZyne8bOUNMITT1Ng71uAB6AZFAtk5D1g3YoYDSVkIgmCGg+XiLjZy89XQ
un6PRgYq905Qvg05eJtiSqddmHflmxqDi9MiQ73I3tCCvjkPX+Atug+9ab93boRPDeYHC7XCJ9RW
Qu+b5esH08rwUs2Gj8lL01+NNr9jMme9z23UsfI026eQDcwGIG14dnPN3ru5qu6ifhigkBjpSoVl
EONzuZEuWtIkS09z7qoihvYBa8Q8aD7bg6jpyYEyZmM3cZsnY749oCeh691GQiXaFEyK3lospB3X
P83R7J+mSg9W0GmVJUIRds9uN1NOsjvTURNHenQ5qe5XlOCch/uhtupkZQ9YuMiY27GzAr8QnjCG
1473caiYz8c8bhGbY36a2uGi8N250bFpRJUkUPv43NnluiIr84DoEf7K4mwY6mTLLtYVInOfMa/U
+0MdWz+myFrqSEi/ks3ARWSOTPSqvPG9m5BINXtL3ZtCp91DRRDhr+dP8I6oFMv6sSwsG7G+5VII
rrJlaZG6wivG28iicj2CGM+U+JcsSWPh+I3qmHPWxEGeqa367mdeuwvJ/7VbdujhTm2875HTfo5o
1WraINXF3tNrhl3CFpIF4wDJwi4mqtmDto3AZJ5vTbTlydsWRb2SY/LSaa523eKsk2GdnfsOT2AE
6sbQzj7yKbMQPJjHY50M9pdyREUzabIPSLTTbh4Q8zF1DDUoP40L6DrNbjaYOknZd2RI61ubTCU/
I183nk1f+5hMS/8y5vOr0+j2D62Pj1yAwUeS+PoqARxytsbUOc5+rlO9QWVL9QzTw4PUrhSwZGNX
rcYQS+aiNQ5dXhuAsKD1nrhNJOugMyh7yzGmXtsnmDPDllvhDE1ARQ5JNyOI3sUL68bP7MU9X0HK
OUHfD7D0yVdfJgvlMCdeo7DV7+2U62g7O2oEUiLBtsYsnPMtCB0CU3HGbBIoQosSa5+zNPEYuERN
o34DdhBdko7MuQyXKsQxrXf6jWzKSaHW1EurH92l3DzlTqW43mLkb7Ih29bt51R7TrnFP6c1X0xh
IociALpf7cp4nnCH/CPeiOf038fP7IRXae/d4hNqRXG+1RMfcr/c5aZiD5z/PqD+Lba+8ghzA8IL
Zhsb+GnI7dr9awdl5eCjObaS/5XW+vvBmYdXFCqrP+JifEhNRGCnm3Nes2k3fPPRctzwuTSnvbyz
t6YHda5zAI1Sw39DP7pnz8kuwy7T5PETZIVWPCgizUrhZkGMaSMA1YrpoKaTNhS0BsCyN8yf7JYH
O80tgPKZXn33S8ffV2gfrJwsG7aeEDiYQ3zKp9oCF5o48KdKN31M8JdsjQ7qnwilWkWRjLWPHK+i
1azX5SElUXD65zNGthFm00gA1aht+kq8UfVGWQ5RrV/QD0VyUYtJS1sGABOlG3bQabF1HmvrObXa
8cl3uapozBDnD4mq/5U7ZnCOuqJZTjUOg7J5PyQU/8+yib8tmh5gG7coOw0QBVy+CYut+aaikrSn
JvPmjFHKhVLFW1vA5nIFhovqOWxkBAa4UPTvnd2p6OID+ZAg0fuhTlsQG7Xz7R6SZxjkjGe0N8az
baSoGJrmbQRKIM+haePnVmb7VmumjxFW3GrwDPfcdD3bTA01/ShXsy++qb5jImf/oGJFYSM86Urz
phlK81SNdSugTb+KIE6PMlRg6fbQjvlmFgNkyLZ8dRMnSrbKw85Asm5o1sFYJrhKWMFS4mHLWcV1
Lp7sPR5VzSlC5MBdGPkPBbFwrdacR7Yezr6KnG4zjw2+jGl5lMh14GTdwhbFASTcuMMG4SXJG0ii
gfFaqzqiebQMKva3FvJOfxkhUj2jPyG4JQE/DbvZxajGxzDU9acpAubr5rrAFYNWQw1zXyOgBbCY
ZjR20UpL3eggLwAxyZos1CpMF73hIQS4N3t2cWRDdbo5BJP14p2G4QlZnuyhkxm+QdsgFSl07fj2
5DekO/60NDxl3N6/VqscgSi781WGEPsJDkGC3OHUxBWpW1A7Oc4jIKetaj1MTvmhNPOHpxjtY1hr
+oPDk2Ah42gnog/uh+2hje38venPzlBWH4770ut4XIdpMr2nBm9dgSRyhu7rvyKPdYtbSWXuqTGg
0RA7q7FQ60s+go/9Im8rAeIUEv2gRIXDNg35C1AQMiKREbGmeZt5isPlPzryEoWlvlbrnezQPT/Y
+ZZvHnT01cagepX1GytdhhMNuS+mB73L6hVJyvmiacBdRObbNh+1wMWnikuv2A4GLiWNVmnXpqpS
oaab/ayxesgC85eqDK82v7z3Eb0VZCf19Oqh1bRrDdPY4xEQX4YU2xdMOpSHMUeTykIZ40xhtTmV
Q/XK9hBRVsUM/dXc1Na6xxbvSR40sgp2EtvnLO8QyXT9cOdGlp6cQXJoWzNzH6FrqA/yFxmn9iM/
P5VcK79B0SdbQN68p1mb18GQbWqLO//kKFgOj6wttSS3DznqUBvdDPNXSEs/Bj+zf4ihg9lkyyJM
7Oo7Bj/JvicVdim0+ItVlcGthesrFQMRH8XBqsMvPvXCvYwnwIi1hZ38qA3zrfYmh1QMB4NnKCxK
cToAWpwCle+ZB6jsdNO+mwE4qdVKxzN1VaBVs7nBkW40PCepv+CmXq0ijyWQ/EM67fRn894rC3oG
dnzLfgxOep7wcf/2C0Kl21gB3kU16O8duV5eei+oj/d4k7v1UbyGN9XFppoxtes7yziP4pDVpYKy
aUzBIoVD8kfsNqZxsl0wKR+yQx4SOUOeIguRL/PYKddd3X++YLTFnBxUUGhY83ens8ydLxSOwr5B
YVJcjlHoYA7lqbBWGjd8VcNpK+Ok7yla4eG1kU2Uug5xntQveBCkZzm9doIvNwEBrwzO6qCHzscU
evBBeEG8l4+JXxZHtugB0kWuCtC374AisFKPQK/S35I+KBfy9I/2bcIffZ6r6gvDKIsdkprug6O0
V/m7TMLOfQDydtUwYTyN8ZAh3oeYXZaV5bkZc3ZCdb10K8t6wVmzeSydGYVwKBpTFagHm5Ta0nDV
8s1HEXjdYvGwlZO6X3oHuGA+SgxzrHvWtUogQ/o9Jd5usq6/+wK/sG8tXoEdiRZehhLqaFsryQH5
dIPEg3YABW6hczsGT3GWXVLJQ6uceW/4QJW9bm6uboWygznjafeuoHnaoCh48WdrvMZ21nMLDz8U
M5muMnSLJ922YUt4Dimo3eJ81HjF3Z58EAIg51uNJhzyg9b7O4y9lHdrTtJ1nMfFyUMQ9YxCfbky
KTZ/s0wEcsMMKEELb84zeKfsRtwdj0Nta1gKrhGZi7KaqUc/XFfZsbry97dlUOsY3prFnH9o8/C5
nVD/W+s96kuG2Za7P7aqEbnZ0TzOLRujQznqMEGt3DoZMWLUmhpf5C2KGl18UovpTd6iZKhQNUhQ
5FpvdzLNjqvz0DWnOtZ3JNiMj3aOOhJXTXBxC68+MhuDHQiPXzA//JAbgd9DK9CzqKhHn0Mb3w82
o5GEX9Cavw/1+so5zUbyU66IMKgObssix1QusPCd3X2lJJdLk61BT5kS2PW/GSul8lIFfvIgOSyS
tVI7Rr12Jq8ApQuvpcy1i6K07q72dSBzTlAh1Ywh0zpsHHBz5aD0B6SPvk4Df9Uw7PrnydfjZxf4
YGb3gAzC/lk8W5fpHLlb2fQSFWfBKfgmW3JOUzRfpniKz3KSl/ktYnNZvKKcqWIfM6tr8tLBuZ3h
uJC1wL1TlFzlQXbIM9J24cnOMhhdkzctfCvWf/TrQKyzzLhC9K833MfShMPqeoCoZhVLujRlWWQO
ebpOalDquAq9wBAK/vrbCWYeoYyw07iduGXlvFlpti07vNm521iPidsCD8RrfT34bfi9hsfbtTgo
WNT9LZYUB91CXLUzx5+yX0600cdalo2ePiDUu3dYGz45wdA9a0I6VV7/M8/CEluYhSLkRrpZQL46
xApkb5Eib2q3GTeAMYpeC9Vctzl4JEh46DqE27rHI9cYWu9DD29hFRnWrZqkn2FGz4qPUZuvDcig
vTbizsFeoXuhIRUQZCMyUdKEFtHHuuyRfPR/NQK/RpoSr6LHG8/c6gqAdDaEHGxSv7opggsJO5yL
o3MrAwAISBetzRe3aX8hkDx9szSfDMz41mCmtJupHp4LJBGK7USs43GUkDx/mcAmwZgMi7NEqckm
us3FWaLU5hpxMdnL3lTfdHGSrUwL+6ZBV7ujg6fscxYr14r/U3mJ6u7W1BJn/CqHFd53dQYDM5do
zIrkK3+qDyq82ksU9Vgt6l28C2sV8Ua/HXe2qY2PA3wguaOQh9RLrJVeWeWmFvxahKMnsryfI2oT
Bm4uRuT2VKLUyD4kdKoX9J7zR8NEm6QxoubMeit+sV2khoVYCA4r5qbp0nbbzGBJQtvauKx6YKb0
3SnOauTrertBa0gklAtdu4BhC58Tkz2A7yPPdTPinRplFdSYwsjeSPQGCr3Swzc13OB5boL1XNnJ
dbKbfJ/45Ly/UKlPdmGKWIyh4lZwg6QWiP1Rs6DtSNqSbCOf+q/23JurbkalGS64CwASLm5QKmid
Zig7yaaEQFrYHeEz8CwjmVciaCnGx2K8pWELcR8vh7jtfxxvZHmyiELsQGth4do7hr5S8mYmYeFN
/eaGoS6SISItKmq8WqSc5jSfTrgFyv1trnrprqSytYzEdtdonRxehnOSO2C553XyGVeSKr3K8RZm
gSxYTHtnI217pKD8gcCSwBCr1Utc4WXrFSBokWhs8GCcknqdq9q8tBvWcre3oGf2DA2DVYrMMKLj
BGMOAQDueKuALfwjpkD1o4sIyaVPHQFt430rfnRryk45TI5QMmtVw5Te1kYNd18sLMcaQwovM411
FHnkZn6vL+UZV1F+9D0TLjvrztuS8zZtavZ6MttU+JoI+TG+zXYKoA3PzbgxUUSnnE3sj0MxoAKW
e81tyL1jGlG4WvD7N05man73M2rdsiZSWEF7g0F0kYZ4v+iQNX8nhzAKh5Og40fDbbSslshuTxRP
ZYenYbL1s3DTCqdjLG8eUAAxt4MF9UH+wVqj1i5xEV3huzioWzrlBiVB6/anU0B2LrNwKvdDMgbX
KcREZJimH6GqILMu1vARiv7GSs8zxJrfohis1HcwiRNMCzb5IT+QVaxSRP5HHuDGIpXdDTXFW/c9
OSBHV9msLl1kxm7bgylU6mPPY1P+t3/sGHBlYUUQIX4j34prLrBOibGVRxTYzStlY9oIy6GrKrbY
zvgXuCc2u5h7ahYc5aCyv6A4E6zHtIn3AyKE61hI7EhIVpq6wRnM7WqoShQYZFNR6pUckQL2d91M
aMdG5kUehqr/lZO+2N1DKtioSzCF8R5q5buM55kGh8CuhaFvcHarLDzLM8S95rWZIRx1j8kOU7ei
ZVmW0ybNg+yoR/37/TfdZMjWIQT3HokLIUKnHJIqiRMKug0mbuA63CPKlgn19IIikI/27shu/qeN
uHgx+j8jC0qeOrjJ6/+wdl7LbfPcGr4izrCXU3VZkm25OyecVPbeefX7IeSYjr/8bWafcAhggZQT
iQTWekunpcZazbTqKCtARSvdGbFZRxNA0QYELWwzvGDGHGSjTmNYPglAmYCRubinJSlqHhBl+0Xc
5OYmvUcA3wfrmzU3SRd80/VgWqr78R6ljHYlmjVInVXq5fZONC1X+mHZQ3AjWun96Bh4EYq0yNgi
DFWbCPMkmor52aSbNGaZhr7craZ1UbksJu2kRGmDK6GzRBkxXTa+upEn6JhgKwhGgzi7HAoDF20p
eBD9c5ikuuVaS4sSgldWXeNpv74UMj41Y6/cdbqTLNuk8u55oIRLSgbDF6TzTkPlV5BeO39hAZv6
OWr9r5ifxjPG6RlEVymgwFNbW8RN6ystcnT803BKU3Mp2Zhd+TNuUifemwmp08gov7bq0HdfR4Dx
KETBjpzQFSwj3w5zMwsGEsWinboDriLsMP4WJ/rUZo2CgncSzylzelhBOVd5AOb2QjyY5geYGBVN
z/HUNWYQbyHzQGWgHqLoN14xZGtXH8sVSrTphfMszsLgRgqs/Gbu5jH0MVQaif8d2hhx8SG0joNb
MKDXmKIO56iV5E1nG+lRGrvhypdrl/c2lghNnakrSrztY9t2zWJkRfat5hF/IRe5hrLQzDRH4bb/
buMv91x2hb5sShu3AJKCeDoU5tIHX/BNQpgj7khCloAPN27Quns1U/U7NsXsqacI+EzfUcnv7iMn
b/aOOyIArTbaS6NTG5kCBgyUIHn0+TU6eOrJMnmWASeXjjYPzZM0AY3mQ1O/NtWQHOcecfYhFFbX
Ct+xfjn3kaVaWdQEb4OyyjeNA1jFMNPxvsXb8dZBoxM483jfydZwn1dGy85T6a9E08wlf6+ytgEV
6NfFUmufFLUr78SgPu1F+phst2iyauMBNxrfLqFujU6nBP9IDJYWa7I68Q4AejGvJOF1jYQXws5B
WKMPjH813FSS3lNrVAIOU0g4ds1ujKIfov9yELMwzMmW4xjprKrk9CoDM7UwM7aAtuo0Nw2/yBUM
m/YZMWtQSJ7xK46WhiSnv1AhRzzGHZ8cR1dJBJX6NTA9fN1DuV1f0l8j6cjUXUWTk5XTFTbC7KBt
Q8cZXijIIxqPM+chbILhxQ7XyRQ1WFiuX6Kmbp1MyZ9RUlBIH6/1HjW2SHmLa/2+Yxn4KzeB5ygN
KztBOnfsQ/2uycJwi14ylIOpOQIWumthquMIO56CtqVlDRirKWa+wLMGtriEhzkeuKq696Zh3+va
a6Wtr8T8y4yswsSnGbpNjJIlM4ZV1+KBc+FR9xmol7zFNCfqe3L4IfmeSfo9w9JdLIGB7qNPgxK3
GI6nYd/134bJ+MCinGbbA0Y3oVqcW6xcFYTuamiVHSXJT7UA8L4H06yN/adX+1wLwGbkkKeqsRfr
BRFWhFJ31aOo87eyRaRot2NryrsSN7BuIUKAveCiIDbs78NiQA2zDJuPqSIiRhGqvEweSAj/noHv
Kkrs7MzRqo0Oo4dO9+VUtPOpU5w1r7hOSlfiXJf8+NJrSinxc5QY/hQjmp7UQm6Lo9ckccrLn9a1
6U8tRBWc+uBb+uFvf/KUpZDjNr1MEn/InK8QE7okRQfaGlCCzL3JnUm2QSV42b4JVP8AIOrtgD0H
o8g+eP5m7i3tQsG3dgq9BIihSTEmsTD81HJjW01AqGUzpk+ynpmgtGvrPEQBBxe1cRaLl0bA9za0
jatLuNt76R6ZajTtp/hwOsiVRuqqDtSVmCEGPE9Kl9Z0m7aQ2p2bS5NxDriFyfFArQ5WWmMRY7cu
0tC2VoPxmXoTM/JwapGc9ecRQ8RDsqAG1K3cqMpv6kgrwISEyfeS0n8a5uqXDsjVegwTGzoCpVMH
aPE+09RFITvhGUtTDZAR9lKbt/W91H1FviB6dqM237eThYmQuJHxmbe8PlkUlDk2aWe5YGrKxNqp
Q3w15i21UMU21kMQ1VdFj61ZXmJvl5kmX1hLLPzqhm9iZyP7wAtdW0wmIlMigYVrhEkktGxyB6Gr
sjor1iJ3IEZozCO/w37PgQNICiRKNcpX7cQNrfuFwO4KOnUxwBftAoTIXX2CZ/TvMWJYMLFNNf3H
PCRIsA7XqnuXlN6D6Vkv6lAm350hQ++9qB6SlvoFGCpnm1WZtzAyEHvUvYIrMHrYwdWD/TykBu8d
cgQp+hgL2zS683+OaIzksSrDGovLprq5aPj08JfaFlSIrfiAmIX0z9SHqK50/BQnT30pRu1bX67Y
3IPe36RK7h19qc+OLKqtdRuV0oOmwSPB/tz9aeDkrWg/td5GpVMp5Id4mjP4o3dEiyc7up1uAZV2
3QfYEm9zmuOnOeI+TofnZGgHTwoP+BMYVWWNfgcGn1MRoOkdigDo5mrkOmmPXfrT7yP2ZlPLRWBk
WIh5bObT45BhHvMeK/ovIbrbXaMCunfsdqcojfkjUo3XDCEgNDcVf1MVcnFotM7HGwCUBrVa/XUK
LdJxXLhx8ovKnFPhvGy19RZl12HN2xq7CQUlHZ6K5X1YGl9Txfa/5bjLL7peyc9Y7XYHD3XGlUjH
BcotpQHjS1hpr0HY6uCWlGEnuwjLBNNLEdeznDQGTgpINIUPqUP+UAqrvSdbOpRUym+8sZCCrxSr
WJl+wVLUHPSnugELDfIbZcLMQ1cxHhLEFcEdRqtIJWs+BhL6vwzUjREdJ8e25WjnxsFX9PtKc4O7
DrrfDWl83FtQ8X/tfAx7Cndo9qJp5q+uSp7MK1I00WOkJnmi+K9+R1LTNrTqFIS29oBPzlb0o1HH
czBy2ERPF5tuYoOCWiCabu7KrHUP4mDasYsotP7WLIYQhk+jYq71HlKC2ghWdt8vOj75esjd5r7i
0XFV9zjJiaY6qi0LObxivEi6BrPS3itZnmBBh5mOGMQuiKScYS7FoJgUtaqHpZiU7V29YQejFz1f
pRGDPKu17qSii/bQK/ytX0TVk1myBSnS6rG11e6qmtzrJv3CfDrYphtc8cCIeVXY5lkMpLIERtxB
z0Jx1Spc+pNIIaIv/vbSTmzlR5Q11pUr5AyneYg3L/U6lG/EVVA8U6+7MNt0UpNtWmiyV7hJ/aiD
KPmO48CT72bpo94WyrY2eXKE4ejel1r2t4CiT5pd2pKZVKxoE+vYwkLz+xm4LvhJByyk3row+WPt
W9CBfW+8QH3sKmxYvYQvRMh7a5vXqYr0Rx8ekVeHK6J11XmEbA5YTVWf0Un5gVhBd51PFR/xPPbb
Zq2FTnPREzWGDvWErjmH/aSpH2D1o2Ygq2P7uTXNvfijYKKwE46RQ25TnEVYnaVHeUIh2LCTMtnX
bkUrLQxnbwcm4vjTIGCO+g6Bhn7Z5768nfswC/w8y9DUaiEmiDCjN/EDYv3yL2e1KSUdCMHVBCel
gDzPuLSne5RDc+Bp4R4BR/r3XeaMG8OBMSN3MQtGPK/4MVl89dgPgAgJ5Y1PLoUF7AQJ6Rklk+ed
K2XdkZB8Nlr2Hb7c4ZTUOEffRtSqnZSkxlimKKbFEY6WPCA0wrTY7z+EiX4R1iRIPlC9HV4KALIi
zFOit6v171ezpquJ5hSWgzdfjMCLT67OHj4WFUheGM8mBaNNbyGiBR6PrYDkTza8tnejYF/w6Krx
UvQbUVsdBgSFlpHPKr+uB2WlDnm2F6M9f0yBWuWdOfT62XR7YDFcTA2pu0L68taimY/UwyW7dA+i
6bW/8KwtwK/wgVzPWCGCZi7KEDXm0UvCF9TUkHbQy6cBYbVrRLlrpAKL4KXsEa9N22zYIicRvKh2
9KpIentrpTb1ojzai+5aKYZ90uPkIiYVXg+XMHf7gxj989pymLFkn+5ZJcbHayOz/9pYdXsb1Vn3
t2ur0ydox4mn+H7tJn2RO3JsmnYcLc1HoYWDLNdvZ1rOc8TSJCFi5l8nfYpnowhENsNdxVqEsN8U
jcAqI2J2b8fVPmiaM8zb4FpX6kZZiSlwghZS5+vHTi+MHUKuTwGqn8h8SjHlQ+SSWrk08Baq83Qn
ZTm7f7dWViLGcAz7pB4bjNiTg6bYr3hmIfcwTReH6P1MH814ReYlTfR+k07SS77N2qW1/LOld8pZ
j6V7ds/oIvkVMgk5LkkC0klt7VOUmCyiZNTt0UG19GXMM+vKLsofaWeEX6eT/PeJTqpA9IiT0W9+
iBPl98kU/D/F/KdbiAuCLj3xb8oSUUILS+ryYccCoH/J0n4Xp3Xw0CRTBUoJ8oXoF2GuhtCAyeLp
hZfLznfj8AGc2j/CnOlqIkxumw9hRSuxafKRlZ6v9n7TYUCtvv/zarYj12txU4My1yqXsC/2A4zI
ogF+gyhkiaah19JRlLliHi+XUSG3MI8KIYdBMv9f54qPIW4krkxdXDrO950/5HxfMdq9f4whqNst
vEJrGRk2mAnHORlhp9/IkqnfiLOwwgvFjfQeo5ZpoG0Ca1E4qrxIx7rfikBVdFZlsYrNsjrNk//b
i05387JYv5kvXKcRRrbinu8XvvT9LxcV82OAdZdP++GiCkhi2fI/flpfQ3HA06TLP8El9vOf//7v
Ii5qm3K/FR98/pv/3YU/3D91zWStNSshgN/60XOThzK2hcjvSTYeumQ7/a1oQoYD8JGUOFd2kxxf
XrvnPKA+MinxiYhM9T9Mx+7zH9PtIv04vTKzpbjY+3QcSMZFHlbyyWtIYpoTyDnSvibjEHynSso2
FkVqNCNt6IQYOG5zt43uPcrOfwmNzOottDfh44jQQSl+Rl231K0gftQyXV/HI9QPvFjtA8A/4Ke4
1T2MU+6tLIeOHcmi5mH/M0MPip4k2dYsjxbKVNYYp4OWt+5S7XTMxaY6iFG2aBShBqjj9HovwkS/
5RnY7EgqJdMWu5YGVdaDOJsPGh4I1Bztt5B54FOwaLq2li8TCywgVeDuFLkljAfP+YbCcIUwyu9m
CJw7A79q4ffXSuM6o6KAhkgMYihIh8kOsrti8WjcuyiJAZXDgVufxNwQkIzvSMpDRv6FRmL4AAW4
fiilJ7HtFo1cehIb8gyV2j9HouFD2Oc5Ag3A9++fc8RCU9e16kGunsWlzdSzN45koXs/PP0vE//6
mfAHU5d+j5OnLDfZUrydMCyQlsj661fiHYaYJwuy9hkYWnJ07IFv58RW8HP9Y5SinODUts9sX96i
5LH8FtdjCgpODhCw7JW9I7vGfdi5LxSU/G+NDGRr1DobpVPI7MOIeJ8Qvw2zn71sZ1/6aSJ8TGVf
IX5wb/v2ixgHyfJxYugV6OFMV2zTX2JiBwp2E2hP1Wi0V1XkYmaOthK4GQVilcErs3efxDdYCpwf
de5FT5QIirVqd9GJ3RIWnX+ZU/RPwprifU47zan9NDr1RZYcrFobN2q2q3RJ3bDoKHATsvEVSlp9
kk9Azr3kN+ZTVXuNZaRcoKB4C6dc5HnmTt+nlxw9gRds5vVlKzfJWRvDaDtG+CBrySS+CpYX5XF5
dNajPvlC9n10U1m9QhG8C7/n+l4guaQgDpdB2A+3LPudfYOu7CbB3unRzJ0XEaEY6k2mgdTMm69S
Omi30cR0G3MM2bACoHhLS/RnfoYxwchrNZdrlukSPpMbPVbcpRgWB1PWqN4n0rkUIWH43JsYewOK
CE9alZn7ovXkHaWO4dpw9HhtW2H1UA3Y4vig9r4iPHTKyml/FrGP13X5V54NT1Ybha/DoJTLGGT/
nafxv1knNmYlTVtuxG9bHFIz7xGa5aduZd+MIK2POQpse5kFxMIjKVHfDwOq/86N1JLK+4Y8aYZK
PRzNhdC1DcNmGyj2eLAE0xc1vHxjNaGED+aoX1NWVlBqDbxDWAKOHJr6sfSASEaW2u9CFM3uNVv5
iUBGdutF0bDM1HYJtZXy3p9nmT6gAORFDZ6x09mfoywX6WMT+Tb6Z1wmVzyebPxSp1mfY31mhWL+
n9f8fMd/Feflx8Ty5OIbAOsYoosu3/E2R2Sv6nrUjWmaRtLc9Bk+9zF2oEu3GNt1wJp63VURbbzS
thWbwBsR3BUeml0yicWyiJQ7hLqSrYbQ6jqnxoIw4leSe846i7R27yd+/qiOxgmGTfXVsCME5pGt
OpnwEW/xe2oWYiBOeNgOvdmcU3xRj7mJ9bm4kmTle1DgFXrkubGrC73dVLGlfdH1VV0A4kMzptj2
Ju8cSHyPZGCRUIiLHwISn/qKtc0SY1wLxohZef60v4uPAj8/TapATGU+VT1ko0ZWY5czLy/hR4f0
9aLPA8v6YTSyKuo2tgLOTu3XcmlXQH7AreNIsB9H18QzgCI2bGQUZyq3uMebDGOc4mdqRuZ3xZNO
RVHxhC90fmKtBkphAOIaxg5LCU/GUyo89FoOCsQ1nSV+kOW1MXpg9klgrRtTK15z3d+mSWh9H1UJ
yoSVj3fWiGox+yhlGypl8YCX909jDN1by0+QOQ5hdaiq8a3ySvLOTmk/uJ4ar7uiyq9V2Yv3qi15
+87sG3amZrA2UjV4NHING1n+Sb5Lo4tdZ0dFe7pSFafjm/h7gAEHqmpVtFS11iRR1fvXmT+gg6n3
5leDra/NI/OJKnmzM8YeO0Svsl58ylH6zklOAnrb9bn24JgnoRYsGsDYxMiIoNo08iEsOQmAbv82
8sccFTImDDGeiFGPNkpuNGtKLeorafWVYGd0ZeEvCyw8b/9zxBhk6QFkfenXCEct8IfFLCTFMNrD
KrPj3wRBjI3NpV8GuBCbqIPXpKR6DZQx6S8RcdEd5MLPnwvM7Dek2BpWbL1yJ2lS/BaRmec6ze1H
7MebbVSTNVVK3b23vfT75SbN+Fr7Y/egUMzdVYAUtwijW0tjYg8C8rtNNMu/86y4Otda90DtNn+R
FaTESE7wNp2aCny9RZdGznVi+8ZDSYJX9GdqYe07SalhkBj5C6oFlJBYox3FqPOSoef30iiAQQoZ
l3jfdrKXxhBydXW/F3Ogk23UTioe2CbmN5KNpjC21sljpvQ6pMkM2ewzb9F1hocl/qecjWrHmZ+a
H/rCqMKOPUcqbi7U4Xudr5Js4FHxXhoThS/RNPvMPzbNgwI16VioI0m8NHlo+hzCytQFmLmm7jKd
ziFzU5zZEk7WDby21aeBWM46tNUx2cboFl5IWuT9ARHr/lBFXn8wbNiGl86gTJaFotp7MTCHiBmX
ODFiiSnz+BwOctRG0sHrVh+uLU6dOHIWKC4Oq6BQjAMPFeMgzubD3Bf54SOJW+qIRomj4d9C5r6q
cn/H1IZ3mTf0/Y8a/uZLiSVXga/hlyxO5JtcP4dSD74m1/R9ihTmBaY1NgkG9FGCPxgQr7mUK85E
3xRhgro6inqu6BeHN++A36PzwOeysXP7xto0XC3ekxPSLkr3uFxiyVPb8mrua+APQXqXvqrvgvhi
sFI2Ti9FF2V90QNfKOKBXNX7sZ0EhMncbiobFWtoUm28paRVLC7tYPCza8Uq4am8j4g+2Oiegkuh
ml2LOaGO/eSl04fluw4bNNZxl7lxq8Z/sa0uXMs1Uhd903S4sUWQh8EwPRuucStQ6/B9bxBQegut
ow5nDp+EtgVH9C+hpSKZS/a68GYnQ5NQ7aobwzeMpRXiFj8LPV/0nUl5kStgYA7+NCAuEGfhuKza
IUJ8H7SiwPl0QMOWYwfuFm4gyETROcMVDbXql6ZXAKT8C8BR9M1XmK8q4EKdNfQH9ogrPY+bbdoD
PFVsM72D55PeRdBu8W+TTN5lSXZnR216V47fKtNzbkWj6BzjqkiwtLAMFXl9leI60HnfXnd5I0VL
Kvn3ZqJ1R3G5AHDnNXS4jWiJC8x3jYG7r4sW0vms4C+k/eemk00YP0cPl7O0vxitUKFMEre58p3S
gW0rGOtla3zHeyPe155mLpw0VjZC27fB3uWi+Wt4lb5FVilfzKK/4uwS15wMuYsuoXO3DrZ1QXlK
vOx6QKrLaFAw0p6MzUTTKetqL16Seje+jc7NYAquUtnYW+q09HNLLFD8/ie4p2+xVkcvQWIpy2FM
9LOj1BNulXSAW9r1leriBexjNYgmlanji9bkj7gcdotx6LNvQ4nBpgKTeJGXlA3iAD8fAWVvgQVY
VfsQj3mzVpsEKZHKawGtU3yApk+NahpV4MHdNlLJT5fBywSS4o1bDZfpSuF1FChhcia+n9yqElya
Ii1QcjZ7aHwZzpZl6u7A5YxL0QQep5xUQ3kVrQar7/vaJpNBpBcpykOmtegZy+rNJToCPpu67XAV
TINq4xfrsur1dUBFQEgoGLgkLHOrLq9EE0uIsyY73hmjoOQxtEbeY+guFG04npqMyknfjZia4ii9
dUa/Xbe8P45aV/5KfSBU4qBldr3vE7aNLSoDc3/8HiH6xCjCpdhqyq67LseC59L7DDHwqTlPA0RH
ch5G/+pTnAiZb2SZIG8WSa+8ulABtvNnmW8+X1Rc6tKsQJekFTLd00f+97cwpr+2gcmGpGmDnx1o
kEoqzYdkSM1low3Krq0kg8SKXG5U7G/WMuzVBy+Q1H3Ks2ApmnD17ZOkmi+ihTujeRe18kLMrKfp
sgeK3rOLswiQXBfEkm4Ox2A00A/M+dcopKE8AVlfY9iH0eKQ+LfNdIgAXK1G3VdWoikGRIg6thvd
Bqs3T/AVqNeUWiG3TRe5HHpk0Mo6rTFBCdOd6BNXyn7fULX8dXtxMeij+ojIVLC8lEsdGzM2qkr9
+tLOHd5CrKud3Vw/rWTlCCIcQbOpmkpmITkjI3CJTyX05opQvRfFWRHgVejnkaZHptRQpWsoRkv2
xuVRAFvRTZ4kvcl+XNWFfRHvFqNq3aKdKE4vMeL0PVBAY0sx+TIwgWm9CH8Na/T0VdvrYb4BdYBy
Q+1daZqHaW6Ve8Oh0ccg34hToLvDwZcUSPSIj5FQQ5B0A9Vzm9k29K5B4pmA4ophYjGfIWRShIsM
Wm2AUAkQ9rZGH3Pu6xFunEfns/8mrv3L3Ol6nQcCI/ep1HqRitoq2zYvz5TXT2dZFamvvawni7FQ
/zHaT33jNPrv48QoCYu3uE/3mO/7OS5Agy1DiH/KVQodkN6oV9gaBNTZyVfivR6tYHWjXTk1q7SC
/dNYmNv7TVIup2ArVf2zUBWZg8XloCi/BYtRtf7Cgqu5zRV9r+Lr/RSWXX8Nc+N7bg/VU4D33UE2
BzSJpsEAF7y9rNgxZE9GYzOyKMkr1lqMpo6BbV9iIgYwBTf9OGEC/PyKJWX5lIYSCE+593hsT6Nh
faejyXsrWl2VQvE2+nvfsepH8DqiN0tr8+yimtMMtgOPFikbSSuDjZQGzZECbXLA2AyHJAqVd3KQ
safRau0LOjsHS+v0X1rTrlO0ab9BosfaibzTvW40wbry7iaxPCzMvfSYKmiQTC1VQkQFfAH8Y9EO
B7WmojuE60tzUlARZ10vWVdVoG0v2SVP6oZVPXQIxnUKzD20o/HUa671YESmc0TXMVjavnbvWJOX
uKsU/ob0ActQsdZypfFXIivOFWudesE+MzoIBxJDzrJN2Y3lWjS9WmqxCu1+jThtQGkyDkri5vfC
u2QcbkwI2l9Nh6VDUOTmY5ho/apyNOPGz2sdvqdiXElZ4x0NH6x+reoZtKzCXtaZ1T8XsfuzQz73
R+VlS9uZrBkUq9u6eW0+dB1Latse4N0M2V7kUZxYvUXAtj+jXJrfj6m68xvkCUbb7qA5AJsVuRgx
KcWZOCqB3ZZLv4hxbs8rGN61ap2awbNPczOzi4UbmfVxLCR9BNdIXBF63joytG5Z+mm3jjLZXmBY
Vh5dT/6hBR7Off2I6b3LfvhoitPBVHOMk+NiHVt8jrK3TgB8uNt0lpVeO07/wLxrHK+CTk2nKce8
cPwKWrnDFxfxBGvp2uYXsy76K78a3XNG5eS6q3TQVoV0Fl1+61i7EerEQvck9ywGrLhxVqpXsd+e
+sQhL8xiEbnA4HrqOuFkmLhKirC88ZDeXiYy3/JyIJHp5T8rPGoXjdmaj0qE1XZR1NG1hlbkPqwM
NnA++dmVb4/Fi51bj4Ztp7/aEvD7XgqhbKIyOKJfIffkU9ESyw3s8hQj9M+VG2JJRTYB6SmAxaDF
5lAr9iR+pqG0S6LWx4v0dyhX1SQ7fgj0cVhEmdttggw/prYvExmKXbBEieTexKINAxO5XKuFMpxq
aixInTXGFtCsxls3MpauS6oX0usZHpX+S0J42A2k+kc8UVKiNC+2VaE0K/zJCvbxtbmzSruEBIvl
vUjfJIp5J1v8tXOEh8zKhwhDt+9q/rMe005l6YYvyPYDT4iqAHwPdonoPuLbQFr4OVUsDQmiQlrV
fownVJ8YD00b8LuaNB6RSdVOfD2OyaT/KLoqTVJWSKgvfcXx1lAi+zstK4c7X5JIO1jGSXSBrmwO
tlb/4IuYJWhaoe5k2k61FbEiBBV2pea1LhpeOBQ7TUXjXzTFQQK3ikIjxvJiktOW4Y2FLcMckZZw
VvUi9C+fQ23s53ACSAArbUEDm/G1oUjFdQU7cdkaQfDNc6W9jDbEEzQIc5u1hrrl1ec9xzaQ1ilA
zOxcwMG13C8cfvH/VjUV3SJjOZpusRJx4vBBfJW0qnZU861bm9IG3CbOxGnwwWk0x8sGocCsuRIy
1RUCXTsIkPJSMIoq/HTuQvgWiUcBqAXGh5ITMipIuwDQx5l8q07NHHfStcvzhEcasirzqNAOEKOo
2JCufQ8WzSipsi3JUCx57exky6P6YzpJQduKE89LvPs0Msm9LQI2HKaxyprRftJ0k9o6Zg+n0Q7K
IyidcN0GVfhagYfoJNj1fYh7uqVQ+6xVV9uCQjF3eZlGd2aL2Z0IYVeKR/toPaQqaxtNU+1VQO3h
WXMsbTV4xrATzaGGzNNAxDyJpqPXa5678n2mqsW9o1f8LynS04j34ynE930hmq7eVjtxyVLjn/dN
xzbQ7O5oQlgACyg3ZzNO6kPS2Tg3NqjKSypYWFX6YiAzsg47KSCTWaT3uuZ8yxFkeInxa0DbunkJ
cbWn1CTXt910aIwSCUY7P8z9elqmrJ1DFWoFseLQ9oF9E2WbuUec9XGIXGIBx3MeiCmJXKlj/pI2
6rDiH7teqp5ijekiLhXsT0oPOD8e7Vh5+HqwzZDy7oYNuFRjIZSAEUoZDp6VPYrWoITV+c+ucrKR
kbrxEiVaf05UQ9Lsy/dJ0uREOOS9fJ2Eb47WyOrdpYPq7oXI7Kw5azujuyoSJILEQJXlOPvFJnC6
2PI/B+eJqV4n49fQJ+GuyYeLIIB4mQGQK5MVS9IIqZpNZHe/8FQzD6rtGIdyOqtKEKuLD6diKOg6
8+BSHdxlenUSXZ4EZNToWM34kYy9b9Ake9QBEI4JaXomrxr5iay+eS86xrrx0KTElq7rExYeeLf1
/kov82yhY7N6iNi8owrxxxnW1m99AGz+MTrP8NwYyUZ5AJ37l7guv21LPaD0SMC/DxU3nOM+fRxx
Q08zXhA26K8yt5JO4lA4yBcpUj1gvwqsZB64NP2eFWOUAbB8n/EpjtcpHpfqae7GaNxaljid8YQo
ylACXpAXFGqH4iDOQm/M8Tyc2pfTeRwzhHqphYZ2mSMG7JgE8UKcisOgBvYuyJRdPY7OTd7q5TVM
hoUPRzNZx7geboagw5t5ssMTIeLM7xH7RIJV280DVdRc5rbTleZ+cZHcKtPlp4GkLcFGTRcRA+Lq
RRuTtUDR2hrl18LCKjFMqnwXlX6+FkaKYyRlyyoM5IMQpnOMZOVLsfmg6TDo/zJJRLkW8Bd+vf9y
kmeU+jk37Z/UUbApsB3US6jm9FiQfwlhV6wc0ypOqtxrxxJdG355vvKq9c5GHpvwh1/y4GgDfAAU
xMF3kWwhKA6f4y7XIpCkilWhE5KM+6bDsqWbHpFlleg3KTrui14dJxmj9tR4Zvwkq7kLDNxRt0bd
Dk+GYx5EQO0l/jJOguam8AfzKKtZwiI7Kr4hV7RIuekXyuzSeoDisle63rvncflTzDQmKqFRjPJd
3WY4t/a1gX511H7Rke0RESS7SrQuGYTpjU5Q5j+EvXFxwEiVoN8pKtYvxQSiG1XctlQbDpbZyf5D
E+k70S/CBg0fK2OC6sm2AuquwX3GNS1PXO1TmJA0Vqar/RmmxskLi1NModm93EQDwnJy0bcrnMSg
X4ik8twpksoiFz0PaADaEfMjZz0nqZ0QE+mkgAyvy6je8lMZtplRatsi9s3noNHWpPvHr5KLelMD
YesoS1J+NvwkW/jVIH+lCoQgQYZCbqPqaBiDiFuJGUODuzu/yReKkwXqNleBZbgomJjqI6QK59IU
Ml5z86IMpbHrcgzHvWhh91VYXbXdfYW716IJ7eTWjIf0dozQswbT/RjF5XA192u4JO5ELP+t6Mf1
f8Rd+hpVe4vpkmKAQqYFa7c3wN3LUHEy3j3HuRliuieaTmDxpp0O0WTewJd7qcdlcgOR2jqzYDf2
+QBFyogbWFoxmeON4aTFyqvjJlyOGZBBnB/y7aUtFepXqcMPE/EI68yCyzonWPD2he/figvCNi+u
kU3aijGFJ9E68wp3myn1Vs7y8dd00sfG5aT9ffLPIdEjt9p67Lvgg/t64vfZnn3dV/GFGIUbwnuf
+PZgKIp7N/f4ECeCu9riK+Rk/0U/0BQgH45VXooXovYQqO70KlZuRU3isv0WpY0YYsXeVcdbs6XE
vSgnnYZR6ruN12bKsu2SYSFbGBrFhh8/+mGOMhswdmGIXCIXczFENlV53fvulXkl9isFVpWr1rTk
k9so9QlDEramQeN/L/fI39WLt5dHBgthFwLgyRZOkCQHoD9TZTKo0SGZOr2oTQ7igKXz25lofhj+
MH0ONxV/3OgVkDh/kE4oVPMSww5SOo0OaRcvzaWNGLFNLA1W1iQC6yVwFkTMJVyMZ66mnKici8al
R7MXHoIoty4KVUjqWNeCgOADRD2Y/0fZeS25rSzp+okQAW9u6V17dcvcILQkLXjv8fTzIdlb7K2j
iDNzg0BVZYFsCQSqMn9jdT9unIQa9eYN/1bdTiLmYCxPbpfd6yUaSejlo1uxlDFQQftPcyG/ZdH8
3hS03a0pCLkPwb/n5ovhlJqbOWqnUUqmE+pQWsFoLIt5Sjda5BdYBPAb3OGFp6+SitJPCybNPppT
Xl4oBCdA4ufA2yFh8c+1qS8j6Dul9hHdNzQH/HzvuJWzi4LIenVmnwoQGIxM71772nVeYy+0d6CJ
jCPc7/Qp4n9vFS94jhx+oweK4HvQNujgtFp2p0FfRJFpHDcBusbf2rFZ02P/KKcW13pfy5+qIdOP
rjE6u7m0xuPQQgmpuvybTeLgp90Wh8H27a+1gjiFA9kJrVG1PDcdqTCEM73X36EAna6hnWn+PdTw
y+tVQ+s9tFlCu0F9v2ppjx+umpKqYg8C0qGYx4uDmM+BFcAzoqpevomWPhmQw6iW4wXV1vGS2cZW
a0aYMkuXHiTQK/88nZLF9TLKxo1M/tu1rhNddq0H7HDWqNthO9+vJjdIF6NB4zXF34QtY5dc+sW1
+DYqBscyWnZGcmET8R48+mW86R3U7pYfmgLyEeBYamZnf/k1SmduDuPKKdkE3voS+XHKsBxk5I95
H2LAy/cr/OzD7uiWurEvF9hUAoFm72Y1i8fOVJ+vBxOwnt3OF2nhBaGcGyP5dgVlTT0QwE7Xpr2M
opxfPCMyKReTnjTPEDKtMmWNeIeagUBMX+v/vlrF1a6QrtvV5AJlN0FMj9ex4L8KNta71n1yk6He
10XVPqY12hVR5I5vkwE31wsr40dctdtWioB2aG9sqwp+aj5GrHWpW29qWKSIs6vqY5472d5K1P5c
Gl55pkxQ71vHhvkxFhgYstV4kEOVTg7Os32+vfUFpRM+FJ7i7u0Y8eQ/BribdJ6vbKN/X0QmSFPz
0pfQtv2jtKS/ncJDAaTmlCX2UwgtpVl3VXDQI8A9Y4UYyNymJrsgrzrARo4+eboSH2fHLtcy2vlO
9aTPLRv2Ov4UKVP0yZ+UL1lkFwBDiY8nvjxGZ/VOBjvLHc96yfdOOrPBCC0EoNn1L9dB0MtwfHwV
vilTO1MP9rpNxVmaTo+CMAp9T9Kqw+hrsgi3R1Ssdn6azk8TeYcN4rhoi5MyXtmIJHxjrfwJDZ75
l6N5a2BKcIqyMFpp6eD/m3b1Q1lm+ve5MqtVgSDOG45pOvhzf3pm7TluPbU27rHgsJEzR2Wvduf5
NLDOPgye79wFyyfHBhynPgnZHyoUOY2+dO6RTDf3lWF2GNqR8jV7QJNma5l3WWHGO2zf+6c+jNON
23Taa5sk6O27XfXNKebXoJm7X36ZI8Mb8F3b8WfiKVGwUlTzftJK+zv6qCxs9CT8HIN7WJexpj/L
JxcZiFdFy/RNR27M2JSszJHw4AWpNt25br3w0eopHitD4lMwN4KvZlTYZGbgqOdl2wPfnw8WTslf
M6VQ0YEp0FpZwnKkwVTVqp77Ou8eoAezyFz6wWg5m0yP1aOzzBot7mrN/twupDZDC8ErpZ2xFt7a
VCB4NWmDfi5CO/9i4zK80Nwcry/OWl8aayHBSVQPERE6Ul58sTDw/R1FzcxYC5vtFiXXcrMrgw5s
YQF+nij0KNV92I0p9yRwkLxSrXURW/zfLMttOfTLqsmeyNbdBiQ4WGbcBiZZikln+ZfLxLCDz/D5
H2U3YVuJsxocvDGAEiZvBXIi0u93tnNsbH9ANRzLEEQdWwx7g/6T6bFf9YzsGUZx/2nIQsiuqqqd
ZdDRAY8GrqXtBAqAUlt/ROsSiYplam1m7YNp53cyGBSKckAhR1uzvHOuea/c9Lu9XzvzVtJgY8pD
PfW16SjNWtF/VX1i3UvLSIuV0oQZCznVeZoh7EqCbai68FKGJpJrhU11v3Isll95G1avWvzqU30L
VkM4PbQo1n3T8I5et02tPWsQB3aNWQ4XDSnAE8q86p4/sH002jne1CwPPht98NPJsvyLQ3oLhxwy
SWi4r0nmzE2/cnW13fQxjCg7mKKVUngdKnhRtqO8VFwcBIDOJGydXY0XxfOM+w4VtFJBlLc8ebpp
/uvoMZKGbvsPF7VWXlcqW2e2VbjRpbvLStLasmOhKIHNxFhkh6qJzYvsTmRA4hwUd65xhWxepjk/
hLoFp2/Zxci+px4x/s5D99j2GJKIypgjImQ1L4XdXzu7OnZX1yCJv0UONTeIp+TtKYcQ+NChWfjf
thd6gXgD4qlkdxcrDANJuVMcD18j7FMPbs/WrqsM5ALrOHqZ5+nSR155L121ZrxHhOYijBFV6qUx
p/dRI/SCQ6/b5tkJIwv3pkR7y7qiP9SWQWq/NNS3fKrUbYRbzV5Gu5B8umOY/UlGs6j8F3WI9l4G
SzxvgtgIXowEWd1I+XW9QtFk7DGKl2tL4yWOlgSfplKPc2os2pED6U+Kl6VrSWPfmpLGdjQ+TUYl
jf2hKUnuv8zNYn5/kuT+EByqLK2XSyXLqHxQjo33PuSrOFlon3OF8oRU5zJcBLbgd5ODlPS0OPue
NI73oKpV9OrUrDoWjX3XK9n6hXGwA1Rkfu5j5wwgdqDoMpbP6rh4N43GZz8qcdkK3HxjUfv57LhO
gjC/6R/bOjphawrVUDWOjm01z7DC2+c0D+OdPyca3FX65GCbwVc1Ur2ztFTLRmCZSWnOjzAvukfF
9advn1o9Hb+FyoDQoWHU+ylLz7Nd4J+OYwjqVq31ycYLaFVZo/eLtxFqZ1M65CurDJxPERy7bZLP
6QV16+SyqBm60/wwpU63zUogKoNY4km7DJEIum5Ky9hP90kalmvbzp9wIu/uReRwKDBCnlqexdK0
Yq895p6SrkVkL8fW88m39W0Z84ZHabF8SryFemxiuun+dri8eV3OC9BCE3BGMBva1rUcFK1unXJK
HotUsZzmrAyvQbdrOCo+AiYG2oh3FtsxLo3POg/GtV+o81maUVpskBSyPg0lCuRqX361osT87KpG
efAC7zBN7gtVyVO88ETE2kjOonnah3FX3936MxXgiWfU9QdXpNJU/Z1fK3DWlvlygFFhXvq4OLkZ
VmxhvKRwFv1KKjrmxgltYyeicmaHVGczeT8y14WrhfYcViDQEqU0dIuVqepMwW6JlUHpClGUC1zb
ePCManq8YjuSqfUukkQwM8/ez3PTrK7/xaGtvbdluDOA8KHK9FNU46GZpVuqM9VV8zt1IPCuajt+
qXn9nxrdoRlmaXTRsFWTGVVkeQ91UUO4a8z60H+pvVyB4TP4TxRYtDNvni9D4fpPoMb8px55zR3c
V2stfRILOAg1zsLO99InB/T2XgOvDREs4EJTqBpP/rcwQHz3KrmOpkyyDruK/5RaG1gQcFZM7rCP
lzPUad7PpO82CpYnRowycc5+y8armet2S8bfeayxMXh0cImgrt3rLOjpo6bOQKVGd0FVHKULEZBW
4cWFR3enq/fXiCXWKGHaudbcHG99pVmPmIXzNMbYD2dVyNBxfZcZVoXJg1ojl7C0KZ7pp56N7Ic+
iakkpgriT66O4qX01VXRjKtrZFC45uZ2XcvAdbtCCknt2BqbSqo8eCM7xnaosh8+hnxJp1pfyzzD
eeovEcqAncgQ2deIRuUOCFl0PnVd/NWLdOWtsvFs8+IcGW5YTadJD4DD613xUhnQXL0CwwgPeZFs
cn5Vlc4+bTiutNJ0r5YEohRv1Cw9ldqFhyP3lXR6aqytLMuaIYQhPy/3lAxcZ19vudtMGZfI2+xG
d3uEh/z6TQ+yTYWs0udUc6Nj42M43HnxIg8lsqVsY0roeiGiNi2A1c0Um/kFfDUZYzQiV01eIWcq
nR/GJR67KVIqVbA3bX04Ssg1urGAxCdWCJrSac9yMEf4LKvZjs1yJR2ZiqiybSwm1tJpS8A17Hoe
FFN7NoekO38ck8kR25Cy0IPjx/io6FA5AyXSnoeaje+icrQRyHYCLAeFdKS9HPDcAuqWfgFxN726
z4C0nP/olwjNRDNomSmDt+ntiDWGYnk/A6/TzkaCiZSc/a0pfUrpUMqV0zLxvE0ccoPIPCUdcBia
/EfevP155G1yboHkXc+kr1kGbqN/69N0B6uNYtz9Eauic6KTwxormwyx2h6SGVQ1a8v8oTMH46Cz
arxYbu9eUCcs/F3ZgljKcPlaW60VonxpD9MRx02LTEA+Rb8yV40R39O/CJ2Sd90aK7vshzUvWDB+
TM8AumExmvNwquvZvYOL5m6wtcj5HZn5pvSs+HlusR/y50rdzQ0r8nVZBM9KY8x8hRTzQwxOHqoS
rukSKwctGOwDeGVrJU0cmN1N2APuR+GSZ/BYP4DEMF4ra3hhc14/6MuiZxmTlozBsPzQ+j0mkcs8
s3Lu+n5MAWAaw92Ns3DjNyAK8yuY1RFeDRFyuOnVSXOJaGt4+CQV/V2iu8ExdZp7Hj/6a62qGOcE
9X29JJ2iucwff4+ViRNfsAeAdkGS1tJxJO5Up6C616K+Kp25kyt3ep2U+5G8JSwZmrcBS/K6Ki5s
VpOjYc/gtUtOmyhgR30U/aZB35SR1X7v5nHahrZTnzysO56VQf0l4162CDwHuf0UwNw840kYbcsB
sg8uFubaQYXwPLoumuJx8yAHrCObB+lne3K+KnPJwO8+ibhNqBQ4WUicYJCCYGuO8emXSkOXx6vs
lhuUpuPYxyRSgbEFmfZYorsxhBgbtmqg75149FCGJgq172Xb1HGL6THEaPUbmTSESfJWP8ulbeS5
D93YzRtrKZAWvXEGBGKeK9PDWWLp8tDvOrm6j5ANXXLolvpoHag9nkcKpfzfsWSQ1bXJNnsFirXY
xoECBDOKFkuy1vo6Z8anLLWmf+vqjQ0d5btqtg6sU61/hjCjpttO7ds4BEsqzHUfDZPXxFD02aVo
wvpUOkB/KMJq93Ltso+i9WSH+fg0OmH7gMymfwgwmNkOPBG/kTFfU1XVPnOP+IdScdjq6db4TaE/
LurkDmm2L12L0VWzHORMDk6vrLrUVU5igCVdo9mpKI5SGZtqNd3JXx8iRO6xiruTP17+7Uq/Go5R
NPyQLvyEVFQnrFRbl0mkbKVTDqY1jSs7yl4NoIAPdRNsXCdN76JFS1m6sEoAiDb5BxQqTWfTW8Mj
xE82BGw9HaDB0bBXNFB/pGxr3BV30ThYmBSrZGmydvjqUavCX/ILuiDRqTF9NKczpf/aGOFPbRyU
R1WtUa2oO1b3SzhKmenGmYLojCK7+Wbb0xrt7OEr+RtzP6PftJPpRdic9FrtPpmVYlwgUVVrmY6M
Lc807L/uik6JXnQf49nlsvKllNyd0U63dW4xrMEWreU1rmh4cy0KTnKAWTpjH/kspkpjnCuHJEpw
Ufgd8LdJs3OdJFF+rODo4ebvk+RCjjNTbu5Z0ete/FnB0fHcxH31zCLuV1pkzfeuc3A07zT1AccO
987jpl837Iy+x0n/nKpN9QmOeHIqq6jfygRr/qH4AJeBgAX7qNeyA+D55nPepTuZZ4XRuFHRmTiH
LVzzGQ3Hg7hSomFtUyKILUpf/2VXWa0cdFkep7ipLteSMX6c+DouL191OcSOf/YAwp6kFaiuc2lQ
xArzmLWOlzvbaQjwgVqatayus9T+3nmqdpQ+HmHeg6vr6Z2ZtlvpmpZlEttZNtmzgaOXggCUfEk5
SPrA7qZnJ1GUk3zb618QBMUhQTTQQCggDc1XocwUgR88/G7VcxE+RJX9KmQbaeEtcG0N2RxK5Az6
A7+4KkfjVW8UKr+FPqEnUphfJF3V1RUIdgpMF8ll+bGnbTwT2U8ZtajhHloszK+ZrhJbh3u7BI68
kGTkQO6xzZzkJevm4GwXYb9qQQWRelPYRfUFCn0laSUZkCZAiOolcbo705h4ic9q/WKPdUgtFFaI
DEpYsi8RykbEjivYQdFuZg9/LAl3ini695rxcruefGQRU75T0JsdojB7NBKy3ENuzohlJ94nLbHy
YxzjTifNRY77go41mfll1Bwr97HRy4O05OCZe8fCM08a1ErvkaWeH6Rl2U6LYVbN6mqZbOlTtPHb
DpDk0pQPnsa9ZX7p3RyZ7llN1H1f4Jux4N4BUdaxuneglm/NMa7XWP+aLLcKG0GcRjnx06Z6ATGp
QAAtw/Gma5BvaGGJKVUDM7WvMoxBvOI8LPg6XuCPvuq4j47W5m81nO+0UN6KyYIfOVpfpNVnc3Ey
rF5fS7PrwsUxlezbNXa5YDTWF2T1+vs+nMv7XMEWE3GvZtvaMRDHOMdSMDRGBPY5eGXY7SysrJBb
i6ZHq42mO50iH/UjVjoQAMhtAF7hIUAT+t97U1JFXa38P00z0t6D/5grwTLa57GFoZtZb9naZnfo
6aZ3jW+ld25dm5dJ3Ui39NzGuiVA+rjvk52GaftKRv+4xi0OgFuG3nCv7/6IG9QGNL4y7LNQcXrW
ynY8Q+Gbmn2rUSSRsv81/3Lr/AA+0UO72VPhn5cHaBeyJUa2QBgdZef4eIdsB8sP74Y5azGqe2/l
o1pLq1K9BGGNcVsi3XoHocvdOI41fxny+WIt5dY01166qok+5643bN1aiy+Fkk2bxjV/9Yv1mqub
wxZ7czhGS1OMjeK4fm5yx7pIlwHV7S4IjXsZ89wQOyBx22mK7nOjgHXt8EGbHU99K6Dy31FwTled
PqhvZZWROVM0cy2jXWNYy30V7uyg1t4q1cDQtHGUg4yW4cxbeHbny7hcataSh8DLvEcZzJKDl/bu
6++P62EV8kg/Za4XoIs4lJ+7X54+KG/p5PcPZJS+m4to/2xhyhirbbeRpjKZGqzpEsR7qxWfnW74
5ViKc6ScrWzLMbU3TjFQepzNHEHoTrNZ7k1lvwqRt2XTiR8hzopkY4PA3ujd0SCvB9Q/g0g0YIJx
tqIOulAQj+xNllPHazFdacmkeZ5GgazUP4s569W8FUxrvYXtbpPEWD5Phkak3FkgKiX+q/aijt1Z
l73kFtwJt0e7SIP1h+yBnMphIntwZuW9kpahonexl9NEqf6ZQBderyJdH7ITFLeA8Vx1i20ePpsW
D90ndXTNpy7DDDnTVX1Xpg24cbvJyfN7iXO8tjMnPXXtrN1JdN+VDYyCdVCDcl475YSYWeHcXUPz
FjhM2VJHllg5IHlV7DwrLzDl5NPszP0H9ZLvo9eSqAnxRUe55y720o7lX8hrUQ0y/aB1ifsoIYFr
BNuIr4iXr+U8BsthIbQchtrEF3W5igx07uwvFpTbW5f0ayEL061PZepzO8XVDs5AyJ9TzU84dA4r
LUDrN8zTk0RkcVXt+D0GJwAO81OiYuBCbj3/v0SEGeyEKGPDbbka967qbFJHA9hyPU5mFB0tRXv5
gHa5nvJL2Be5EZyvaBeBsaR2j4SUCZ9MKXY89tNPtgEazUL66VcbkeIu/F9tYaGQ3uTdK2tT4D0+
uXvEyrRzXVvFLiji7BPP7PdJNuKwren/8mrYa2WmYjrO7mobVOZ8GUrtfZKuWNnZgklyZeojp1Xu
MhLUN47+nzx+baH/C98ff82sXiXI8/MLVC481eqNH5bWW9dDiTYNJfilI5XMPzJ5cgAUl6qs3W+u
pyiryQvKl7znbQEIB3W61Edi3x2CAzaozoNcCT4Q3iNBq55iAMqnMtS+l8NUPwm7OV26EFS5domV
t0QtXdKSUOnSO6ypGm5l6Zqy/J98xH0ShshOElW5JLt6S9G3Ofc3dScWcNfOOYm+xWnrHG+5r6Hk
L23zdBd49amwfX0AAGhHQD6v2hx4qyUHzIz3WtrP33nvRjiv9/Mlykz90RmgucpAlEQhRH8/eXab
iNxSrRpIXzAj9XE6h1j6JRtQN8shMh/qyY4+t+wUNDSoVm1TxJifG/1jPfdHYZ32C/W0wJmHNPaL
9NhV9ZJSyrsXHuqUoBMCnbo+yWA1IARQZaazk4lR50QH/NYBiy6EWJ6+7tnMUFyTuchx5FvHi7FV
i90fTaREx2va+jflP22tD/3X92Bj6Ne+K55OYJY8MX600/wpVyAyOW0Y3skhipQvVVVY+1sXy6jw
bko0BE/yAuQMegBgKtTCQ6f8ZhdXGMrO6trslCyGctLfO8Uv2+dxNsyuup0LzdugsBI/yyFredgl
SRyfnCW7I32pcbCaoH2SxhRo6TkcrB+3OZM5vDrQO8J/E1QSVoOYdCml9lmDaPgS6SkVAug1CKKV
LOBMqwTw2PGYMtXwBR6qgZlt0pH5W0bTqYJMYtioSVD2bMXulrVcBuSycFFZGVGndXrrZ2pcqsUQ
aKz6YNVanfmqOtGwBSXgXFQXLo9eBN0uC1vAlpF/j2acvknjetrpYwf/qKuTB3sGSra05FCkibHq
Oioc0nSM2DvBcCxX0pRZmq0/Kk3i3ElXb4Xd3q1c8PbLRZQ2qrFdO05+Nz/Pml2/uGpF+qbUt12g
T3txncxd69HPlOEpnZOKSuN8ENdJv03Gk9ZSsJJmlcLVqxfp2v/vJDeFqzctZaLbpJyqM68qXVtX
6Ozjkgv+QdynUUCLjoOe5oDga7ypvaZ5gbRtzyjh/Bk7NH10nFFJXAc4Jbx0oSWxcWySBvJsnoSI
tyobFdRelT8CUXS3MfqLO9gUPQ9fvFISF8OQvbN4p6QGXuJpbR//5BtJm/pjtlOgea7ssKXS+GcQ
3/pUNORD/cz6z2Vvn6XWmHUa7qgq2bZWgAk47NMPV7y7kb32c2g/lgPypL6R7KTbcov4nPnhuBYY
fDrF/sZuIDv8nqTWOmaiOQZ12hz/OUmi3BTVLJkUmZW2TtV+PIcOAHptRPAV2xNS+WXyUi/8vCzP
jINBqfWph3HMmooQZBdWGoXNfzx1MNYNZsIPhR7x/NaLfGfAsHrre+91UILmJ+9mcnfd9NkbMfhN
6kY/l5GBSS34p02MX9H35YOpynUHp+SF7mQJHCavzLaWpo5vU59gPFAB1NbHHIk8G4uXrFH7k4zO
PQpAZhT4dzJaqcGp8XT3SQbtfTmNLTLfdfLMWvwoIWbVJPdhjNaWs1x+zhrtlPts2WSKfHjYqfq6
MvOD6abGt9JHTn0xpXSt7ldCYfm1cHNUXHzHOHUK/lMxhNvN79Bhap2fPqEOWZO/hjq5+uGqv0Pj
oXu/qtIPi06e/eGqOdq/up6UzxhZFDu9zZU9WUk8rEGt6mFUvoGlMs7YqhsYDQ7V1yzpyOqGYXqP
Jk72wk38IPG36eFAGGr0f51e2+P7dMO0Upkul/U9B65VAiW8KTZ5O75rjIhwiGd0Lkae6Yu0Gt03
DZAshESVAWujG84y0NozJKWxaPGgnvgF9tJ+D8SRD9WElw+TZc7vK/zxkTqupJsANNz1u5gZ1L+Z
iv8qHmeq6ZHZoq7352kyFsMKK1pzI+OZpgRnOZt1/f3s1vdhtgx7LpoC7+8rcLObys2n+8QPPGyY
ta20bgcLiPw9bNxym9rGxBOKWLDC/Ibk1KlgT1pTeOR+mu4/TIt9hD3cgUwzUCl5D/sjGjUeShM7
acqAoNYxpP84cH0v5w17Ey+FYfRhvyqdbmT6u9tl5RLucu3/xYAERzzlRi9TzpnuV3dKygqpDPWT
tOSQqwXl1WVQDs0U9Nikqebmj4HcVKs76Uu48AFJ5RdkoqjHtgVMm5VM7gusViY3Rm1xqXrdDrf6
12AXlLlu7VsMzFOkpcO4vk5W6qrZwdRGOmaxopXVBPJJi4nPsrDIcv6XaiMk4SELEOnMFSeDr1M3
2F5rqX+d2ftFcjKHfgfZtqFMhy+MmMNcLWB8qFmhmoUnp+oz/SLDVzOZ63hdRvcdFGvcw1I9BOqf
x2w8I0wzDDKbZ4Banr32O3plqEKipIxxe+i6ygcOsoRLoE6u8liM9coah9beSXbdVBrUPpE62EnG
HXT01K2cJlKBPS+J91tQ2tsEhblT4Nhbf08rJUGmxsCsLPbYDc+t/nprirS1NDMPEqO+cFpuoyJt
fWte/V2jENR6Th4FSc0id5+htqZv7rNtD82bljndc9xW+9KMmzfy8DHW2d6X65hqL1/EVPkzGJzR
Tzim1ERIXDGzCQzQCePIKmkZLUcyLoo+9HsZLROXZ58zsXRYRnMDE6Aw9LuLjMImeUM+sUdgjMFF
gl6+WGwU3nGuleFdlEtqsFHXILcZ+cn22lyEud41upYRpzTfR8pIAwXKX/re+aeQ121ECr9ytb9e
SEZmspzrq2eWEsO8x9Xa1L97qvs02TZQmNotN8aErqQ04SSZj1ljuYcYJZqVsTRlQE3VDm7/D2nc
QrFCfQO+6pyka5wtzBNtPGYsMnwHoL3+2R5c/6xbJQKKRjwAjyAJBjF9xAh56UP186ha5U/UX9YC
5FGVXDmzuUP8ZQHwpDPinU7P5g6JHuNzbo//lJZmPLRqW74uk4aqbdb22JYvVqlufHcsvldgldca
wm7L4gFYHhXinc6e9JMau3hJBpO7KHAQMtkdOVPcXPD/bZ5h6rCrRJQyglm+LaqhP/QThvMNAkld
WKaf616Jz3Fshxvpl+kJDJrciXXEm5tFcTkcA2SoLeTWsL1FzMxJ5zffs+37vtJPsVponAD28wct
OWhRAr1d0re/R31QZS9o9SaHeRmV4MAaG5YeIy1eyGEcQ3F6U+oB/j8n1x6Gwmbp+RgzAJTe9qmC
E0mmjI8ka1JKIL4GPBryCPt6WF/JHH/pQnV8dCs/81c16PTY0OM76bMqShfAX849ebmt4xsqC5j/
VBmvxTITlU8Wt8dbf8wT4w6iJEbAlCFv/Y7fbSawRDOW7EGHXFeWmMmuDdi9p/lYof6izqtmgbT8
JWKxUXzy8bG4RWgmSuB6GmoI+2bVXV+jffCbGCqEz8Qv/C3aRvqVXXpjh1px8EON2ukoJFLpp3I/
AYvJw/vYLH5GvT5/Z+MKgaqsikcj6JVLECvOmjrW/N0fhuOYlCP6yxi8GEbq7WrLqb+6+riSACXE
zrqM6vBMqkV91oL4oZM9G0gbENpV1b1ofvVdpAogszcs8ZXsqYwpg/kmWnTtomEwKM+JE+rfdDPw
tmU/ekekzPdXH/vUoH5O2WlYIzmRfs06IPyizEy20CxN71+rzr70mdl8aVoEJDKyO09IbCRg2ixY
7npnn2MVu5jO8+yrwnM5Jmi8FjPai5ScX/JRrzeKldi7cNmPmkiLPVaqqDZXd2k8tNvOsg5wmLtw
7Y3+fOcgIwJFEe4fdJu/Nt1W3w28Zl4TwKIIEvvzHgBM8i1HSirBhJv0aMrSGs1P6eZmDKn7fPsj
erlHqbC+KBBQ10NWP6hWiP/56Hce0A4e6te2abIXwwyrP9wAGHFQbHWc4B6kqxmt4G65QKbGyipR
dHXvTXr2GCxun0DWPrkdP9lUa/JrV6L3/cEdUIjzx5yKJL/OBOgEqjrLiz4mBYgTjbKV5m1AmhEK
cGhkedpuKJvwIWZxs8K2COqxTqHAyIAySdOtcMlWEn264EVhfM7MnzPZhjcv17a2HVgNYkCRhtw7
9MlxSoCcYK+zl6al9u99+dLnLyFRo251cn2bYXG+bQfFh3uFvoCbWOaL9CErWiuN+yw99eDyIC3Y
JVpF+Kj1fXiBC1afbOBmSEaU0zfLjk9tPIT7xqTK99YMKEjoKr6vgBimPUK2ERqwurqejbj/GtbJ
Y5oF5r9jHK310PN/+GOHPlcTmp8qpRy3vg3TxHDMaJ03LR6dZnkfqzYuY5QmklXgG83Zc8L+JWhN
6zBUarH2S5DR6wH46ADa/inN7P4F6qex8SwHxl8IG2UI0QlZLuXjJb4afLiQN/JAZAfuFjeaYS3E
ABm4Mg0m29kGzsiviXf4XeaNa5TUeW01GaRLiO/++UO7Vn3KCnaylz45WKWHV1bCDaKX/oM3WzxO
O6s8hdb8LbCS6dHpSx647qDtQtJOdxJxDavZscRp7mI1S9xgR/o+NlU8i/WgPzs9KtXL/Si3odye
sck6JtEThwT+f25NMGfdOWvyB4m49buxpq5ikL3XO1sGBtNKzpN+8CLtRF49uKv0xX4yW9RpRxB4
lGP1bjiS5z9JnxySZfRvIQO1wguIdJaKMeV6tbi/clg05KMu4PRWfRf+A0FH25WRXi6KOMErsvMe
/kYkaGPEmj/108IOyu23cGlRjUyfXWhJMibx+vjDRAv7pQkH5ZMzpQ85uv4PMuQ0SB3kOurMEq6a
1NvtIfcA/HMtVYPGai+ifDI62Vl4cDOn3Cgjmch3QZF5qkOUk3IMGxS8WDax2gebCqrxHYr/xvWA
YAr+doqb3eNDMR1lwG9U4+4W54aAZo1KPV1jb3ODtti3uXWWAqpaqqSBHJ8Hz1KRdcZ4X2ctqAzV
cXjkmsCu6R6jVr+b+75YSXNGm/kQddgMSDMdAWsqY54D0si0e8sGW+NXbbGS9T3LXORpUvKAkw3x
+dq8LfA/tD/sD66ncINwDdatM5ZRyUUOZhpNzcodKwpBbYvgmbRlaOaNRKWzd81tFTvm3tNSyHK4
/p3FbiuMYCyB9olX0hwceICIljvH/uTO44yxd2Lex3kZGKsCRxWASrxvpDOIGanZzd8DrSjurqbZ
I6kd9kCl72Di5jyFi5TwtNQS5CyWWoK0r6fSW4s+MLj9cb/M0SnVbd6ZynEYgrDgeZdj8vlWoxyy
d/zS26ZLExfmdONPWXWc+BG/YRCfL3Wq+U6afYMXHWip59JFFML7H9LOdLlxXNnWT8QIzsNfTZZk
SR7KNf5hVFd3c55nPv35ALqKbp+uHfveE45gEIkEKEuiCGSuXKtBE1QMmuy6egii8Jt0osweLnRx
gRBSuFMB0vngAQdCdqTKr3oDc+w2amqLSoDus0TWKYNV7vrI7449VWewvvivzbW3qPXuCDg02OZJ
xcNg8mr7KBd2kX6BU0V/WJZ1w6AFW27A+k6u4V4Xck5/tOqu28gBvVgOyg6GxlZicDuJ1R84gGBb
zklNFVlVQFPD6vvoE8jdOHLF6PKr9DBN97ld80PWN2RjUS9HKbDbWdmU3Ekxc1MfXOIj4BEMKWdO
/gP9hSLYO2oaMLSPjqJ+GYFQcQn5KvK/a0poH5eLGAXRcsdC0ly+TPmC11HLC0UYlB/LH9yX5fJ/
SK+gty0SsKG5/OdyOKmx6OhZzVNqdqeYQiQe2IIGTzLiSco79Bg2CSVvl4I6+5/8eMKRzb2yixR3
2BpgWY6R0xlEU0sFUrAoDShBM5Ty1Ahc5NqUH1feOebSK3GSa1P2rs42j9DPru9+67zKgaOjOfiW
ibyGYSWHcpj9P8Axsp4DRkQhOfVDtW02N5hpo5NeufGp6IbqpocuWgWx6b0ErQNUGvW6k+6nYKFt
KsfNxI2vEjrq22rCL1yaXCVaVPbK5iywF4FD7+psBeoThZPIfjfWA4Tt9RPbxG9y19MSqQC0EWQn
eyirr4N9Jo/Hsw0G0GEnTSXamxvDju2TrqTuXuucvrijvgsR3Iy0N5v2iTE+tYNTjW6N/GLJb0E6
7KCsjV+/BijbuCSe8vnN11gBBcymjGFaHexDtaD2HPR9Fu6sykmOyQQWnse4Dq0W6xeow+aBH81K
B00DWxKEeN2lNvUraIf2EIHQX3YzapQCBSSWTompX/nHpR3nXXQDK05AF5TlYpMDqU26j6bvmSCw
kFQWk9F9njpApbIFpLp5yoLqcz7G1f1Ch+HUINFE01e09AQ5nApgB6IZwN2tu8uUUt1IxMB78ADI
I/h43M6Y9+4AC2lUV8c2LECF+zWyJJmuqPseBrvnpPHVZ4eCXc3t0Q4RraHkF0wxdJj8CuAi2zas
uw2/1MopIAnyHOWmcxPz5UjR75xhQNFjh3YCALfEUR/ZHFAzpvUv8kAJ7KGPVe9RthzT0jdK7Kpn
2Qwm1dqbbeXvZTOvq+48GzP3sBcOL3rTNId4aMyzjijcA+vfYDuGRLqBhiVgnLHJA4BFfV9E6rDV
NC1+aGIbtRWWmcOpj7rP0rY6B4rS3bKap7ll80wfkgdg1eN5GUR8QLskyN5JVFE/jua5sJRgqRqT
8CDZXEBGjf22t/lnsxPNEs7kbW445SXxtWT+RD5T28Nwx7Ne8YmtwLsj2Ix851AKzqX10AmCpgSM
zQFAWc+zi15FrUnxy1NzUO2rdXtjkWY5Ss6pTtTraAPJDYqZwQNliX+NQtu7IlGlo2BSkReXPdKY
KgpOdQIVBkVh90Y5tyq3E+5tFA47IEQKsJveu67zyF5TZenKExkeMnzfTCVPK7+tNqFDhFg25dip
bI62YjR35uRRUec00EKSR7DNNjs1lu3vaiG05A/gdwYYFs662bJnm8Zo+a1ffsDTttvyQXU3eefL
g5p4A7dFOR6W51jkBR0/r2RvozD//EqjzzbIupamlm3B5ObHToCU5IGiSoI/81Oad+1zUjkFZPs6
9dnCISFjd6m63iUlOoenarKUZ6ttExELyn4Eiv44g+/7ZBV5fFdAnJ3mnnunRG1zjdkH76fUNsFh
WLZgTum/2013Xn6n9RhN5Cxs/mxQYqF6lznCVhU69Ubz0KXcXEOiknuwFWTvHVixqiRGqlhFOjj1
OvChlksJWZ2654yExF03+OoTtXgt2q1e9m0woqvcQbVwWBQmcRFLBxcGZvCrOrTNXkkC/jcnm66u
7g3HwJzryww8Z+7qw9RmBmti0OIiYbKcyabseGcrfVuB+4oPaO2olNrnkxczyHEklWmv065zDyWX
9c30uHbKaTR1UM9O83cZIGycCcXjTqgbz73X3mXTAA/uP+x9MLKelC6Fnwm6wezFiYPoavZpf5qJ
ULMkJMUibfJQsB+8yrM09gwkB4evsvXGb3VRBrKpiVrBjfJumnUuK/Ccna33BXE7Lrx2vGtqU2ts
O0cpd2uHGgzR1kwyc0dWwgcJEMGjjo4QnBc6rAW6Z55lhzyoVClAhC+P0mAJR3nGL0xxX0GX7U72
ljrtfmupbKAL5McBCggWnZWjQ579nqhDdkP790r9sY5bhxD6jrZlCCbVrsqtWfBdDxo4Q0U5X0Dw
98l0TrGSwPk6U6oXWWZ+r8X+d9mS9lBX1YMOvd9O2uRhztJ2C0xkAsjKPNKWUTcop0aSL9g4LiCF
6WBZvnumiqC+90tSwfrMZoBtnXmTOlceYB4kRZLhYMkewvbRZdZVAKv3nYXcSRXfzJIQwIIvztW/
x7FjNSuq7FNdH6iA9tsFmaz5znzMdERYZC+p3OKme8oyMhY1/FF/1SLL2PVl4e7Q6+pvtm31N9gu
h5sZm385rpUfpckU9qVTuKXlvrS1YPFcB/YscI7qWH6RM2g+fxs5yCf1t7OzOdmtcyjdJ6RTWNGL
PdR2UkoIQgwki3MLvpC88Y/apIEBKdSG8Kvhbg3jSS4k+8LcsgFOPsgtg8+XUrb8XnE3phaYvMWj
3lbbAM5hil2G0VtOyePDsSWty2kT6/pe9WoYjVcv0ozNPUvP6Wj0RrFdYehdrveHHFmFrZEBclg7
9BxxpbCsrm3Yfeg16u1kWnFoHcpsJmpW1VBfqNNWu1YZ3kWJtMUuk4EykfjLLk1tPcLwWgJpW1O1
Peteh1Id1MAy/7bap55sClCdcb/apIsORw3gHuXravdcAkQol2jcVwIfC8+8Dm1anny1PXSSs9od
r6XmmPfmrBh7Px1nWErTTyZRxD+FqwD7vHEd/MS6B6L56goH2aeyMGzpGoCsPnBnlP0nBPfiSisu
EmsmEWnU09yNTmVf/2kyFZYIEnkm7ZbqLV6r6dfAFaQmTHLgnCKnEtZ9uZ9G4KibSRmr06iqt1UC
BaDxeJUMYtLmJXZ16qyJbzN54mWUPJWHqorq0+gPt1pwiq32BHmMe+oAd0qtp+rGL/rwNrPr2rVG
2b01uqLHVczwGPXpn4s3RDtCRVkQc/kt9dx4eECIbmGUQigqB4hD66VfNJbBx9Ue+1l/KEVUYOyC
4jq3JegmpdhODeH1nbR5SSxEP4EqbBurimAFwHExZjUPnE0xQWqqMijQ8zS5k/3yMAQg3Sm8gU+d
utzr2vE62qy8Yz74lN4E2yQKkivx5uRa9uFI5vdXO3YRGaNAoti0XplcZcdohVQoyNO+ywWdFhVa
y8BaOE15krc7XdxFUBec/JSaoGVKV54qjfg//3FZeB/qrKjPPYno+0mds/tuCrN72ZRn0sYSBT6o
f/NBO4P4udGCe2aCaDTwk6frDLqrudC7mznJLhvC8nnQ7tW+6W5FSo3jkKXJHw3wUrfxoz+t3LPh
8FHLJ/IkzYlAbn5n64X+Ejnpn9LDzv37Us+SL1CRw0TDGkjGPEbBVwUtDjpd7Kn1fzZV0QSF8drr
Ge6rs2HX/QmmUJ17OHL1eK+BOj+7kGHdlXk5AM9LybJFRvBNHZyrZRGSjlpla8M39qNNtBH98Lx8
qRAs309d6l30qQIosMzXGHW57VWAqm4qdlMxHLqSalfa2FBV8DiIneYofJSK9sLLKxybGpSAtOXS
R44hfIRU+kK2apGe3KZeEyo7cpL6BkSgctDF7ifyK/ZG4myC/3Cf+JH76mhAN3pU9ekHi/xXF+mn
Fo1+jfoMGKDVmxtpk4eY3WrW9vm9bEWzTvlpk9r7tqWsbgRTdemiiPVG0Z6Qg0HU5ZdJeshOhEky
0uLPGWueQ+ZZ5m4eiTNszQ7mT1Mbn0pRdTM2nRBMAFNJ6fg3yo/0beQE1WPVoqU5qBAf+F2DbEkU
OdsgjdyvhFAh2Qv8v0Dr7YJkuuSzUqPUTWFqWNTjtesrGAxlFWsMV1dU5o246X7apKM8KIP+SY5d
K16Xscs0GUQoYmZ1Lvm2UV22lTgMidgYkuoV/ylt7BgcVu/Uz4HmWCEda1OeqW+93iA7Vje479Z5
5DWiBJrUaNDnvSeTZiN4/hM7FpvdBv9wp4bbhCDgvWyt/wco2/lMTfOPyLxEul58aqo+ejTz5nMW
u8XnhHj5KQAwswNhW3y2m1EBiZtTIC2andXEG519yU02nfDK4igmveYoGzhZocKzIutOcjVpk4Vk
RG0/8xuuPPhl9rc091QzHsZfXtASvfHShviNl90SBY48b/rCA/AKJvl1rs4I/pb8T8tc+qgeSsNH
rKgyspcCYdadmYXxXetVGQxkfniOssIFUE5v31XOk4cIo+wMhCl120+uQwynrP5qgVncFUk+3HVU
gr805hxsesFcPo0hnDOx9oVi9XI/z1V4KbQgAjLW8kbZ4/SdsoXFFaoAGEOT3HyaehMYaNf4LNTE
YsyN+3RTibwX1ZqAqUPIc6cUnVY3hym4+DuAZxFl1f6pSMJwPw7e69n862ztXc+gKBqeRlDt+//C
r5hAQfAYvvMzs9Q/u2O8JSs0gWUE+61CAbGN4TP62mvZ84KT96q72Rn7v/Oh+VYriLHpoe+Cqwjc
xxK+d3SzKSNFGiCCt5B5CkWtNmYmZHpbxDk2dQ+M96GzPyxJ5p4dsmV2LayhSXPpvK75CL3QgZU9
wp2D2d31Zq0fXOBxXwVoqa284CWCm/pq1z7JLmFX05mn+lRVwGmL4WQgm/I0T/lFLyrrk+FG6gVG
dkEwbBB3n4rhCK8p6GDRROaTqhelMO6k81QNZGltFFtkb1COz3kfdo+y09QPHR/8p6YvkKtywxdo
pdWL2U9uwUqgP429w4Mo99SLbZhzR4octO9c10rV7gqKl6Y/g2Ss94GqHos61w+tQTVf6iGpRQGY
tokSJ3uxNWt8rvJsIzslNQ5lMN+tgAirNGkeuMN6DtiBm8GhL5vqS8bWza376Rs4XJYSvm7dExtp
HppxYrvl+sHBoNBkvxTgjClBZoKpH1YuEVmeU1o9Kfdf/CIExg45RIjnt4Qh0tHqs2Gb9KmBfI4F
Uk4c5Dg/9VnDkFi12KUjY7orhsZ6MWxNuR+stESUwrJe8rqZH6ELPMqWEmFCfLqIuvmDtKhZ/KKi
BAponC5dgyzFscPiLOfSesKRNbqBB9mUV2rDiHInpOzIKMa5re4n0sWrSFOCpmfGhgvsXJGl84Fy
t/oCjMqFOE2wA6GdK/LFon90a1jChVE6xQo1MgdVtKVR7+JXn2XM6pmnNoGeOblDWy+5T3u9b8l4
czoHfB8BBWonvS/jo6nkNGWPPHi5ZXpHzdSdo0pyPqy6+Z4aDwTG5SklyVT2aT062nFWn953v/Fc
TofIUXg8TtNmafuDMd/D1TApW3nqV8hfIOJ1yq1fspfGkBfhrkhrwG6NDqOeSHmRZS3DRUhTtuVh
8ZSndU/hmtnM8UYW2kgbnKduc4C64GdBREAV94JB65R4PrpT8k0ixd4Rh+iNOsnOBVu29v7qWOFn
a2eYudMxjfNvi5SknFj6eYqOqEvW8j2AzQp8EMt+tYP/k/iZkuzdJuXeabqrMWrmg9oG1gOVajnB
p/K2eOhOEhyQfJ+2q4urVebDOhVsB1tgFjtrztjSj3p0NokxbLxJ6V+cwUkf42I+yU5p6sZi73p2
81TFc//iBTY0MR6FVbJzGrJxX8BfcOhGdbj1OoVnpi3ow7wk3MtUN/qpxQ3oK8EEcWall2CMKPvZ
BmPuPEiVld4DFjOUkwdRGPxgUn4l8Ep4FnVPPy4usmPjZd1wfpWBmJxQO/WIGUvWsTghoF4EibuV
TcNOxl1cBPXSq/bpo28P2lMRKfqTWYraG+cnv7MfQvIgqBjNPoTmSPA7y2Y/txNCfBSGDhT7w7MN
FXSY7yUV9OI6Uf4CEH/64oZQdRqa5ROLxO3djMINDaTpy0osXWqQABmxzf0Gy3o2KNXVtAzrA7Je
CUXWZI9kmUXfQYwJS8zSGYhqCtsdPpVdWV+lg/QHAwiAVpRlQGFg3rx5uELJbH2QJm0icOJp4aYp
mDoUOAvu7emRUkITTj1YdHyBxJAHU9WcU5dEf60meQbf0a4xO/8qW3KOkittLUdUX4jZZAfqe87J
apQ/pUm6/RpuTATmlwtDilxoZb3AmCF+suEvpCZUApIXHPKKZlbLpLpM+uc3yOQV4JwIqDOENjDo
+3V2t4xdsc5JRgK25IsBRIqob5JfIm3W7ovSg5EkFWFhzbtPhEn2Sy1Qr5jBwcs2napbHaz6Dx4Z
2v2SLPPd+uVdszMoIl16qyF/6QwnOaWjoT81HVU4pQDDy9xiWfHtapzoH82auh2ZapTOslemGmvh
LMfCRug/qxoSyIDbAFiQUIO1IYq+iRAKlRexeVWbUZt2k93mrI6Dih08PQpk99NmGZM1/hYWXE2G
XZYxGSurbZjVkACfyqj4ICNISd9RoJMm8WGpq17bMhYlfeRZbk/1ll1X9Ooo23Kg7F4jV5RRA3iT
oSM7JTpbuiSDFvohSUfkq5Z78TU3P0MWdUgkYdHgqc+ipPdoSFoi00JdbRkHF9sJ4N5ZhnZkMCdt
WoP6yLI7ruGeKh5fbaEVs+3UbPHt6sLuqJii3fzq7zSb9jrH+/ZS55hBImaHnnEoLRZIZet+8jt0
ZuUhJBp+UxTXuU16+NCYWn1Gmg4e1Az4221CaGXvasSnpbO0ybOmILgajXfrcHm2zNtA3sJWsT4k
FUFFECtcTF4adrJPvdc9ZINqDuGuKUsDoTorKAn4pcU9n1ZxL8/WQ+V74Wv3O5/arukJei0594Jk
UcywuhgRIml6k17ks2l9QHWt80FVg+L0RhlZ9ooOgyDO6RVkLYDbvzpQhvs5Yp1KARQhR8jnIrwD
xbHWAQ4OheajSp5E6C536ce5giOKONrN6eDin1NVf0aKbqv1oYYwXH4SEdoX6Vk1xAeTOXuSLZA4
n7OxrJdxCIrAEw6NzL3sRABqgFkHzkY5a2eFzs7tIRWQvUoFgb0ncFGyqZuwQycmjLuFfEFRBeGV
XrM7FE35cusZ1uXQneF8ivIL9U4gjaBji+8736DUIPPnnwa3Gf/wKSs8vHHSfDW+X9qLp+fzxN0i
hRYT41KrraPn5qVqR/NipgjzRSRxCtHSFI1/C/z0z1Ppo4O/hze6jfayuQ6emjLqN6vRi6stYIPg
XpqW3tVbUYH6KZ7G1//OmQhSesivXUJH7SGP8/vlbLWZTU09k5MiFB3naL391lEONvt7EnwoGImZ
BohGTpPSTLD1dxBLWdYpJMg/QQuRoMtg2cNy+NXrazzGyFHREUtHkKD3VKRf+IEwmgNkoQ1VLUX4
wbX/0ItYe5Lw3FLr8oNK5eZO9smDV/5QhYNswA376iD9A63/aIdEe9udqBHfrP91ixbLzuwydOHE
2wHKFtLj9a2Qjq74z+TZrLsbHX6D82pfRqxtbQh2dZAlz4PtatPRm/rq1ObzU6+I2jejuaVTnX1J
M5QBIy3wLo4TtBe3Lep9MaNlWUJE1sONszXQHb+WrmU995P9AQJn5yup1gBMzOyeBur9PyNQtWnm
2fmaFd14l5EpAXeAmw2uzssRu+kyTTtTI41IvXCLCu1bYcE+Cd8tgUwdpiPpTylnDNNiMlyRz9lN
Fhjw3o/ul9KaN6fd6IXbUoEsRxoXaB345vit62JlATTuk0FVjoaJkOBAHcLBEElzRW3/dlXdf9DC
2nkmRnR1va5+ahzYTq+BG/lU0mT2Zc5ANwD3okJ+GuMPTZS7G8NTiz3CiHN+VtEWPizohN6fyH6N
xmdV30wUVn6OnSSGqQg1WwKuxmejrdxDB1KV0DXNYDCGja2hDjTEFik1Hu77KTZE3T0h3bBzkZ6K
IQJDXs5FyD3YJCXv1+QRXoDQa9NUdc3lzGDfd0b84DlpcIxJ3Zy10LXuwe8ldz5YcVFlUu8g33Q+
QtDRwrhsK9SG5daOwmiLtUhP9LTSiH5B4YIimDyVh7jRK/ZIfrRbbXJM5HjGpqrcbusjFP04JJp+
6/klWtGy8mxQ/XA3oCHJ3v4njLbXKv02QFItTStkVpni6I0v3MDmqQJ/cJT8c0GBYrIXTpeVsG6K
BLOd2aGyM0E1j2p9b6s72R9VPpDI0Pn7HcedbKZznO2zqUaBdYWDSPCHB6PeFox3t5dNeVh8pi4s
BDTwe2s3Zk8gBzBJaOtbX8A30gqwdMweWhKUykP+Oc199XE1WEBXpqpXiGhAhyoZTyF4mLehr07L
OFNwogJ0tA962HfU1NCUtsxMq/vEUT5IkxxKveG3zIyhJcoCUOOhq3waoKE/zFPXHGSz08FZVz0M
DLLpNtpHI/OjR9nyniFcNj8lftU9Zlr3obY65VPcjN5ZzgdZCmxlIaT6yfA0N736Q5wURbCcjP/L
8h98gqFpv0TE0GY3gIM/rj7ZAAD3BuXyl9Qa8oubRODDAGN9bNzwx+BB429QuwwTePVHl5MWnw0/
QNaop5wwmPWj33QwABdKszXhZv5e8s0Oq6T7K6r9b7WbdzejA3U9uWzCY1fPvvtUfCPuZFgPis0u
So0cQCMIAX5XA/ujD34ehqsePgpXiO/Uaf59iszdCJTss0128WiBkb2rYHv4alqPcsJaUZ29OefD
Cbbu8WMcUtwmLlSqRgD7Sd2hgViNT7YHJNuDIuolCcZTaxv2MQztZjOlI1vZpgPt0ynmXn6c8jsh
P1023Yc87szr8lmL74oVDR1EeaN+XG11mAR7cyILr8rp6l/TW/NMosePTov+0JprjAeqvNxZu5OZ
w9W+pBlF7zARaJW9QWc+ALsqdk2gltcpDcd9nBbmi1Mg56fqcfBnRoSRHyTz77lJH4PS674auqlu
cxZPT+QqQD5zi5w720y2iaHpD6blZ5uwN92XAHTPPvbm7JJVWXSB7EbZu6qjvxRuRRa4qpy/gh00
RtlH2E5ungga+iKaOLfwVkUEF/dumxJD9N1MW3pgVKftSM9OkKEIp3UgcaKeWsrKvBO0PmtqbvLs
5NSOKlVLpN3WXFs5l6SyVj/Zs/rIJgKwP5N5a4ZP9uQk5DYAHr4OYxtsJfhCwjAybqHd5OYh96hF
dV1elOiFwzx3lj4SzVElKhhNO3mUpjFqmutEUA7FPAcxFZ43Rx4/AXoQZXKnmFp1yws17/9UYkX/
ZmR6v0dSMaQaazIe5aGkbvOqZ/ldDYXcYpL21JnOFSu8SyTYtKXJNhFSRnsC6jIxXHZUXtLeySn5
KUM8hDq0YPQdd1O6w56IeHuF4Cp7nASv/zD5zaEn1rrtojF7XDv+6Ss7VQNwoI84y1a6aX1OuaKS
zBdIFkXNiP1nIdhzBsUsIZVT+rs87PuT0YzVY+ISdE9hHnxWHe1DP9TeufYaPd84lUdRQzM6/l5t
1Z+n0mGxSofFtyUYSoI07nfSKJ0q36+tLVLgxSmF9qUNE+B7WmX5l9L9QF2Vd0UdzbuOAVq5O0OQ
q04aD/3cKVGLqMdqOM5G9UU6eiSngWCICcbavQ/qNkJ4T/il0xDtLYM3SfrMFFLy/MrHs2Ll6qGm
pFUsUoaveR/BDRpnP0bosOAEz7NHBz4I9EgDuYxZPCR4zna0tx4lmOCNAQw+dProS+SYnWDU9q5I
9w6fXA9OBsw86OEO1+C3c1sv+uL31rSrvLE7yV5LN058t6oPXdqpj50ZfymKKPqCSpd2VzoupdsW
QoyvhIxadD84TfBQV3pycevR3ZnshL/3YO0kIZNCqRu74pA6T34/9lIbr+4i4Lqxc+OfRlcpDj53
A1hYTVQgq1byrq9VWuf2n8ahzTEcNNbiKAA6xS00g4c2iFzid2Nxs/WsuEm7PPtnZ5B5IbAg4SI6
oM1xT60YtQ4dmkw7jmP61clhohm0Ejp30BGewESERoyslTiDNJXKvCb0du86pHM0FN0dUkjJZh2x
ziL+v0uS/bVa+EL0GkHm9Hmu2/IEg1qxK2u/OKHcCElmkswPYZPrd3NTxvfl1Lf3iVp2dyO64HAe
QoKr8p98VGMktt2pH76XcX5FhkTQyX6qENcINrWVPJS5GnxHmE7f2CDgX3qT+hawyeyJ602v+9rD
cmhU/QFduWmn6J25e9eRgACnpIJ4SqR4hk1xmfB2470xgN9bbEHvGxcXFlYYTvUHR52RKUiUOjrK
K0njZGQ/wOOUW8DTQNCUKOluPq+rzc3bYkp9F0KOJi13cRTMyLHQhBB+giwaHjiWx+kEPEyAaTTd
/wEUXOe3XrSGgt3c+sBDSuKHkYBlkiY5YH0Qxmb62Q2S6k6G7UND/zvSEBuWLQKArIvl6Xp4T64V
581r5s5pn2tBA2QhPVmkkf09s1WiHoo1PJmua91NsKue7LlzbgBgG/aAbv1laJUn1KF8pLJ98xQA
hsqbof+hwJ0tNkDVi+4hgNgjQnVRvV4/Iy9FhUnqt08E2WFjgDTxa5Dl0AKaxt8xKgCQbz+n9ahf
Byk/0Ufa5l2zqcL8zlP1jIgChOox4fljK37S5e9yLEQpG838KH/g15/11Vd2rL6wPX2UrdUufZMI
HUk3QnvpqvnQJ8EOgC5NFs5bp6KMSjYdbY4ujRP8JVsTVWAfqF5/bmN1uvZ+3n8wrCy+cygPh1me
zt7Ox+c4WPpcaqG2M5DPOyU17AeEwXYrP67fWFRMTra3JcevptSFCEW/OlHP1Vi3z3P/abLC9pbM
AWTDph8dCduiUxzqgOaEbe2wWfBs6qp+tbXirMqN6Bii+L1ZnXlYuH4yXiR0qSssGxWf4NuCeHoH
Z5LApmYO+ORCf8E/TRI/RQBiz3oy38isu2InCtWYc7KZityBifelBJjwwSKv9xIMyJh6c6zeS9fR
TDyKFRRNlPvoe6Rirb38UGy1/+TYc3+WLXkAAKMdfZv/av2IJ+XgNVMAg4DF0+P0BpAIDpUqWg0w
14JaDBOYszaGgClKLKPmjE58IkLpIMQxzOfKzNStCxnkHbwQaAc5MApnWj0+UtHdPqulGZ1bJ+Cu
SlSa3mQ+lD5sGFEL4GoFxsk7dZb3sdU21YHsxoB8ya/7elm+yi450tKgrE4sSgVF0lidu79Hqx0u
MkMMbW29j12zWBLMdVIk95TXUpQl8s11AfmV5t8XqZ08kQLadaihgQpyUn+X5SGQpV/Y2BUlm07P
Y6FbVwmZJbAU3vWSZ4ylrKFRzJUKSRJZ7JtddL+dP0iDkqrJtnMbaG5Fvx9FrG+Euw67EyXvIhEt
HkuOOFStm8NxuU+T0bqaU8EzS5rkIUXDWdhlI0DHeYEO1B53UxlM9+th7ksKx2JjvC/qrqgoHaRt
DzWk3WVxln7StI6QZ96okkkqb0NjRPedE1bgQCEf70BMIQmTh1/CPPsGOGzgfX4tnzKd+nk0s+Fr
6IoKPD9Insd6mg69FkIu33bRfev1x7YyzQ0i55ANiUNK0cxN6R3/UEeltnRIm+wtLHe6dSgPRWgy
76Sp9SwiY2Ti7wrTy4+UBiGxZTX1U+GbKB0P5K2X1IlsJ3X5sx3XQ36WbacCQbXNhL9sN6JKqTJ7
lEaaoDpMKikU0+r9r41bQuYJH2Oc9mePDMK3sRG8JNBlP47FrKFjh6CyYs7R4z8HjYL5UQzKiOl9
m8Ug718GjbBzI5UQtzCTEgGvdUW/EanbViX6J6qeE7aP2URCwhBcKVxiTygOnZcC2LaD5LjaAuCJ
EBbVw07a5AQWJVqn3qKquxL7SWnTciEx6pBEaJBQoJCWgzyThyAzkGy0K54YmvraoY2BCpzhZ5OY
omAeHoTSC2Nlh3RZZymtLN20JsDO1fZulrIZIBYpW+r8f068TuIEg0sZ7WW1yHnW11rVSnKKjPnx
nT0Z2PzPZRyfKvGJmrYApVDrsnzerj++bRpsZoah7m7St9P/mowhfQKU2J9LCmA3i16mb8NZF5m9
Q+0kepu2PtaPhjJuF/3LgZrCw2A2zm4V0KSU6wxRYnljM60+s5c5GUVqnRaIhARPLAiMaldARbQg
K+qhJlTgacdZi+CYyjxtE2utjpRsO93WwzwY061w9pVXRDfpKvukeQYrdBdXFIus/hHShzqAc6aL
vAx8jBi/dssZxvAgp1vN8qzQ6rfTvbvYOiWo/Efuifi8ZJZi13NOSmQ8v8tOyVwUYNDnVDqI7Naa
nuoSU9kHoZdt13TW2rtkq9a2TI1FwtvofGUvLyR7nXoL6bf/qNj+H3Y6aOcl1yboR0mB/5AmmdKT
B2FqGwSYlgwdBBpLcwV0UzasONpjFuTBw6w44UdzYHdKpt+5j7Qi+pjUCDsbVMicZK8Tz9U+iGvz
IJsos5P7GTVrJ521mUS24tTFVvYOFJABweLrGoip+npQwF1YpJNpVWGqfSitb7JrmQxFFW/mmSNb
ldk8y1eVaqDZCVB+Hvl2UcRThX+axqCC1hBNNGyjy3KKPBOnMBde5BlclNEFMpCWODaAycL6QwsN
+0w58evBEE1r7qocAC5G1VNsqF7d8rU91EH9v0+l6zJKTvCv7fVK0kcDmrKF9rknCPHzJTjywrLt
OJOKFGS9aRU/uCQNOWvPHMPL2oyErZynhGJAfXzstcG9e+dC0jFtNouPnEKOcUYjRo0FaRAxtRwi
O99NLW1rh/QjUvRHYrjGYbWXBGub5VWWWT8fXC2DQxQkzTlGCPEsz/6t+X+xvZv5P08V/u5lpE3o
J5v1Bf7naZJs4Hnybz6/fTWeXlJ1Ok2PctRyuWUaygD+cem3ff823fuX+tb/TZ8culzhjVVefbki
KmJU9krD/3pN//11315dTiOHNkmHnsE699qz2t6/qrcz/R+un6WAHt5/QG/aby775lS+rH9v1/rM
75XjV2xJo/xcioM8Gywre9/8NxfpJ/BkZ3n227Gry+r37mq/neq/GPtuqvWVrlf77fTvxv4XV/t/
n+q370unKE8QdEN6Lt76377ateP//GoV1FQSKhX+8Un/F//0b99T1P2IgP2378k6zfqe/NvY/8/3
47dT/fZq//p+rK9yfed/O/VvXdaOd2/3OpUNJ1mUBJC6dMjeuZuJBcRtYve8tYb/Yey7liOFua2f
iCpAIt02ne12dzvOzA3lSSCSAIEIT38Wu+cb/PnM+eu/oVAAtwlC2nsFBe9R4MotwA5RmczoGN2B
bp/JIthQR6pbWnudguswty4NtzMAyYoW5gBxO58GYs1/TkjFGEo9IaT24CYxVXCsUM26ZoN5MuJy
uM9kbEB+whu/+khwt6WwXwIYDAM+Z7KznjeBcP37NPegfI8SbQRo7Fj0F+OujNNZVUkZ7u2IeASY
LeOddetNHekQxCCQlZTVcTmBa/TxGVLOn84bsAkKajl8QKMhiF+VstxV2U/dXd2z5BUp4Br55NK9
T4c6eXX98QfUmuEpNJfKFGIOoB2eqQQcPJQDQSiiUsUmRKCgGURnjfMnsw/ESkKfYFs19Ww0BTGs
44ddHsWNHQ6AD/2p1csu9UX4Q0FMLoVgjACuEOBwBzrNUJlY+25k7KIvsd+x1wJmzsgLVU/azOK3
ofX9Y5Kk8IFvGISMIiyv2VC0W2pV1aBDkRnWkVrtQbwMSKhd3MgF/gJJTWtOh0pIvK4KoNvfQWz7
AfEl6zExU6ioJ2L2Qij7d68cQqQmxK5o4IEVsaE/e1CwPcOE4Sh0ye8Cs7LFhhmQFoDUzMPSo4Iw
zIOy3qnGRQcXcs46uGtbGKLO56n0rCOMUPcelh7BCYHJ1wgwCLhKmf1zBGEgQ4pnD5EHmNzdI9jg
bTlMz89uwIHda6GjNyEg4yXSfYHRmQ2xxr6AQSCKrotwNGSiACqai3XiRzvAzu01pOWdF9eBTSYM
WqI/rdCV3E1xVoIUhM5sgI5uARTuhjqXI7gykFBy/rSOU71N9SC21LmcQB+woNCypc6cc7aBioF9
awUMtdtYgY4hCWvizKaVb3JIgOyos5R1sOajae3oX2AIasFPyYj3dObcDtQay2a1p2M5AzZbaoft
XQOuXU6dIOKPnwvfJl3eV4gnvAUuXFt8LDOnMjOeAsOBReJcnfDqlPIBOdtpSt9Yr8Teyep8Q62J
Cat5A+rzB2qFhN5PsG2iBy6r/hS00YOph3Tt+VYEA3Cjee5A1tz7rIfwzlyUrLUeysK/GMPYPLOu
Uc96LMI4ldlj2hivHFCzO9DUph2XmQx1ywc40fWwJddlf8wCt4TlWPEDWoDZYwuY+K6YwfO5XYG1
J8Y+3QLjD52VwLHedAZtpMkumnsqdozDtgGfRD576ESjfJbgklYeAN6VMuSzY2ZQDIUIwjHPwMzC
+xJtazm4gP6xhzFvOLSIbH5lwPgetAtxJapLQDG+emast3UMjW6qo40soEfVZgECQvOx1M+uEZVH
cjyHkC1ORQ12E5yV1ua9CNJkdjh7nFgPaQsLrIvMO9qdwOMcuQOCy4HE1oPa/x1tqEng1b0VW7N4
HxVsyRIAk8QE80QnrZMnQLSx+vNU95oPEqkPmF5+k538CpklCPWMDhx4lGw3bczHLTILNVgzx2Vj
Z0rBv3qubCP1pyVCnHqVddCPG5hsHmL9s0t0doKr+9ehCYqd20A5bRIRBwLUXieQ4bF8+x6Gj9Ml
dYa16Nx8n4+q2Xmyja9Y+juhbVT8InPzoQTvdJ0Al73TuXtsuALNFjiJkGVq2ne+POa89a5u43hX
IwOc2Z4Q96U6S3JIYWLIWalkTK+W5e1S6AyeClzgoc+jAzQkDcjhYdPwuN4ZXlysoKJgnDzH1dsh
7dQKqKu2hd42OCq3XSmRZa60zjYtlEHuu5ntQnvUx0eMeNOaZRbqBPEkC6CHsufnohTmhWoQYpgN
TRIPaDh0oIYmMAeIEEJdmuq4Z2VIz5Uwr5gz4gP/UcIW8mGxvXdb+IoJYF7WVEebsgzKC/Ne4Kue
nX2ksS4lC0uYhD/7GX9OIYfwUOdt89LPMFAHhLSToeLmBVp6YHqDAwTJICzOIxnLa2A18oplx25M
DffkQ9IAWADIKeKle5wFIB8rb7LXXmUa62TOBk7VUB6yGBgMnohulvtdAUrYbKLGd0M/jvs7v02P
eT34184PBrAlEnsTKZF/1Ub2pa2N/pqMDS4lhEuRBW2KlWUYyBiVbIQi5fjO+6jbOQDLPCIHnHBz
rePJ/eUb7gX2PZDfKOaMYcMgY2/z4ZD7CEHwNi2fqA7YrpO2a6ghVvgG5pks90zU0705GnyHtEga
JMByFA67dI2Ua2gjildP9WoFpzoF5I46aa9nq8a3eyRCRu+eNqaCR+BSpD0uvWKPqPRTWXeQQac6
7cyJP5cN65w53naEK1kIQvV4P/rw+o4DG46QnpV/gSdTGGRGGULQ1ttntWu9wHssXfcMghoxN5xr
lBshTKKmo3bnK9TADW5TG3mxMrr0ZUzmKDXSu3YzDL+dsX1nbme/yTgA3q7NxR6yLeXWBWDYHc6w
Qh3OCeZfB962AwzVE2stq4yFLtTrT6xoouOoIFg/2fcQ8oUYil89CZNvtKGAWxjdb1yz/N6ZEKmM
YtgOebIqTwNIipte99Ob0cLOwdrhS2Ibq7JkwcVbZ87gXmgfrNjgUjvWRRqDCxwtSnHUoE/KgxUQ
xXy31I2NV21iS1lrOooarHQy94MFdculDgp51Rq0x6+ViZVyBWDWS5Tnv3LRWb+coFlNslNIf/bB
ClSU8rETEDkdAhNe7zYicVIboPBlAZxUy/JrCfPOKkj5RSMbcvFz79foW+XXtrPijc11f+CNRvag
ajGcRRKEXl0+tp7Dn5vOB7YK6DdP++1Di2kFRLeBpnN6Ab551so1tZYR3MyTqbZ3Rt/mJ7senJUG
dFNxSGy6+mhZrbrkEBB6niRYm65wBmCTPH+f9HW88YEIWQ9m654H6EjuzCmVcCkOXLi0gWTUDmpv
9UruvFoW1wTUQoi5lfGPInaPdam7tyxvEMsreH8wy2J89HsMj9TDFOPVifvgxUxamL6AVLQXVhU/
Qxr4ex5AVs8r9PgAy/l0k6suvbMc5V5b38NsEyJ23wvV/wp47z1qeMJgNgkR8sZ06/ey2npwSFtZ
cDJ8Zv14ioPe+mI5pbUeJ+ac8NTLO0gnlVu/FADOJ5DMiyWsrio5hIXysu8lKD2zsoK6+CnUOLyh
uavyViKYn3bbSlvq0U1YBbGp1vs6Ju5lUgmIAoV7stwi/T056juYX/bb5Pnxukfq55La8J/3lGHu
oNgGAQ0BncYEyRejy0BmZxbgZ6x5gGp59VuzWZ7ehITa6EClqiqeLLNxfzmZs/E8Zr3LoK9DOEYV
V9NN073pePWhkna+6aouC9sID6rdOXw/M5AuoulY2FqlgpXUAHAEwGmY8kGhNm++4l6KtYiDFh7Y
TXPoNM4GrCFIAo1T46W/ZpAYewb70YP8gYAgXN3KjQUtiLMtxwhq/tK/j0vwHAvcuWMJYjwG3Boo
0z6+QLsacHULq6UU7tbnOnPGbSAgHx9HbrOroyY+eXZV7GHwHtwFMksPbpL4x7oSv10XsjHmYNzP
WFeoKdgQfq/qA5Wonjb93GPp1iXue5YxvVuqlm5JrLtNkA34yCrPeS7sMqynon8s5xK8J99ZYo+n
3ulgZJXYTcgAAztQ0R/NO6Tzvk82Lx7g7VZd4IESh51UxY6KudFVl9wGvtXlCLHPPaiKGpHRB2bQ
6CKAEvIaGGMIEpUi1ut67NtVpph/3wvdv2j+NHSp+g0CXogPEsAk4qslfVLhgnwEMniXKW2/l70F
bFTAfnZQz/aKFlrXqXMu1HiRfRIc4/7BATE/NFP3UfoxzAWRF/RDDXP5GfYGvHIx19528akYwyKe
qi28TruDwwAvkINfv9peAN0LBmQuFYOh1JtBYc2c2N6w8jCruNogWVx9EOtW2nLGw1Inp+x7N3je
cRqj/kr1GU+ujttIsDPwkQ77wdvnUBg8USO8d39CrrcAtLaE8Hyv9GsOYZDjAKXDEA7HCiv49KXX
OVzao/El8mS59hP1jaCRUDizINZkwEaCyrQBQA2VVRLvqoTBlB5dqJ6wlrBt9A9W0J1qs0vumAG0
thFh7MWsZlg5tu4fvKo0HqPRPeOdLr7KDsq/sLsB3GUuBl2wiTArlfzecAuB2VQ6jIdJxI+wsijv
k+CXLNL0Tqe8vB+c5mKllTqVseXB49QCV90yX8wmyM+dbJ4rF5IhvV9dpr76or3ROklHWieQX51N
ahhN2MVJeo0y9ljVpnXXzyXapGOO/8/XR4Jb+bAzgxX3jOOq8u7oWDYMaR0J3kLu4X7Ckthz8Ma3
WX9pYFv/3ap8sYph/HEuo+5LJ5i7HctuwDOQ87cxV/BTHIO7yBHlpq6jI+fZsM+wcriTjuPtVAsD
uSFDLMBD/qgqfG8d62IftME1lTL4DYiPNh1QDuMenAuQK38MPsPKGjCgNxdMwFAjx7Rz8XeADIEm
rhXx7jsv3TejgUQXpPZXZSUhlRvDL8S2uundi8yzwgD56AcRpKUcfGFXUPcFxHOs41DLCdxdiaDi
rDSxMXxXAaIxwomOmc1dLCOkRUUdfJkYHHHtbSmF/m3oflNi/RmvDPnO8zN42s4dbfpBuHfwqcZA
lNbXoYeE+dT2SWiDXfIjK9g6i0b7a+xWJxc681h7QegenP9oN+W++wYYDAjYunl3Kw8rdQuWuXU3
ssexbr6DOBrtMZez9olUqzzS4iccLvqVFlW8FbbA9exq/TQMzbdcNACRAmn5FE22Af0pWP9irDmA
ExPt4TUlH2DEWm2Ai4GEmEovzKyhD2An4xsrAFEMmAq+dnXzswXu53uR6quYPPCY6sJ+MAXsa4Ja
GA/abQtIseU/ZdY6X5kQDRbbUXDM4CNw8ZLk2YcmMRz6rNcmca0z4H2vVKr7WmHykberypZzRrE5
L1giYUIMVagy3Y4FZs3mCHeqIjGfKz74K1ME7V0H8451W0YOXGpktC0VKBwSRnZrKH4N2zlNe5Bz
ijP4OcA6+QrVy8hh3oOM3WCVIZa1DUoPkxYM1eq8VDpzMUo6d420aLVyIekH+zGo6IE4BffpDtK9
GvA1s+6/ATnqvgNzcduZa/42SW9y/ruPmQ3uu4fO0KMZQng2lA+DPSQrvG8S2BHXuxQ1/9F3Uf3V
NNNkE9tqOJCVFUj6bgMlsxXXCV/jX0CEhwEdBaNrHR0SWBOcmwEEIYj3Jd8TrArlWAcvbuDWoL3z
YlcLP3grAjDuVSO+I4DGQ/hq6VMD5kbTrElxmGSIaY9UiA3Wu/elfP1UvXTF5CmERhok7rVYBcns
52HHCNHoUW2G2bTcLzyBRzPPD2NmFhe7qMtLJhy47Wb1O/XACnemvic+0IqgJ5bbmMXgZ8A46BLV
toXg5VTvkjIYn6K6gXX9LFs2wFXQLkb5HRNNkEQRPe8n+TYGCHAFnkDczYurt8wu0nUUV/xArdzs
Xg3VYvkp8vQ1769UG9l1/ZD50BiOOgncByQ32kPQArUGFm251gUDOWXW0AQNg/8AqhMTQdzS0cCH
y4iMfIcfKh9p0zC+G3VqPVCptIXawkJ6nyewAwscF48izPe+2fHeMJL2fXJswM+YZR2cJAqeq0yf
IXbevgO9NoQgt/Qnf4y9+2ksxDr22+yrJ+MtAZttCxwrC0AhuPgxD28X5Gn/u8fk4BHthXSOIB++
2Iaw78CdZGvJVPI9N95ACOi/MS6MDQio7gHyjuWmEZ2zakCfxGKtdEING+snCRnE6whZWG60zlPn
tZjSM/XOpANAoN3Um8IoQXLGf7kaGYg+VW5WmAv40Osikq/K1LZWydGCQsLDFATqtXKTO0BShiuW
6u1rwc9lXNYvHoKcT3jDQKpArWtn0XmKxqeqxFWI3Vyv7XioYTpvFtWqtQy5037t3MGbuQT/ExZQ
YKM80sYKIFWhUshkYW6os9AHVXMd10O+dSeYY1KfuveBazSh8zUf1o9Wd5lPkmjYt8PDEhYMf/lY
jglA5OR3MS4ROFq0AaouPUZZ8PVmydG5Z0OmEnTkBJfccMSbyCJYZUCw9Y3qShue1p/2qLWU7sd+
hgTPR/rlyh6NL4JcG1nD74ygT8+AYzqIXWbpJgGTYstm0YKpT5PT3BcIjTSs7D7bOsT2WOYsRA7x
ckzAhOJ+SA2GaSNUgKmcMayBztOPtOchsnvbC/7u/asVisknj14RHZuYOnorF9qEP4sSQTszytwn
6HYXu7HCAq5yORxvJ4hieJOQ3+e+YJxzrAtnhw4DFBjWcWDMGQPiunOnM+SHe4yrUDXqHchY8bmh
+e8GOsIW5jnV6WvitQAViZS9CGiH7aioCtt+wXrH3tUS2XTwBdcT3KuPBjC0F6NNqlBWVvoz/+VU
jP9wwJ6AmzyWHe0k7KMAMm/re8x8jbLp0Ygh18Si/qWcMFyolmvounRqExX+i6hNrwJDMoGluWGy
7FSWafLA8kqdcW+6g9HE37QZoURV8ybGUuEgfPGNqoqkrvYJh7sAnku8mHH1A3YF4pRZgt/ZpewQ
q7z0bjecBFFtQUkbTvC8QRnokSOEfN0CL9sugXEWhNwQS2/AqA2tFgvELQaP6TgCLalnwoiwIQLN
q6B+8iyhd3YMh6AC5P1LOoPq/BH0ot4YS4gWYPAGTdB+qWztrfuSWztyQhshWbw2Pfhyk9cZtQ5z
Z3Pu3MydlQJE3s4GcQ5kpC4qtveDpyB0MiueFkMEL9g8v4oGcqZ4YmfPqto7UiNQz4DjKmQOqLXt
g/I4qQoqW/OhgUYWBwq1oYo0eym0kW/bXOVw7MBdh/BisZ3iptpIJ1/BJRPjVdA5d+BawiFzLtIY
ZhrxFlrc/YWqilirdZb4eEi9WXtGghpkWqm6mpqv8bGzHxYlvbkqjnP2UHlBf8niLDRdMEsRqimf
B8zVrimD9S2hjlkevRqtb574jDvmeADXlWLJjoqDK7IjHWoMUJ4rwa5dJWAQIVo8Zfcm41AXXsoF
a6c18DiQP5iblwbBigqEEchomx68OlSajncOAmgvjoVBGJrIiF2wAgaoSHhWXpX8nOLflieNXznI
g6w0YBHXtsDEsrg5sVHEd7kHJJajkuqpkBmSpJMb/1T971ZV0L37zzG8mIoNPL2bk9lIdhDZVUdB
c8WyrgrhC6N2t5GeylYARFw7NwfcGzAtmYY1U2OxNrkrtoRApQ2SdpBXUuafOsKWUr8eqKvtNN8O
6hdJLC1tphy8YMidhoYBLGgZtfI55sCf0p74u7e0Gj2yEjw1EVoFl67tO/9cOTLA7CnW33PuIZig
7Ne0BX9q6oTEFNptXromQsgdHQYPRnrQCIyvQ9ZLRIbgizc6guGzt6UOPLJHKMOVxpF7z+Nsqw0W
OBIc7AAvw+JWoGrkJtI9kxxJprnX0rXl3F+losp31ACdfLj25fDFrJgH8xDjkeardKFxO/07pkFL
na8r1VOVUN7j7dJT0UEPauSzJXgQtd5dBFZDxrx7mguJgCfHKLCCkIq2p+RGQchgT5MgNsBDmo/g
gFKr3/0ueGy9WHUwXcbOeSpyQx/KQID5nfdQHQOrQCLaDs/g6O9e0ZpIvDTsjupps3SjYpFmEEBS
ZR0uDZCEzHdMTPmKhHDjLtInJDhXN0NUqiNNXHwrBfLfkDqmuqXBTxBsc4GYD5c6BG3NQ5+m7xK6
nlawMlv/zFtEVwiKTgh1AqwLEPWO8It8oCpqpHra60GtgHwPaCAf5J//HkFdClsmbLX0rufedC6m
y20z09dId3GI8vrIIBe9SDpSfUb+XNBeA/4bbDbgPgGURXD3J/QFpt0Aj9Zdx+PhjXfT7haWBOQ8
jEXmnMqu4Q8e64Bqryz4GHnx/QQU2auZTOk+mEAM5DrYYoJk3olO+vty7M07Q8f/aw9LaH//r36x
E9+39K0eITU1XDH5hmaPvDck9JBoQuLNeYnIGaMDTUhcUfF9HFkqpNbe8KA+FwxnmG/50DLDtwLT
SZDi5yJ9OkAh7LDGRJE+LEOZ6lAp2CywPBEzBQXwfwO2y9ByS+/pTzjCNLZ5gLGFWllQ5xdhFjte
xfzsIBl2U0Ad+SlplXX/RwAVRQMYh3tqtHNIgI/QWNshUqAeu6AFuSoPEqipoQgFp/ZRZlck9por
1WRtO3/PoW5PbUZRQKg2cCE1l8MVOOdfFXL4cqPteRHiF/GBSP+lOxlbS5QdGKlIkHhZBCXxlrM3
KRKooAn9XJsMBHNHv7VRzd68fhYYzFm6iTv0apq2Q0SxZ/X32ycdoXUTEgeii6636pKxc1Hb47ca
y9R1VAT13dTB/jqp04spnbv6j45rPusXOFNQPlhRZ+xqb3S3KZLA33z4QPbwmHaHim2L8f7mbphq
uMN0EDZLm8K5D8BQXcs0DV4kh+pRhx8Ah/BnElaCUxRyITy9leY2KtlOy17+9iSRpaX0nzbbcjgs
YiAiRA5MbHSHcChgpFlzFwaUnfQeugaiVrPSOG16zFb/9ACDExaV0P/pFL/1oIOWc9ABngH5nr/n
GDPOLoON7KEFugAIQ9nRSC3ruRFq2kTGUG4RALGgFjHWB0BDVEitbjVkD1pHL0mGvib8EZ8tb0NN
1L1tqrOpvfx8621Bm4ZBq/loRmGczLpE8Ftctd6Q7z2KL9QOqLFWZ6qtMxPw2LypZzXrPvGHO0yo
QirVs4T1bW9upG6I4w13INH/6THXZ7XoVqKEFe4oKj+skxpq9Cas9rQHwMDoN++QlZtOTlya+7EP
nrsxN09U5YGtMKydJA0gtZc6GG9GUFdqPQcMqivcYUZQFSvTLE70AkyjNO4xw7rS809VUHyDdqmN
vM/y0vzjIKRFbu8Q9QpgebmJzKHd2CVCs+H/64AkmtTj8leWv/z3IC+Teq9qDEC6KKsjBxP0qFxd
HanITBuW06VQIdIJHGbNAyaIaiw3Lp68tQP3tE2VQEkEgdpQgl5ZbHq8gStPMb23h8H2EIwU04MR
/LqVGB+Le7/XBxNBuG1sF/j58xedvt708XeEVazqosHF/tsw9H33oDFgUA+eQ0BJuEG67ZDbugzD
EG/xsFnhZCKr0YxFcqGGkTkXuLSKO2sMxIMskHfXo7j4KjUOgQlBRMEwPR7mOoVsvhUUQaihwBPW
tpL+EdoKyL0Vst3GJvRk1ymLzFMxU0iETO88TCIg5cDKlRNjrb7OzZrdKxOyv2CrRRpmfP1XiaHp
noN8vHbjHPnjCgI+yCF4iOBm9QNtDBhQ3vba1t55MTiG9ugPIZjYzcNYOoioJBEoMqKCUKSH5dwa
5K3moY3hmQMyEkSstTGtk6Gpn2xVw+Y5MqsXw2ZpGHPevEkHK0FMdNtTloskTFoYM6SAvQH60eFB
5iMs333IeyJwhGRS9G2EYdC651b1alRwU6jVj8iJpgtrubnzIZSxBaTNX/kT705Z4D1lLgjEaqiq
XYkQ0bpUWZjEcgRnEpussIatKWB6TnUwnhoei2h4zmVqIicFm9UaRFxhpMAamm2jzpjbV3HqlRvY
P3Qb4RvZujYYVpuRSG+bpAm2g6ej+zGC97kTwJ/LhIr6kTY5AMTQ6yzkKQbvb212xQAlHid4rREK
WVlZU5zsuIxeU6vYQWg1BrMRQ3AUJGvqFXNEVjTYjismYf4YW4M8aDnKWysHYQcuTOmA6QPO0WSW
v/L6oV4Vdm6HnlWUxxhi9UfoTf3ZW+qoIZUzOZuaPRtQOmCY0J021HM5cKlbutAepPVLQBK9cdPZ
+tvIBhehNoGzyNr9711kofBTfAF07TSjp6lMXWmP6oyxBdH3BZTjdmcHojoG9aAPbls9syiwt8vP
F1kyhM0IXapWAoQ4GHfcni2+AF849jPQn81QcHdyfkrLrQDeSJxV4MRGiMGinUeM9lgrH0G+pZwq
F5IUZVkcekAdEOaFg2BjIodN9AA6aT/ZqfpizadGJg5Z4xYYlGNljQ8KGX3AS+tNw5MOomtduvdS
zOtSCexH6EwlOANuXIH5C2uB8nZH6NLRJabNrVPU2rglt32qpv5LV6wL3f1gwDUs02WxVzNOebSc
otjTBZQYWlvQKnED+g5JX5iazpcdGhElXK1KVl9GdupFhxzBXL9cfrqZVHe7RUvz0rLU0d6yofuy
FD/164SJe94mbrTnkGWAhwXS+bjBSzeDngoqd0AVjbcfnQP5OYbI7NRQpck1MKz4xctm+e1UF3ed
/+dAKtOVWXrT3qdDPhU//OPLcZZu8ONhR4iVazY8p5z504aegNaz8ynU4PWvIauBKFTrDPmGbheC
3eVxudFLkeqWO7oUDaMCIG254dTy+bjAD9ZlBcqUiG0JXI1ZmUixthLyH9g0yNHheS4MNYVUgZGo
/bPLC0Cb4czyPGqEBQd5dDB2Hxuk7/Fwzru0gfNs/bFcCEhCdy3kSOn+LJfrw2t+271d3bJxNzqI
Np79Y/Qx2dcxvtrzJp2vB5v/zr+K/6qjI6iBDluKVIeI2J9TmT2Sw6bR/9ZZcH97U+mdpE03DwS0
5xFph8r0Iv+rz7/qICWB27K0fP4L1EKnvf2FsQA2sKnTEEg7RIHmf3u5p/QS0439VLcUae/TYf+q
+z9PtZz+02FJ4NUI2cR6JeYxUpjwnPyzO5f1/ATRmPmhpcKiOoe2BZrGosAuHUrl20noTH8PHwG3
gJvb30ras3U97VSX7+nkNRRD1xPbGJC7vL3P9JrS0LV8FD7VLW/y0u9fddKamRv0KFLH5TRUtxSX
09AjvRRp7/bGL5Wf/tRymn/9JW3ZUAyMX3LWQo15/preRr/Pu3Tsh8rbl/hzLXX40It2l06JqPV0
G8h7GmM//C3q9fmsmHmVBx39WAYNZwaFLcVsHlhodKE6KtLe/28/OpYOy3i+nlJb7W/D6vLTb8M6
/b7/tUv3Q9BITrsxoE4A8LwvF4I+NfRsdxacf5gG+d2MYzzMNITlSKi1dzRIULkAbHEGUP4d4mo4
jXTtyzK00rn+OdzOH+rlRaMun/ot7xg1pHFgIL89mreP/Kf3+NOxUWEgimUebz/eLX+MlSkP8+R9
CiEeAkW7HokLe8q3HIEW7MPF/j+TtQ/Tg4QmGPRDlg39ai9O4SrONi6SG1u6GMvIT8VPdTZdRaDX
aHKmksTc0Dtb0q4PePSeI/q1Mwb+bQSwfQpptgUXIQN0v/mtp+5R0D33CVRVhfI/zEFvv57uo9KW
8WeqmdME9HZPaQJKu7eHebnTCra8RtS5e3poINaXr42pHCEe+veK0H98u5VU+aH89zYCz8eaaTgs
D9PtGfs756XT059dnlbaozpq/VeR6v51qtxWHLIpaz6v7enHUdc2k19ioGGxZqjXt+GW1VjhQVgg
AIoXS7hMjyvIp/zq5tkdjUS0B9eIj0WZFMXGLazfMbPrY9YhCglkXn2MoKi5jwQiDSdd+1DfSZCD
sYwJmgm63n/4pGFWjK/b8pWkT+Mg02wKeylBckUeYQX0wY/lwtAebZQD9D8r262yz10K9v7yjTYA
ZN4CqfhAHY3Bsdbw7cU6CHRqnHr+KudAFe4VqE5Q5ALWGEYJQriPtQpAJR/qHY05U5NjKiPBIN9o
XDJ6eunNDpwOH6PJdbHO7+KvBlTrYMFZFatOKWdNXSwFbX/IIOIDfNvwBn+/Haw1XUnaYC4E7Qzv
QL+S7sxtqBphkAvVPP+J6upUBCuEWC6uM/5MwKo54LhPNybvjQI58Z/0iucy2VipbvFDgtAc7CO9
Jk3Q7bMOIaJpGu4wUSoQlbPhvim/44uRbRBuhJr8fLuX32cA97yByMU7/JBeAO4wNgqWEVPYwobi
kJoI18ETLF9ByvbrEARs46ixPmKixzd4AL7Qj/+wqrtNrD/U3l41mm4vz3ev/HqGSiCy8HfOtlxF
y8uQGWnbPb1et0s2ry3p2aaTfBqDbu83VX46pDKQtk0qyCNiLT7C7AmWNzQxjcqt5FCHhjsWcocw
l8IgD/bXquj9bjsO1ZVrjjgQUKKg7e+dvrgicbayoGVTxNG9m2ZhMbVXt7hIEXgb+qsZJD3njOMK
cunbuMK6G08QHpb55YKs1MpxKhj32XtDKixPcn7gScNui9TbKvY2s6AXkd7zZXLwqY7RaoH63HY/
tVPx/55g3I6hxwDp262ZyWinRL8Fi8y7LZf+z9mHyxrobpdqdxtoGS5j/qVpE2e3PKuly0Nghvo9
VSGjju8JjSm3XaqlMu3Rxo0NdIrhYIH5Y7/l9gTxDfj5cOVsloHjNg2mp/fvlNuWbnPImkHCnxbR
j79xCHpMhtSNVx2svcGayT+8gMsoSi/lbT4TTGa6x5iC8KITBkUy7OmJBABmBNXADiE0Ee0sK9/S
60d3HJm2la2Fv6dHr530rQP97RxBt3Upm+k2VaRf9unv/qsu6YI5NSvuW40vc1gNrrkFiut8G86a
Xm+hXXmhn01nc1Usd0X7J5xCZ/QGZSKElHyzk9KaNp4xIZuf7yboJFP7hy88/e7bh/L29tBX7fY6
0X/oWEocpye34eu2MeR+iXwUmtnrbrLK1YcJsWnDAbPivLw91h8ewQ+79ON5Vsp13LLOXSmowO1l
4eEjAczBNk/xFNI3nta/ykZMzUA2O67EFrzL9pDqp3oS7i5XfMtKD3NTepo8lScg3rSQTm+/R83s
QVLXNtTm55U1vRH0h2FTOSHxAzDe8vjRg/X5EVV991jIaA172v3UJDPz7j9Rqw9X8HZF548/7dFV
NAH0XqmhhX/u32GLd3Jcy/p/KDuPJceVLE2/SlmtBzbQom16FgB1MBgMMkRmbmApobXG088HZ95k
3uyqtumNG9zhDpIghPs5v4h47P2aKYBGOvR69s6TnlgQCmvLlMjIzWg3AijAP5KnsFiD3jbFRG/U
Q5N0w3KM3zZnvyRIUPkRRn7RTkfRciV6iys4DCpOrai3iMgvrLfbFEd83m8PnftdXzPdW2VjoN5O
kjg1TRi1qzJXkbcWq3qDQMJUJfsettzs6bE6blQS2OJ21bL2augxQJjbu38ghIA3xaffplwT8LV1
0qH+Rcx5Mj2HRDChXrXhZJg4gi2/8Oep6j63c41CrpiDistSnGa+1SFEe39xFHC67f38OwqJpHh5
393bbnPZdvldiCOqtxhIrlTfDPS81ylxtn2ePYlLQlwNkjPN3NaDN8yQhHb4t4AG4okkPtkcrWgd
Wig9/nbXiM1bURhuqlbWLluuGCJyzrrC/WZfIl+8TGClWt5qCmSgcSLsju28flv7G1YGmzKUmZUt
Dznxd4gttUaVEcH6X0/S25cS+24XjZLI81psikZRiH9NbGnksj3/u91m1nPZFSsy4B9xSVJvizo7
0nPgalI5AArVfdy3hr9idlbXStvGKjvVG5CiFGfmNrMTzyO9Ari+E5u3QKX482+bo90EB0P/0vrp
sL+v9XA8YCKmm5X7xyJwan1EWecUFU1lvsL/zNZBOrmpmQG7I6QUyj/08GUk4bmbtsbyPyLtA4hA
XCfisXX7iy1wuG7y0OlL+EHMAZc4aroU+VLMiOCtoyB9E02i0KuHHjeAveieh2fH4Sunyyx4XO5I
s60xm8he5flzHx7H+kmFArqK801f6k99q4FskUirWhbYiEYZPcWE5sJkIUirnQ4eHNnN0NVrLh6T
RN+axVbnSrWCdyZowifNNpOnbta0PTqr52Bx4orifN76UvQNMJu5yqVeWjkVasABwCSC+VZDqj0o
XtBONbxWr39Wy5JkFlpEmhcFxgpefnqIOzvcaZombU0/yqDXkqgoZlt77sq65H0ZkUBdqjjtvEeq
UW/UOXIxCfXP8/Qya3jl5eD+zlkK3El2Mgs3HtJvvTRxQIB5ziaCsnhNph8NuOlz2Zfm2Wi5VqS0
7qBuRyg125Hz1kBhXYG6lXnCSe7ND7QKfC6pCR6qFEDFbKcjPtUPOYuHRkZcRUUFIJJkHZyCcbLj
2eGLriJnDNdzp+2koI4/lfr7rIXyFttfc5UM0kVJAjTiJHgzWrPK81J7N8OPPcyhZpkP46CEVcCS
1MTWlsT/j2bItshfwvXu6x8atnKSFytMbUFargB8ziskzQKvSuNqNU8bJVHng2zHb1E3QmrKsERC
z11267gYNqaux8dewbl68fTJJZN7tTBPeRC45cTDsTNtxPyNuN0qWCOu0rjUMC4O8n0+Ky98H+0w
Ais4OD6pR+6/wu9hYGaiBAonwQsyHAzWaj5PkBFFMaQAk6tZ7T1zOYI4jCV62+23OYepgGV7+uoU
n8cSYs7kDNZr1FRvhtrCH23j7KkdRhCS4WyfzGHKPT0ymvX9BX9bRiGCn6xm2A9eh7iq1ZX5CS03
bwg4CTj/PqjLX6otghWBFaYr8d7udN/xMlObPLNzxlMaKr7nIxe5speqrMln2AklEB91L2V4weN6
SLorUqc1Jj+q1yTQsqAudKCJS2Wj5mhIztg2VNvcSd3U7hT8MpNul5U9EvTRmKyCLjFX1lxDM5Uj
Fwff4HQvOrhXByfPAKnx71Y6OTPWpwvn7HHyDQUbHrTceql+xggCHl89atiUeah3R57qGKHb2uaz
0+XxA9kV3wWWC5Ja6uEjWE1CbPvZb5UYdscYI4d4agfQtrdi0k3cYotznKoGTlvRW9unGGe3peFW
drZPrAQTgMDCFxWHEmD1Uniyy6B9nvW6fW7iet33iNKJmpaPyjEbtH1W1skxWYrUQha/ns5zAZ1H
d0awuMF3sCH58zwnu7qwxsOYKOvvBpqiAMrsfaz22gOC+NUOsX13HKvCgxIcYsBs8A4ic7OZbC4o
G3GMle6XoytVs3Ey6n5rWlmzr4cCUBkvvgexdS9KP4IppCVrs8M7dRhH10as8uxTa31ZX9WWUaDH
a78UmAWBZEhPjlHUXm2jrmvMibNTKrlZIUEItdHIgkOo9V5Q2tLXpHAONs6jE5Idrdz6XxG4T4Ag
1HBmiqnVt3Ecb7WigKVrdPaHOImuSoGHpjQHPa51DUk9C62BAQsLBJZL2W2rECnxRQRfyktjhwcf
qSqU/Ly2yAOSdRMChFGJW6UpBYe0C7w8nz/VreK7aQq5IByQLq30q27U5Qt8WEjpDiTUkr8x68xg
bfm+5pZd96n3C9yM0uSTVMdr2RwrJDgiwgJJF/GznWMZd5/1qIhQzPBxlvG5lkyTnHuUm/uxQliY
S7TYJ5naYFPkXMKsfZq6qd11kPy8AYuDIyy3S9WThJYkx43J859MRZbcrAMVC6t3kQXgOU3URPYM
jGDbRLK8xKQ50kh81jBy2++tknkKCz7YacDFYt/etss8oEFKmNTCQpEABLGzKyhwDngXVPEw89Rb
LCETWVuVQeg6MZKfSmdBGlouRnCgnasi2usBvXfcuQouldpNWydra9cswLKoeOEmuWWQFOf0KXn2
CqY+Q1oe5ztj1WZJiyvU+EyoddQt87HRfZQKGwg9aGpHrqoao2fogM+a7NHS4vItlNqvCnS2B5+6
/sr0l++KB1/Fz618HmZ1K6E920gDKHG4UoEa+Oskd0kLuLmkG2vhBT1rf3lE9zAVO3VEQaFuvD7R
WQUm5aobegKmWcEjOyksr5OgfUsQAvq0Ul1dVoyzEpjvjqMbB6mpjDNu4z96OW42lqnja5h4WhXp
uzojmhBH3wYUmbHHyN7Naqh3xnTOdFvZ6DiQeKS/uE1BPLswjrRDqc6q18rntCxbj8ehfUw75UvU
T6hBdDHgNb9J10VdxK/m7LPeIP1PHEMhIaZo5VEx8a9OFXsPjJWYhTYFBws21lFWpAoLeZSOlR66
0gytJSMspCqXaZGz6br6NBaVcsnHoD4Azf2RIBBRGN4I/WrbmdJJyT5XtSm/Iqw77cOsqFamIg3b
RCH4aLS9+WgtRa53z3VXPRR+qO6bOoTVkagTmD75S1kGFjQeRVt3Ocl2RDtduU5IlAOSezAaZCAM
KQa6WUdehee9l2oItWpF7njcyzByDfNzaJhfCj9IN4mTK2tHsYeNFre72SwLz+j1EC7eMAL2aKuV
nY3OPqvLbVMzK6sh8bES20nIuh+ZrPperE7n1BxbHLGTDr9wxVnLMQop0Kzbo8WduKsk87Xtq+rZ
DCXCQqO6SqHZrKUBd6+5Vd8TzFt5s01gJ3WQblqdNGuug/owtGayC3JtrRIZlQJDXTupei3Gfn5Q
MYVyU2OUn9OAPKtfqMe8xuDBmKWBKwzTu7QcwoOlfkOOWDq1RuqzbpTR3kjkkbdA/w5tFk5vZB+A
luOB8KuI7XKumXrSODloJnEcSOXzSx69+cPUu1oTy5vMD7SjMeHK2kxD5tnJoxw2znnun0sdTG4D
zQFwLVEbTCdWfcU/NI9at2FKkeZTi6C9hkca3sIbqFfk7Axcp/rQvtrMXQuJgGjUIC+jaq9pj2F7
1w/2frG9XIEnkLiI032hySeptupVWkmla+CUw78T7CLZG2tuuxkDtJVSag+GHBprYD0e/H5sP2sr
2hZkvbqmGKEmKD8GZ9A3addJB8yhppUS2UiJNstjNlYzN3M+AZDwGj0nU4Lf/Srr8Q+WK56IY1Hv
8QqB3YRHF7OjXYKTmJcaxVVp4mmVEZm1nOpLrOjICEFScZ2yf5TwC6s1H66wWb2nukwSOk+PddnY
j1je2ThbJe0mbNDGwbcLOKU8lOCe1lUAzG0Kskd7rCFY1/pQHqZBezXqsOeb6CNUf7M8zWCM9+Fk
AaE3suaqKGZ9TZj3ypkaP4mmnvka8tzYH4udfZkMF99A5CfsUWpwYskLGnskRMVII5vmR0mpL/rY
1VewT9ramQJmVA4kjUDJk01RSniaYENRjZ2/54nGB4OUX/D40kM3jPKpiX1A/XaFPBV/30p0Fm2a
sjJHzQEMCgsNoeRnrZXqvW2UZH3blFNuNC0CHFUcrtqg/jKaOfrao5OdzKq3ZHeUA6wwivjyW5vY
tNJ0PmhhcRA1MYybHI8mczpiq0Xqoh/6LUQH+WLK7XixVmJbFEbQoKM7ELq7t1WK+aEL/PjogOG6
VJE8Ij86vN47DH0brNIaAa57m9ltvmGVDni8BwNvy7J/UJ3kO0IMwQUgVHDpcMXeJPCxV/c2ra4g
rzUA93I1jUCC1fZ28O3mJEbMhTafmGttRU0UbTMQVZ5UnevVDi6mba9UK4/OfY0ch2pqyV6F43Ip
/FR77MzpSdRE0Rho21awDnaiKufxdBpnvuTSX1Wr4Np2kBZwYLa2og02QfcEhWHLLH7pQbepwkkJ
Dm5x61EpWX1udBzMbsegBwDsbqUPeH2LtjSXqlWeSf666n6UUmddIIRaF6frx7WdRQ1m7/jNgMgf
8deRwmfRJcpQ5s15YXtyq4IxB397bHKmuSZIt4vaDCRz8D9zRedbMQyLiHju78oAznXRaddBxW+Z
SUDvWUt1tLLoWsZbeTC1a8J85irPdeBhhdHtRYeBRdQ+niXMu5f+ogvqKYnvsOANRn2fmWp0kUon
PygT8gdpUkeXeCnKBVpa61lBpIqqKOyQFWoFrPJARKxMsJVBSgPCfS/rhQegUH8pMW/xMk1lxljn
2guTuWFtKDiAir2cIGe3UOu9wpm1lyAxi8diLL+KvlgcjRe/Cm/7kuGbzGmZ5rDC0ttMjnkb/0hQ
bIAgXYeH2reaJ1Jc6nWMw2wdQmRNMT7x4qnsro0xJE+SxYJ/qYnCKRbXTL8cbm1+oGsQWFl7+Cp+
ZPZStGqxgfsdn2+jMEda84Ce1mKnjC3vucLn/X7IzslNFzypshdtuHpNh3BR9xcDRJvfQ/APYXDd
etikB3JsKteiOupR+Tz6sN2Wb5ljnfmUSdFO7ZzYM5HP23eKLl/LFki8rLEwq+1EuRLyUq6jw7XV
a+2zaDIjE6P12cy2YoA/mv2x18YvTIqUq2hKY+dRL7kxRM1WLRMAk9SvRTUyOVly1a+rIt5Vaq08
OnozXPRhROmjVD/ychwuopjtGGcYo1WWF+bPttKxvblQovOtx1TY5BXA2WvkAraxhQBd2GFRrSh+
+F3rH4ViSjHJXyBma2+cAHsl6Xly0isDib9QUbbQsNtnqcVlrmhV59NUhXt9nssfOFcfxlyKHgcn
/uovWswO0+yjtRRmZfluBav4SdPIm1RV0Vy7Mv44lRKnLdBmrvIcKY7KXElOFK5yqMmnxBUhgrBG
xWNUsmojS3rt6kYm7ezay0f1VPUKYnJ15Oysa9dla0f6BE5Rf8JusSZBC9F8NJXirdGdPfdmsLF8
qXIthB36XLlYNgIV7dcmxdJpQKULcWiL8EdoP+c94i+6o5VIQwfOTn7PG4DDgbyaME2+8tM3tWJG
54Ln45yoFwCe0wryrcPS0RkfjblS1slkoBQyx54dasmnPhnMzVDHhBuKnPSrYa1xVVYwcSTm2o6h
/qDBFdXq6PvQqfIhKK2vdpM8zIUTrdV5hkGjVul7YG5lW2Vuh1lWQRTYc+JKfpNTS9qEcWSR882S
pzaSvsF4RE2milD6s8BYhl+5N9S3wh/Pele96ko2vRRNKuGlWH0px0zeJ4sJBOtJXDZxkdwrVotk
GdJoTEY71Y2TJD7nUMbAbMv+Z2c4+KaJ1EOfZrdCwTi4kkZ0xaJydsV0OtXqHHsM0oXROL8MOrqG
FuavyZjHJzx3YmaIZr5WWqXZ7BAZjb5ZiHt4chmZTzkiGUsC2GTaVn7TpnB8aybrkhhG8E3J4rfc
sLGXytD/glpC5kGvwgelGv2D1dfprtbH8oRUe0EGBRlO5qHBVcmM3IsAAH90LOnV6sv5h4LwjLU4
H+V+StoZbQLc3Sd3iMv01a4mfTVHYbNDSUBxDZYGGLJWTX1AepCpWSBjSpKUeAqGfn/u+q59aX2z
fZkWipiZ9RdRS9WcJWkozw+iOqpKuS7VstuI6oB52D6FIeB2bd69JObyQoM/ej9alUubRLWMs+iv
RJaJRa1RotXHRxl6km3CIR7XourAH33AX4O147I3rHn1G8aEdhE1UeAzdrL1gRDa0kT/Fo4AAvWi
arYDlDww7StRxQpnPgZE8H8ezcr05Q0m9onvZ5TW+2zm6qP47v5gxque5Putx5TVrMKdiSjF8lEF
74tTauSvotb2U7AK9SR1g8kPn3qc1Z4ALSRuFrc5UQfaRBH3vrJSpgDIR21Kqwk2Pb6GcvCEOTCa
+yioPkmylB+sSj//0S6qIUxUo5+nY98SJHBFW9C3zFQAtm/E+IHcDxh7J153feWcprGSt/VI3LHR
LC5o0SgKvOXcXubGvjcRIHROBYB6rx1j63YAsVfs0CDG79O0/4Ar/Umuy56FlVpoZNBD89SG08tk
y/P+t7YJjtKGFS2CA0uXXK3Nk9KEDLEAN1jMu4+3KqsTnIqyIdwtrx+SQI3hAeuoWH0tY7Sm6E/E
80VFFIj/sBNJEgzmppaEi6iLXeo0ZQ8RjCQ1U82TvhS3QwEuztxBVaytaOzQ54Of3vSbuErnE0q3
6gG2Ghan1ESTWqu7oDfm8xhOeyiWFTo7g/4KZZ95UCffatj5bZn1+c9t6OiviRFvqtksLqJnrWTr
OR3nWy2aqlUTzc6tVoLExa2quIqeOIG79VxP18gvjddOZeGod85tX1p/U30Wp7Nj2A/IAZWvZaZs
rHBUntPBLl4luNhdEjdPYh8SpGiU4Z39WKdlttET0g26XV8KvH57w41UcIqaaYPtlJKGNAAJ6jSw
VlFfXuMZV7smnLULmHZWDLG8hD6neodURe6h98/1z6WXsrjbqT1xlalXAlezMTrSyqLaO93EK1CT
zTMMJOVojM2jtvCnk8kODsOIdqeoKkWhIitjMlkzgHnEmAuOCNV4KCvaqxDo6DZBxmwrTZ/quI6+
Bsz/PHTKmrODsqALnz9BhNAqt9xAb3aDpmAhxfm6VObOy7OF3JLnDyV8cdSW0AaJr5XSGV+5PvYs
qozXXiemEMCPDdNEegfgD88Pr9J57PKImPLkxidbtfXA7XGIrG1V/p5I0qPja/XXzIk/VEKGbMI3
q8mw6yOwqu0wxvqKecnFCNQI1eEqASOgJE+B5muPTsmFvTTFSyG2bDnWthBBYteH6YWqkn+FweVK
Y+NscbOeX8aiPfdOVXyOySXCiMkUV0NcybNSqUVNT2mPqlpbq1mzEC22qgnUoBQRna/fLdN5yvyt
mSU1iBiKCFMpuEmrIpckTLe03Av77JpOkF2KEvvxVO82nWKX64xnnxf0w7CT88DySjNWEQ4p6k09
Ylo75H74mveJsjNV6Pvm1CeYZVTbNOuitanty3KoXxCW4h3TIVqJxOqzqLWO/9ZJY3syLTN9nSJk
oWAjQdheqokUdp6ujNN+nIhAtgFPzyGV3/2k17b5nHWvKmIe60YzDbCRg3lNkNQl2LGsmGsw6v1z
FqnpizoG0Taw+nRtps3mn//43//3/3wd/yP4XqDNOgVF/o+8W7BBedv85z81/Z//KG/N+2//+U+D
WbwOE9XSMJe0FNlSl/1fP1+iPKC38r/IM8O1iMNo11nTeyqbByFlWs2yzRlUR9/l5VJgmrvUxyDM
j0sfNSo+BsbMe62slOeAB/+qyGb5tiXaCj3zgVGwN8Rvj38S11HRD7FCNIHhOt/UdqZFY6dE/5al
mZHthL6OKJg8MOnImovo0dim+9//cMf5+w9XmBPqBrFq07I1Wbcs9e8/XC2nyEZGbTwr2jINnvjl
vWXi4MqW8mvr3tbK5P1r4tT/qu+92338/6gNxQZ9W6bjIejL6iFGja50nXGqHkTdWra6OH2Z8tbf
/NEueoi22zBRt9MU306xed8vDjNA2gGQwsH6RPY3ok10QdmUHaJORuKL4aC6i1Qz3pIsx1P1UP69
SIJOPQCuU2472mY2SB7+6iP2aJVGnqHlcf7X+D9GiR2iTWyF6aKHea//23H3LihoFm7cjtOmng0N
YSRConE2LyhLnEO3ZmW4oZWHj3mdHf/7K0hVTfvv15Aq8zCwTAsABetOUxb7f7t50C1R7UKvrXOu
aOg5jqu8N7Jvce4Hnm0E1XOlpsYOc/lkhxJAcVFNRSXB4JvfmLBFaJF9m+b+wVD1x2JhRgco5rpx
jVNrxr5T5Ies15cdpPyBPqXxzx2plP7cEZbsAGMznMNOQ4XEjbNE3nPnNNWDnzUYqC+mY8I9TIfd
uwuJILr3toqkxSNIBG7FsZNc0W8yFkwcoSBRE4WVsr6Haqzs7p5jqV6TH8fUfiW6aIuHmdZJ1u0j
RJv4HKbqzwG6ES4xx4U9CgQ1CKWzU4ewl0cNOXDF2g0Sgi2iGkvwySAf+wdR/a+Dpgj9GMAVX4tF
IE1oR6TFZrIS45ySJjgWVv8hlXAtbqJskScfqo9I3aqrSo/DwzBX1oek8oRW2aRU6NvkKHLLY1R9
1Pzqa6Q6zrnws+wsIVnvinYxGinFJf+ikWLEBRyBQqleV3kZv2rVDDfRlJpvuBGQoNf1H3btPJtt
En+cFfTK6kzRz1aL0HFfZVAn7ODn8NxRfg6frZqoUPYY5l35Ljv1syI7wfOIEsRrjMqJaI6Yfj/2
E36urHTL904jMFTN6FGKvbUV6F42qDX6Huxt8RHVlmP0fx1DRTjOjwaHVJgBhTHWOhScFXAtwjDX
IPCPS1+F4+5QlVw0ehWsDNMytk4c9NJVUlgPpcEhTqzsJVwKxHECd5y09tgsbouaIzXrJEzzjeiS
Fnn2kPGoYv1J5yxP2ytGxKIi+lcBGJZWreW9Lz4AracBxu6InO7yV1h9t1OcZtEjTa2jiiYwoOOl
HQqwB9hEOg7gFV/4JXvxB9c80rZgJ5JtOPB/L8N1pHBOIaH7uwdwHQMciAOmqH2AOYTYEfpR/qhG
7+I0iA5aZZNlWqwaRQF+nVODCtTPoUM9wsefm34vtI1Eoeoh5MmZmNIif3RvH5YqQUHON3RPzPMg
VM5VAoNyOSukJPs9JgKpJ05JXRPK1LuRyQAnVPTQ/fFZtplaiJoYnkXOdBue9V2/r5uct4Tdr2fb
OWRd0V+drkH7ubJitwq16UMpWRorhyndGWU5fdDC8CEv7e5aaGH7FFYoSTp6Mn/ITDJk/65bUIWw
N5fh9XI0gI+4GPtcSSFSfhuhrmp0FWI3hPARn4EbXjIfZPPPOvrKYemKAbfNMnReEazXbge5tYmR
CfAe2xObvw0SdTPv/YNpedFkmI+zOVVuLvf2RkQu7ilBtUzNR7OFXT4qyfbeTlCumVftFLQke/14
LfrpMSSvW+wDuVR0DqCBL0e/xUREF1HXDaD4uG0qeFUskkcQdiEateOILUT2zVrk2qpFoI0U7LwO
anwpRFXsGDoZwf5GTQ63Lku/ZtxqwJ2eRUvj+/HDvztOFyBj6TP5VWfucwkV1MQu67fGX7jqZfWR
zFqwS5wR3MlS1U0Z9RgpusZmDIQmVwlXTVb58T4c2ESDyma4Dbr8e5ZYmAx0RnIsgyE5AkFMjpKu
Tuia/qqLLdFnGYEm3gzYn36iPVFAnPcgzleDqjteIvk+sXS22rKWblv1r60yTML97JvKDn2qfBfX
TbVl+qG9c+FsidOj8+ioqmf6tfw4luCFunlOPRn01xej0o8aKZE3pwEKKEbOvqq9h8kLliy3b/vH
77hXxTcF/EnYyZkf07lkLcxy5uBEHSr9BZioJUAv8aLqAQeK/bdGw9fZJfoqkqYcbvWfA34dxkZ4
lpVE+03o5OT+HDzWoV26ajw2G9F2F9D5o9qF8RkMwiaTwF8LE2FR/OEu3CGWsLem/vGP9j/66j6s
kBDJ7E1byMXj/XB23aCDXfXteWimwiNrTVoWaNmL1vhb8RhtOz/b2nXnb8TT1smxtZ7M7qWW2xi/
BiKiov0+PLLQSPdVaRv6n3NbGS/VUGqvFvMCiVhc83ulJvy57ElUNX39qxsQjw9jaQMeWeQ1dPst
tabsWVlkbey0nIjRs2gUVVGU0rS43Kf+FkhdexFtDBrxDNqncY7w6KD7Xl9G0yfE7d4KiLSgJ4rk
GIl2SyXsCokRhbQ6a5CcxmOwFg5/wv8PMyJwZWpQetISAJenSNoOOTpcootoE/10YTx4r2fqu58h
fiFaxEFvh1sO/0fb7dPSKCtXyQR7fi6wepEX615RELsrK/deVzXWT7/VJWX62XPq2nQTmfN30fne
fjuCA4COKMxnbCs1L8u79tK3UXuZLFC1TmzAjF2qnWwVZ6BBnqiJIpnkavvHKM1sPiXhTI7WHXiR
r2IliZKtGVnjehoNa9EsSYyTog2bSBqHg0SEezqomL+YsVw+x2ZuX7MlR0HC6vVXTWgriRoybfxC
lJZ+1e77/mfjig7MpylLizW4Gn2wwMkB73pvkaF4TEPsqkVzM2MIVHYpMgNLL3SGLrbZdc+snPqL
mbSPoheTVhvwB44cotrmAcxXKcQe4+ehdRlYhC75Pw+Ngnd6VSUkb/DyaE/DUnSj5hOCwHs3DdCt
Zma+vMl78rSF4r9UkMf2eaFP6tZpQ7eskZ4SPW6dSUV3YCqcTT4XKvhfMbYiywqAJ0LgIZTVbVqA
UFUVMiwp1Ag+YDm2+Px8IGUjPvr2Cb8+UHTJhtpksgdQl2nfNggC88rjNHquwuFqpJL2DsbFAY7u
G6tJafT3Qetlr+xne9GY0N4XQXExqERFe8m3rJvxA0b21k5prZ1lp/Lyj072Q8/C+1ZwxzgPUT4D
FhGNgdg0K/XoBDpidmLMvfufx7jVic84nh6Noyd6imOKLS3NEpST//5povrrW90+8N5FbP32sbf9
dW+1D3K+MRxwgyATtvMM5CGqlJ+FslT/aBN7/2j7Nb4iifnb+AB5dPIngCUtTTvbyLl4gFSDraiq
CKie0XIuFlnQBFlxuohCiaf80XHwDyE/5LuiLbBVcvaZfRwtLkLXKdKfhxJHqZR0epgC/dlwCm3T
oavs9YtoOrii6DmOiHY0EfKxnaJEz81SOJmpP5ixfesh2mXHtk96ysleBolCtEfR12oOjKd7cx9J
R30AnXhvKmXUXco41/bi8GLH1OUFWS8suu6fK5dY4SEtVKxhKaJiri3f15gVvu+vTxXfl7uugej5
1zdJIAM+xJH5fP9ZfWHV+7wND2bcvpOJTj+qHURhNdSGnaiaXQlrdJjflLIANVvzMrCXbmXb2q7R
jST/WGe8lBxCtCczxmQggfyNGB6Ww4PflNY18EuLhZipE9pkeAqPzdMD7DxKPKWlxQ1NKvPxKcRD
xwvtKtv4i8nafUerkghV+govuGWHvRRiq1xgOnkeHu59RXtkotCnVvXxj/Zs3Bbm6JzuzcEcdY/d
ojW0fI3b5y7fhUdK8OBU7Ukd1e5R1RzXMpT0WNXN74Vos9DbuO2wtVWHa9LDv+pa/IuR9lTO+86u
NvfD3rvJhaJg4/T3Tx3ULNrW4cyy7m/f5o8qOmeMFUfNQHSsEi02b9VxbvDNA9aCCm69D1MQ2l0o
j2dRtJk0nueS1VVaTKd7O1nS3hurZubGoC9+W+M58bv/Mh4s+rhC0Akga6eYWCzrubMppgRr8IWY
idEdCCSC1OZR/1XgJU8cM65QAFeg4IgdYvSt963eV2TL2uHLpBXhVZod7UKcQlRCXQ6vTW3UJI5J
Wog2RJ/0S5reOoiWvJvrNb4+8lr013kmX4AZA8ILriW2NCzUk9Yt2tE/ZTiC7SLUn11drlOeZ3j7
VUrD7NfK/JMosqVfBeXM8wcJBN+yo0FjSGOdxuBgGYyiMXWiqZEbOiqrfFi9gQtgNnm4F+rfq2IH
8JjkoWoARnUBtMClh2i6j1J8J/6zTez9t4cTI+4HEMcL2xlefpc9VfA5mPH0PT9Hb/ptZ8EVZ9XQ
hR7yXT0YcFDHQqhVKLi2v9pEVewQbUBq4hTJo8h6nGXwTspSFL4G4ktsikIbEyuHUI45xG3zvuvW
NbcCkBHVZP88wG+9prmrt8vhxRie4qSPkdnLDBQmJN6pXLWGdkSFmcCb2CzhkpfwFqRn5uHlTrEi
/QjTG+2T2+bSPZga/Wj2cEdi2HPIlLI3Zg2yUQfCD7mlB4+iaEP7NNmdvatVExMn0YaMc/jIp/3Z
RbSLHlbrOFtA3BcH+N7BmGblUBmVchBVsVUsVbH1r6r/H8MwvUSTzs+H984vrn2uKSAsHOBs9iCt
akUuEcoGP251TvFV1WreGgUXYh8DNyun8Qu03smdjF55+X+kfVl3nTiw9S9iLSYJeD3zbMd24iQv
rKQ7QSBmMf/6u1W4jeNO99ffvS9aUlVJHNvHgFS19+6ZB3We1k1uQZuVR4T5h9HIzXmlMcjLj6h/
hpp6WjD8ovBw4XbuXspmeGncDCAQENaOK7KRF2CvoNzQGASvLqhGR4Gq1ZTtTNDSdisOyutLyyu/
3AxtEJ5TdTePyEFLDCC3R+Cvi89GSKvVhwi6Eg5wPhYQ4k0ZmRcB9uezoX6CqVJXCGgTNSYYo/mu
FjsLrJ4XZFRf7HOc1OMwkJgCiotNMECyjGyolXTjE60gcYwSwnuUa+7W7SluUF4FrvyiP2Ez3oGi
AdzLBwXluJMPphSUdPJRB2jf36xkaKfWs84UsCyzxPcdFGDXFAmFDblGxlRsWjdXt6YJwLSnm663
b83URKd3dhqmOIbKfXxNl3iyM2CdLj40qt7ZaQi1je4IcZeHeaSQEyk6Nw2nNV7x86swpmaAnIAb
lUejGLtzUvI70+D9PkzK7uzrhnpOneLNELwg7dsx+cfahTJLOeyhyVICfKTnUCAtGEFfK1wvC5GH
dwVKBF8nolQbJwUUM3dpJkX6KOjZ5R5wCXTzDxvsWcGOgFpPPD2mVtQoRO/rNQ3pecBQUascaHf2
GpQQRm33GJWZRK65AlmSJ7rHVJTTw4jvZ8ZxXkgWJPDXQLFAv0YPgfVOLiCc/ZNGkcASQVk99hFe
kuYR0tHzgjTE2f9w7pXxuQs7sFbiWGxPbKDvSEPJ1kcgToZektgPPGP9hoyg9Riu5Bkk3ofHvsA/
8rLEMnFZe/ES3egSQisMg74VkJEaihn1pZcVpGl9HhoHwFiNyfCHODwMeMsCbYM1N+q1RzYwVpio
2UesGKo5djEtEdSjMPK+xpKdloTIZHd6OULlUII5FrF6asHk+BV7LEijRGFwHoCKevQ8YH90+mex
F9ZYPup4DwCVr3wQsSZqA28INN2b0t3XQBJA7mdsztRzIbOFr7Rhl1CahofG1JuNy5jm0HAanWoV
GWa5XRYjBx8GlNWRsdSLUW82LmMyUrh0BuvgA8lMpsX+/uPQledl2ID/CjNw3KAGPBL1W2YgAZeN
gO1odENDatqwWYdmZR4XE/WixEcKczGqBMgF6DIUL0YaL25aldbXC6q252vD/Gzgxv4pGINtZuYM
2YTQ2VVGZu1pCIrrVQZy4WdlAEDGmjTYkH20008T3kMfFMBxN/x+/BXZ87yI1llhWFffs+wHUURP
Nkv4F89v2ErpZ0VvWTdf1NYNFYvWLW7MP0uWd4cI90HoFMS5BRKi+ALFSes221ruNusA22/s/rlp
Qxj1rxWgpxCK6SXMzW2UAnIIaNHqODpEDou6yOhf6sRCqV6P8zhdKWmBAxW1z9xq/wBLrnlrQUBe
DsiTeZcOCiHnOBri8yht1OYtYzLmSYG3T+pSQ+45ksbYUVTrJB41Uvi/rrEs5EQ4WXPMXTrl6bVo
J2NcSZyKbXMJxFFsQbYSdfioQeHc/tLneGULlelcpQycceMnAlTiZbyhiArgxSv1KIR6kDh+WYqG
1OTlh9j+FEPD6aHpILomxvQ6uAbUWhRQZc3AtuSjpsLTCzzlA2rCdTw1amz5uhFCgP3nL9uvC1l4
6bpaOd/bRf5g9BKpK60W3HeBPPMOuZs1dVsDYsgr6pLf1wrDU4AqNwYk/wZIGBMHeWDbWpr/LxsS
Ei9zaVoDkEuIZ//riv9hsTKPJpCL6ym0mulj/13n3bXxGiB4ROwdexnyDw2gXqs4mSDmh9LYxGD9
M2pA2x0PTRvgOQvnX3YOZC+q42aNDRmimDtqcVQX11DggB59fMbeagDYJ+qezB4HdgGq/0ixg5q4
cY/IOiTQeES8aYHZurexlyYnw2vCvJqSQXOMMoA7ed6MqHVwGnVG/b46U28ZooAAZdYRdJnIZnu2
OqN2Rp1R8JmCyPqqRpbeqOEDRAXi8aH0G+TmyIRqYRCVYNc42zpZH4fSdk4oS8bbHYTq1jXqfM9y
RFlCqhn1qWkHY4+qyuhEdrCevtjJKXLf3WQqsAA/wD9464nvSo5gGo5UDqnhobrmiQVtSny276nD
t7nqoGgLkZe9wWV34D6OX4UcbxTgxdgQ0cywBCIsMKtrmdrFreg6UFT36Te8ixY3MYriNuqe5xTj
8SUVHKUWQNhN26KUDHRVEIrAXwNs21WCnXLitqgcH4P95MpHGhkxTE2b/xrYj6DJQel4t3njChug
VxNAdQqdiKYG7HNiNSjG95ScXhzU66z6h+/X8jCPdFJ3nmWmJQoqvW+NAeT2YmKVtDZRjdS94lAm
m3gSnHLmqacO9VHQEw05cN+deuKqD5EWEuOKvKkJUDZuNetRpFOztnsF7DRwUmFeNE+AZwHDOXhQ
KdArmSzt9hVULzdISuLMBQX2UeXZYH5Swj670rXO78ei9tIjDv5RxwjvEjexBg9iMs4N8AI78A+L
C8B5Es/VpiuebFnVW2gqCBSOhtV1aTKzqOdhi8PWM3Aoc8Rifx/bOd864FD3mYuvw+/C/sO13AYZ
yVhMgKBMbFi5UxVvHfqhgxY/+WtDth44XbxpaOO7GBoCET6sbL0ChRgl/Roz4LNByW4AR2rWzxLp
DJDMcC+4KAW66jxnyPirbDvUvdtB9iANwaGhu4Pu0lhakAU14gC8zXhz3tDkl3B/+uECb7mfh7Ti
7NaTqQd2DdCWR1WxoQW90CovZnXoAxtk7I4WhQdbALpc36xR0ZmcyWhpz0hBZCR3yqYfViE9/P3g
/f0Sb1abuxQbR7gZFL5MdwA9f6rTjkQVgrWfVtlFNNDtLJX6JLsAr46ApP7ODhGG93ZaB5qvL/bU
mepjxXEYO9bDhnQRwAnHkEvqN1MQAXD514jUFYABnH2kp0CjX+ehcuLdKss87Uv30KCallWXK2rv
Equvv4xeffRpPBSKdHYOBQ5RVhtHApGdAKcRHiDglp1b3YDiP0l2zSiy82BO2Zl6fgs45moJ8vIB
OhNiunJyeGrSOPHXcOhnQYfKHoqN3/TqWjhdu5OoKViVXaauZKPeoLi6Uk+hHv5s1NgI6glcN9Tz
qnQc5mlmNZ0dYKqPs21ZhXp1xBKcbEED551juQZ9DA9qifN6i4Nm0DVfP0YdNOChKMEhB4lk92Qp
VpkH6jrUhb6re4K8ZfliJRfvjBjVZqx2T146oFSNumwya387mI1WlgKjPk31a4MZZ+rOC5q+BdLh
FO+8JEnX+TI7ZDUwwulYorCUjLyIHzLPEOdZp07r1+F2/BJHEdSQV9TyIYHa53mx05qBD9n31FL5
LH1HXh2bIct2JqETMmF/+Nf1dWzYQZ169Rq3zOdlkB4sZnWgn7Kz+8XxGrvYlzUlbthbmwP2YgC1
YNfbvu+Bf7dYgy9A7pXbDmXxYptB5vWXMUQqV+WQhhtUh2zx44xnN27HM/XmIWgcjfXigaA6dBUr
hdtR67OTrFJ+inVDw9/ZKKR3x4+mYTa7JfbdVBrSfAqREW/3MTambXKUJYgqUfAssPfiVz+vBVD4
4m3zxtYH0VE4/hzhJtNZlYytcUPGf6eWBCyywryPp2mLjD4DOhiNb4Oms45zG4ow2tZ35R4VlBV4
1DA0hKmgGe+dKt/IUFVs1lckFu3rZPViM+vTPqLYN/y++MvSwXkqPix2lSMkRDe9yIu7XJU5pGTq
9uLbSQ2VsDo8+p3hnK0EdB+jlXW3zhb+tgiK/oPd2agNyDPvScR+hLxO330ugDtY5VnSfkep+K0Z
e/tnAyQolKEH1B32n7iR+hF4fLOT1ZvDHwBZfTd9r/8CwiRnlVcx++jGECYW+AwPooRIwPKxUPXX
XroBWub0sSwXGSsFEsf5Y6kw91F8aOf6KFgdUQPPH1yoBYKa1L4UetRAzPih0rhbq4RiV5rhts2S
yP6QJU/ko6gERyMAuyGJTAHkcKth0zG8R1NEpEmuDbdQa7oI2QTrP9qqtS8Uj3dZ/zR5qGWgNSii
rdxpxQfbPtKwacv4FuN0dbkKyyEFHxZxuqeI0artD4H9iGT4uBmTcTw2Jg4Hn0GSgn14Yn4QA8v+
MEWq9QGRaMczP0TJKGTHXyPctkuhWeQHu95PuwbQkqnG8XlQX6hXDAOIotwKqHXtQH5ezY4lroUM
4Prf64MhvMve1wd7zMdhLXdcODkKl+B/Ux+Mbx3zTWwQ7muWHEZTJZ9sP4XcsUjTbzwCC8KIglFe
JatiSkDclXAI6QVZ/CP0zM9dlZpfkG0Eg0rQOk9eDZqoFhQ991nle9B57oeLFCNyTUNYHG1/LYGB
P1ABJOpUV0DDxc9enGRn4JIA3NKFkXUNFT5Lcvc2gg/gIY3TR6roMYvQ21rKbg4xDpMynvENMNzj
lyDCqRKOC7+39QR9cBRU4/99LO6GhIH2QDsyezqjDGz6lEN8F3sl82SlEBhDIQlHKrXJ7zzDuUsg
gvfkD1Xz1GXrVA/IAu6MC45zw7tCS88HMaSt+mnVVyJ/4maU3tKifKRRq032aG+Q260/4F6QPYED
ARUZXNjH2mnypwkSWXtTWs2GJniyHoElruNzqvlqUtfpUVPMwCyMl39nA1nS4hYVfg91NRidbPoG
FdOfSroiA32JX4erbuwMLZZiHmbpH3asmrF4IFkfN3T4IakgaUMqQdRQPMsn89CAUw8sg+fSyoqH
bMKhyogUIMtA5pKC8skcJI7hylHNDQ0jKbEXRfUE9qK1jW7ejT/bAoIWFDhpB3nfzfvH4bwUTaP1
8IL4MzB/tBZOC6PGW9us8E5WYADn8NosNuTMAfD41xCa9h/i/kOIXwTNHhvYy3+IXS6rJjy2wXmL
H+HdJ323TNVfQJHsnDwLhC9daDRn6lEjud2cY91Qj2zl6Aa7VGUfF9O7qYvj3VSKw+Meh63LysAe
Awpo/dnFIKgITQ/QDlfWZ+Ao67n3f7HVZbBxLC87Vl7zt+VYlvIt6CP6reVBoa5uRfAVIMRDVgzh
j5aLWxHUxRcfHAebbmiHOxc47SNur+UhNWN+n4/tLevVRbJuV3t2AGpmMOxx0B3Fq1hAsM/gCUB4
+L632gLfHAX92V1ZOeKnk/JzLvr8z2JgDynUtr9XbPw24ob3NcjBbY86Q/mAt5ZhB24hyDK+Np4W
aPRlFF+HL++sy5B6rQEevR63sY0vGjGsaKYoWAResHk+J7ub5GA1gr4eR2ICpFbgeuNiY0nDPMVt
PH7u8geODcNz2rnVxcR755rMFOW7/k+84fINThvLj5YHhonQAZJC6uHg+uGmw198z1QDPSgw6+2k
mwVbZC0LBHvWvnXAYEJzVcHLYzeAL4Pm9rlMcKKdgIJIz7UCnCqFrofzDj0XcK0YN0b+FWrrwR+u
xe5A4Bg/SyZSKMh65gmnXT7urm4JgiXX/8Mad2OUyz9AkuGuy6Zjt1KZ41m1PN7grGuNB+eAx2oN
HlUTzx0cnAb3yA9mN+GL7WKC2FYAbWmxrXOZ3SiKnKHZAkmr11hsRotywCDFS0SaO8E9xUHJKttz
m4PjU1+BlusyIJyDgj8tU/2El/ci2TPp/9H4OPGEMBIOAbWgWxe4Ll74pl5t8X4EmWhtpKY18n7Y
NBVz1qoI8aZQZbiNgQkAL/wgBti9j3QNwKl5YB3mQMAjNjUwOWeKc7XUnF2a7qFjjOuj9aYvIDEH
ujAZfwY1IL68dtNC96IeP2e2w9Zp3MozDXm2CXghPpuOAE1dAdooBZLam12D4CyNgRtUfR3u8Dwv
nvCGD6ppnvM/XXzsqBmdb3kl3DVnQXu3xFZl+xIrQKP8rIR1LEMTVQwAcSUblfb5Loi9+oONanjw
hIYuSJTG8jL4/bcYQPOT1I2XNy9NFxlvh+SlOAr53ZAcFMINyY4xIJ1Dy6HyO6ahvHQcG2U//0SM
gCkOfZE5L8ELWAOoeqGINB/2uUKZ8OCBhqRaGX6QfBChl2yC3o+u1HA5FSDfc8wSaN0O9WdqbKJ9
WcnwKDrg+9xVkTGUTcru3NhNdwZnk+bL012/MpAgXVzzuCx8e2t6+KzkmY0U/2ZsQXoDqdUJSTLL
rjvAIqR3aQXwYQ7ohjZvjIHbeBdyG53dnGockfC974X2EXrOj1RtjC1I81B5QD7VYWttW3rWoxL/
2kpnulJIFPTjRU9wqKh5CSbvaOANNa+tEwmpUh04KaymsgOHmFWE26U2fKkXt0Em0aOgDjJ0VYd6
0toHiYFGWJR+9LYhm00AjN+5ge97iQ691lklxTRsaIUlGNmOc4/X6/07+/tFQfZSnN9Mg6TpLu17
eZ83QKp2hfuzRMfoXeenayZ7/OXnjhhgeY3Rrt7j1nMGnVev2vkdRIbnikrQpCbSLXYpq3PARV9r
MN+VVL6rvHydC56HArtbVG5S0eabVZDcR/kdthzWzZ1A6oyDAfBn6KZ05HBOiU5DD8cCRWGyFNt3
dhrSBIp9N1xWqjOQWK3IzVCWPnTQRiEvchAvV6Th72xLCC8hK2JDDELp/7WkBSobwHAfKCEMc/1P
OHZxLTc0nrtDZf20q6bbkc0c7IMPwv2D0LjSjrCfqJqpzjSmntHC8482u0deyvv4u8hlYu0E7Xbg
rMFtIwKpW129QA9kpEB00XkgH/vVsQATKDhIrK1KIpDT/hpmyAQP9livUgF+NK+yzEXKqD4MftZw
c+v3KQRJp1pdPGmBt7KESrEThj/ItDStHarLMqQe0xNUaYgt4AKoadeLLI5l+G7uhGqNNZ4pAMvp
BeiySzDZaLg4IuykVgN4jLZ5XhkbyOl5JxAc8qPVy25ni6rDS0h9ZuBu/qPOsBtxw9T/AO5Cfgz9
oN1hI9g92155Vn2VzREorO8PL/9AVg5q3deCYSoVnquG/7FguKMC4nd1x1RFTGXISop6KzTBHwiC
QVmE87AzDT3A4moQDPzlCXH+d+zLYbeE0AxqUNCc74vAdVY4ruVr26rcW5MEeO8eLWsLTA57xg97
dVw7/lMFw/cmD4MnAXDKHhyz/XHEDvpD6qao09URrvGjRRHidxw9hGve4KAm7hU4ySKQ3hS5yD6O
pWcc7MCCMLAeJo4lQVzHwMvcm+lHW8bDFVQkf5KzHvv0XvnIYOnQIGrix9bhKyNoso9kKsKrkTrZ
fjAatQF58BPDeeU11gg+txzwFgJq5D2kBbInPwuMo7BAR0rePqv5Bz51azwGp0OlKxNL7Gt3HdLU
m7lGse9AbERjKj0kGfnY9r+GpRFDTzTwUfxF6DEkE4fDiEQgjgIAHCOboQB1MLzQ25GNGj64dygd
CS80ikVW3RW+8QaG9m4hCpOFDN8s1OPtj7ng3e5X4YBaz6DIJ3BqyPzedNMAm14e3kEWsj7PQ5wi
haizrF5iarvTvAGIYUFWoHaafpK6657HtB8/906Jk5syfSpqk92gPogqKG1Xham2BqhCD70ejn+F
Ca9kN9EOX3Ga3Z3L1sRrFjgbQLkbYl+fJc4pHdiR7K6QoGWKZPCsVJKeW57LS2UVwYyfTRhkcDOw
HO8IIWuCFm4tPWafbQ2YrRN5LD3PfQgGWYEtDPrc2twBIniZRhXMoFtaQ4BeZDf0U/HsQKpmnQRQ
qbcAPsNbbpGBghFHTkKfMXFL9fu8bj+FoYsDKbJBusSzdtS1wLi6GVFfL1IVr0Pkuu6pgaz9dDc0
94Yrx3uQ0Iyz2WVVszIanCa8CQWacq+5fXGy9VecjRz0nevOk8jMGJPnOuhvXjm1F1WjvjQemxPT
IzLhT4Jvv49/gcQPcAOnMU4kIDfe5J9o9C5usZGDlpJGF6/zBlrF5IUGPDK+5J67y5yglfNH+FvM
chm6vJGkn2jt+XPRR1yWEd5TngSVCFHrXOamli6HsHolr1k7NA9NMorryNz7zkwBf9INWNWqbRHX
aktDzpl6yER5D5bfl0k26t2ugtvzpDrp0g0PumDV65N4apg+jqdeiXPes2V4N6c37D3ZI8MBLeYc
AnqQap4nwhIgLpozd18nLSuCvFFAjwlaAbTsmykUswT2tC5dQkqQ/niZs39jm7sUDoAuPswys0Ui
HRl/cIpPsjliOw80liOdtYXN5zwcFYjiyQuie/sjDRcvBf8v59rZ6AHrVhxsLWM9UC4kQRr9DtCG
Cfl0GAsjHZl+2Km7VEEhqwN0bdvjBOuObIuDooWe/O+OUiMp1BRB2QCpOrADa/RasSUYKfSJAXb5
llYcrM2GNE+szbsHB0eHALHG8ffIBycwqp1xPKHwfAaH0+vEIbW8b3ERNfPEAmDxe0f5T6YBWVzV
Xt0CEIw+8aJ+Q+NuBNFck42nyYyQzgYUt0VFue7aSvwZ88gExlDb0sDoNkIvkQzQ6nbjLt/OgbPx
dXELzJqbTnn1mq61XHWJAw1mCeQ+fpxiMnEpfcaz533wo5X+dKbGCUJU+yeyK7cyQcaw5tJEYgk6
JGdGLuragoflrjGKfdyEwWEe0nwAjiZjvazHexO7PhDulFuOctwVeWbjEgSON/P8ZpEA3FbIQnbZ
vsBh0IEC31yXwsloVkm364fp6yCQHbR1TRj12hgJwMUGIiagiWx5JNNiX4adnr8MfxdCtv8QR59C
XxGE8H+7YlZGBRLG+moMHIeQMxDJFjhS88qzLzXQFDdqnLF1554FtpR1q4Jo+85BkwL38xLKc9Ow
V6FQ69jEvgCMjmBySNxjZfXsTA0LGYNuOpp3tt8NAXHZ2KXnzPNblJW/mUUTZMlaqKiAXBSI76cY
vI0PoLb2rqaJB2PqGPYXFSmxVkM6Xv1qMh5UC0ZTbZ8yVm1lD1WMMYuMz1OyJ7OPnN7Ba8DxnqHG
5Us2QIUEm4AnCYqjC76JOJenVeu2X+FELbrzcUb0YUocVDZhVRyuApnDvR5I7Dp+BuhpjveHsNmr
wgZMRy9rQqQG2a/kk5zAEyh9Be3OAv/OBiuhYgFyqt1YxsbGH738MXRrVIi782Cw8uLRbUS/qY3K
3VGAwCviHSBqB+VOxSOZpJ1KUFsZ/oGGViL7C1iWvtCImtxtkhV4quszLTlNjn/U5I8r8hZDX92X
EGoa0+BL7pfTCTxqIGERKudrK2Xlbh57MYBomQ0iXtPOkZWApoN9xtHTB+JYaWp3JQdP3BHZSuSg
0sFK7xeaFr04N8fpRH6yS6n4WhcS78g2M7zoi9io+lkvNroQbo+QdxEbVgLRIKGmfAYTUXimYWNN
vAZYQbfkmv08kNCTMidwRvw1591EGtpOM+5NFj1BeQLZRN0wEBXjsAZlLKDTUGDdAlX5bIvchLc4
KNV+Rxdtt0bzTBNNcNIBjkV+x4nGVWC0wUZlvTurlBAP6aQVT2aNE+qSkWJmyZP3/jehcWHi5I4m
zE0JTB8YfJ6F6fobLlCWWmd3bj2kqOn00uukG+otQxOXX6NqE9VGOq4En3q/oi70tfa+CeGm2WGE
h66yw+Oy3LII9VDoZxyMFpyySZrNl4n9RzsK8su7yHfXpPhlWeolsb0b8hpbJ58300oFo3cdVO8e
kPf9SCPmFt61Z6aLzGM2/Aw53nW8tGtfgsntF+48Yw6uIVGBt0DQNDQPKCUpV5S8TU12bavU/5QL
5u5M0NYeKaKM2nJFe9nXCDcf3Z1X2G8jaD+M14FrAlrU92uYIP8GddGezuxTz4Y6S40iARpCCGBj
uZP6WEUJu3LZmiuyQ3MEOj6jr46D3m+YEIt4F9ZpewAlpX8Mc/VqNJ1W+/Wi/RA180WNvnq56PLZ
aHF9UQqrDSQVoMHeg5MgHVahVYwfktESp9Eo8U/KKu/ZY8GxiWWG03IcAg5pMLyJ4CluG1UW+Rsq
VK7tHEwUHId78WsF8mDjlLxoJqhjvdpCBwxHuQPuR13ePA4DO/dm8nkJyPCr+n8sNNgpsOENlGuY
7YMJGCSzK5y7s0eumxbk5J2nHsnSDVm+hmJSDNg7Z49LfOcINodYxRzfNdZZROl0kFPbXEDF5GwU
foJvXfGNvisclSTruBT27R8CjAxqvMKtXwI4NtwFeGCCqkfhAFICDw4DcU4jsuGPwp9OXNXGsx9N
xlaywjqZUFK8nzI3Qh03IhRL12Mrw4fCjO9TJ0kupQP2I/qh6EcxkmLf4QX5nkyowAWlMCp8diK0
QZaK/P/WA6nmOQQZ61m00JNaLWMyUuOwPtwkdWutFhv1jEZPoe7v5qlBMLxNsikFoYBZZKhAsX8G
g6oP0gvBh6Ybk0/uLciMBFzN/Wcyod5XJ+q117PYT+wU6gOFNU6I94uozCUF22mJG28L3CvdtcFE
jbv9cmd/My5qkQOVfaMHxHyLV5n39wdEb4dX6DsFp9JyQLQeidtS1sVHKQBChXJwaxp/1YXpOHBk
RUAlaFtdWBzEPfsKT/91iycl1APCrEfxRB/vrFqAtDXyWnnNg2EX9Z06zTaojw4nZQG/K8G1MNtQ
j53uDGyFUTLm3P979QdyoH9jhws03brpeIFnm2Zgmr9Wf7iiAYHV0ER3XYfCxNwzupUsUBMGwtYM
0jZVdM2cyDB2vIoiPDgCe+0ZI8QPeBvhuH+wjcvcJT9zXZRBCgZ9EvIHkOwBGZWfFwRL3lOZAJUE
LLUC/1g60PYs3iCXK6H/g1qEpWDgzZBKB96tFdSGOrq+uEbA7uNJPWVf3vVcp8u/CIWj75wLKP/9
Gqeq/HGI83RnG8I4G2DzRflIWUM6qejCMxlLaB+fbDC8knex05AaEGreqSqz7yHilZhy+tpXgdi7
DXf2zAj8L567xekPW41CYRvmlsAyUyWZbkT+AFIX64EsDserICR1cTynfZnvJycpMrDu6tq0Hk+v
s9u2P9gYxVBFSksIKAymtzaQAN6Sscrq+A7M0vEd0ofWXqBkFjdi2ObotE7jq6naNdkgaIzDqFSC
DghVNDdqgKmGBAnY97cojyntFY77XzwAXuLI1GvPEzko2gzUeJRF/Tjb8LcabzQDZ2jhGkAwb/N+
GR+0CKmUqIQRFXQ5jRICftKMbl1QvjQ1NnZhq5B4hSWOsCVFBhpdvS9d6YO9TVmKo5ColceLMaR4
qv6ExIq/QS58/OoO3slUZvERvGb9Ke7BB5jqumNt7wK8ISuk//e1/vX6LsDGOEE1T8iFskeohIMV
sQehFXkhwhB+KOweiiRaOQKADTPv7WPYeOPGi8x4zUugEHZJDMIQjhcgyo4Jq0RizMlrB4QZkEAl
Y+P3uFAZh1BYjwx1SKc2g0pgxo4iYexpaOMevBAK8il6OFrRdLA9/FmLXrEn2xz7C7DAqMjSQ9Ap
5h8Gw5xjjRgT0rFdgZIXjwMdACrqz11phldajC6VlQ0k0k3vWsWJ85GaMYimZNMi4cvZRgJ/u1Yg
NLhDpUJz59sgcAfHyolMpt3jIMQAS+C5zNrZxoSt7hzdFEk1npFqOJEph8Ldbmji7BAG5lpofE0m
UWJljql1V0bWCCTglG8HDcFJ8aTacc81V1YPhTEwcYCFtnOmC3da8ejlFTtOOWjRLVQ+FmvfGd54
mfbSXBM69cWaw4tf93SpXf52rt/bPZ66rr0yrDyVe6BsQTwG6bAtC21kcRqdFaIGx73QpijGApXH
OD0jb1S68T7mDLQZiZj2ECgBLZWRmJ/CjJ08jWsBqXC1FnbV38xwAMYuroc1IWFGBdZeMOw+t00G
haG0m3bz3iTWGxZ6FFHjpgbq2BTz+63T6NsnbV0cZ7x5lSbHQiLtiDLD6wLMGbmNnDUhcEyoax5R
iDh7F3hO2UvZryik0hnaSeDL07YgYlCAhd85+uZBvbKKkUqPup3H0tydveRogUAOfdyGl1iyhxZk
pKDJnO9ouDSiyF0QtuES+tQZ8jbg8QunDjy9a8MGeZnKk/7S6qYvzB14i/ixA6jl0pkMSlTaXlp1
n4PgA93My7othBmm1RIT9IEBJbTXOah7mw6ubTTrHAdgm8Ea2KPDYhw12ya4LjCixmXNd6V8MNCH
AV4BQzbt8rj+U7TZRy/u8JTlKjaxwaOWsLCwGQ7ycSZ0GNdmm4cX38A3IIEI4UcLMC6cKpjDR+SV
XnqTtjUoWj010vZ3CzBuwcml0TCBDkND6hZ352g108HA31I73mDrWAg2tJfwZSbA7vgquPZ2suLx
BspRiCPGotsmuY/ThklVNvBs2qjd1SS/gguTH8gkXQc3cqCp04sI3c0SRr0QKAErwQVfYV8qqx/L
voCepDa1dPMi7/ItfA2Zv2vLd4/iIM26rduOHYrcs08pNtKnTPcgVcWzFRnV0iV/I6SDvGPzG/8U
Q/ZmRVFvuvNab5Zdlimy/C6KuQHFLlz0zZXeTKfoOMtPHRY6QMfXuoTjZF7AqPDSeLoHBuqPKLPn
e7KTaYmgCTR19o79+1gxggaEiWzaaSrpFQrck5sa8vI5kV8VCII+2n3f3uN39kRWJFSDI3bzEei1
ePFcTW4KJfMqPZAXaD9Q6QOgjtNclJYHwYMNoZGVwOsC9rfYFtMGed4M52kErqakOS6b5iXOhvDk
PgAoZZWgQGsrQPiO4wk6mw3vcuIqqX4dJnakT27DOzsBInKtgxuwiUP/mTN5LaEit4HELsRgQP3t
IrPE063PWJltorS+ikkztK37EeKExNtBpB5E42GzHiAHV6itnRS4rZH7hQMEjIqzi4zULNQfi83U
S/SQM92OMW4eq2XxeQzI8dt1ZiMthPdcQNwYMt8jkxEqLkbjVHuegQIM9MhWJ/GzUboN6g1hRz7u
JWKw3TAHscffp7ljZeQoPETkm+6y9rJG19QC/+WQXYj1cwnIKf3CiSK6bWJpOW7IV6LCWb+PLs1s
tCV/MCNZ7x3RqpUjxnK7UPS9499bHAsn3+9CeoXSKomzxbgFYaEy2JNhdfllkJBvgIQke4JkQHBf
xt6+hKh7t067H6igLx9NNqJS2o0+xXVc3ChSjW6MPDdURGkdmUM1E2TFE54ZNX9yEqkOzE2gPAYp
7TvJxTEeRnAjoGSvv8amRNFkHJc7IFHBwKAbVG8lEFPR3VricUZuiqaGq+5/SPuuJcltZdsvYgQJ
+tcqlq82Mz1G0gtDGkmg9/7rz0KiusAptfbdO+7DIIB05LC7SZjMtRKUjRtfOTYNLq6ObVSA6xlf
Q9f83W0ZMCPs8aBNdvIbS9oqQKJ99eyX2Aiove577XGw45qY31NPNSuZOfvbMbX51uYguVwp/s0X
eLL/KZ7Qzk6IPz91uY/uQ13JHZ0ft3KRpkS9Lp4HGN7FOgMn/NU2GfvxKfe6/FN8Nucm/1GCaj3X
l+i3sGfVbgLCy2UoO/vFMmbwcZoNKiK1tNp2PQBWM4GZilIVdpzb/FJyAbcqGupRAx6oud2oMbkx
w0Ya47vHR24Psirhrynwpl54PhaXunP6LXNq6ztwjvgudAv9qNW++R1kY9/MMTWwraGVX2w+4/bb
6KUvNPuQCgBLTzBAUY+aFshKwWSCBpqQLSUUJsFd0lgZkp9U99qBTS5y+O6hVoiaeubE2BNBnUw0
zq9efOmRMvqpEtDe7xIa2C348UDPRTYkGYXhfPOiAYn93FU2P8XxE++rP1gNmHqw6sCXPe39F7zE
fGQzLNVldudnsOb6L0qemgULwqKygh6rbFQPcP+pZLy7jMXiAOkeLGc+ZstIIQegIh2a0tBHhQNW
kJ35tZv1QmrpwJW0TpbetAnqvCofsDU5A/zlVGUnx4i8rVwwIMPlVLczQOoSN1u+aQDwDgAIYYMf
yxAkWWgsFn1CpTFoC+5yX588kJFFWzJQ8qkr/EM6p0AsE55KkfSRvZ3j1ty1XuEcWan90oUmi0C3
1SQXLy/t/OvkMNDsOiHuhcZVlhXb2Q2LND2CHKBGsavenyfPcrONEQPUcMxAbjdxB2ljYITeAH4L
oMWTBvrnxkbCsQ1IsTCdou9jN2hHk5vgqhJDhlfNrgSn4VFzk+h7UgG+yCuj/ImG2oRXNdK93sy6
RV1IBLj/IdrExpfIQM0/YOAGFpQJ0job8FBsh8GNtj5Ols/NZPjLsRPnAWJLHDOQJvF21MWNOaa0
Ir00JVVCu/7UtTjmQ55lxbtZ+PfYC/N2FJrUEdBqkNEFKufQGTGxq4uZXyKNl872seuRAZjV+EV2
ayR2nVyc/X9sySztuz/Hbml+1vhUAPchQupSwbH5ueiDBsZdt0yDzmXmFqWa5qXSP89tBESsxXRe
HGOIfxsxpcbeZb1g00Ov96lhgVjFN80zaoeXQ4j16KueW3GQ82X8rqXDDx0JXn8hjpPXSHF1gy52
NzwulzdDZAyI0YjkSTWaWYryN0CU6AK0N8apzRH3CKBgMaRqmSkeLJDGmfGJZBaypz55fpC2lfGy
YP+JGFUXPcJ3vGxN7UyNHJNqNe4tZKBvpM5iDgNtMn7byKrDDtpF2SsZuStFya3i5KUR4Ar2RQjU
y0w39iB8nH9jXtLvzMhkp0Wzh28fyMdwCF9cntaHlJJSI5FeClpf+wJ0OPtCw5WGxkux73JA0JBZ
HBZvs8VRqXS3J/mHnu/uPTZGVhewjfFza2TccU9FFOkbIH87V26W9Ae8bCpftyvgUkBo28sB1Qb+
iU2JVZyj1OFnQwN3kKiCrqqhP4CZE1ze3q0wGkB3+YWacqmcckN2pCYhDalHsgiEkuBpEz5UF009
arzBjrbuVBdR0EwFkIM3fjMnQTIl8YWaemxvvQcZyBVBB5e7ODqvS3Bdbh7MSZ8xHdnndghwdRFn
ZSg9/Sb5pURFrCAfmD0fHA45ZvQoj6NXPTWovfRfjHTK9pE3jVKhXv1jlfwdJ1MJagh8G8g2zxfj
ScTItf7cJQ1mQAJtAbvtzRPIbZoJO7oYAxcvsFp80FYysiGtCSKr7RIPfNeVc4vdkLGGI+kHzcuO
rpl9J8OZcaDaNP3vKr12orTdpS8mgIO8cqMHnhHl7yoTys/1sPcuM3lpqGTSBX8v+67L4xOwiR/y
k0ggE4+aCkzxk/+Y8US5RCx0/wC4zg+UvILzWTSZ0916j7JYA5+yj4pxZQcYkLXxv/tSeH044w2O
AroPrmPPfga25rKXbw36C5dvBvmWoL/7XLxQDHq3kEGzH7XBP6vXARmQ6frdIvsPrxSX+6gfyXBO
CgRY7H1TEbbsOhZDLWJhnUjmp3mCCgcq3Kan6g1Ixykc9sNPi/kAWsZhW4ksTmoSXa+3BjY9Ds4C
/gCSRZlzNA0GBgohihbHfyrC5oxdhwGssCJIiS9wZbJia4o0RRRA1zueeuFhFHmJQJwXp66G80Ra
YJ+BOqYbvnpab73mpvaZC54RwwIXwZx6qEv06mRXJibn/YtmgxiENiKHaPxR19jyoo1HH5QsYFZr
u5WMzGgjUsg7sGqflIh6dzlZkYgaEVvZK6eCYYMsbs6mM9h7Os9+ONSmY+tydper7x4eTtpJp465
a6eL9ljbAUD+52N5ZUcKHzXOG7ogN+L4ZLXuN/wzwMBRWjtMJeK9I4YcpduAmB1Bfi2GbWS1z8YM
vGC3N76Axq/5ApJ1UpFkcpxXDqTdZ3LO+znezrOGQhev019bAxxSdYQvUK+POypgTZAefPUSHm9G
rFnbbdcCbzHU36icte3B59bUdXuhITbHkr2dN+fEqfSdzCktRd5p7gAXfpNH9gxAQxS34/7sJ5WR
GlmjVFACql/blWCxFOf54TnOo1rbddmIshyvCwMSRroL/FLq9okFkk5hWZf5rbfgyFDbKc0qEAkn
251OY+NJXgZFIKF4Ix5kJSr0g8oDJD0pCrEwoh41Oi2M1JiYHZCEsXYhrdtnTuAB0CFwE3DDnayw
R6obBwveMlrNtRDJ/VXMcvsJp7TVHpMBUPo1Hh4d6R3bwdbKgFesVOkAOAPSgHAdSxAS78mr1EAE
KMdOFLdXi+O4YU6R1It1Dr+4NNUDRBsX6573MfOxbbOROhKTwZSm0UX/DWl3zpnTxFH5OcJZupGD
t6R/IQkj3nNw7VV7euEM9JaJk0/gSrXOoPFD4udKYelhtW0qN98nvjlcog48i9YEonZq/DT+mtlD
/kSjdva8Q9uEJojNYcFEM2A3yjBBvE4i00GRRFujClHrYhxEmZ7zAgKGPSkXA2zwFXILN33EqhPJ
6KI6tonBtLvn2HHEjm9kTdc59B1rbw8O6k0t7Mp1qWdhqxqaIiq0IuBdApoHHbBeQrZS1H2PYmEj
mlH+EvYg7oiagGRNxnFalnhgMMuKX5IqefVRN/W5mxrQ6FnDG2pfyl/wPXEOnQa8pzRfCswUTPxp
hUP9rE2d/rWMRkxd4F3W/nz2EoBt0BArPCwUoiW6yGGEkqTYq76lyFp9CifUblE0bs046+e8ONJQ
3AIy5RNsUM3LnlsOqgxFU1Qjio8GlNqD882RCg2bBzg3yVAI3To4yxMmiWOZbCOtzaQKStAAYyma
QKjiLC1obvUpenLzjMnQpMx5MexBQ+Vu+s5N3ABF68Zzr+Vv8zIaeD+IEYWy27Y4LWX8nS5ECgrF
qu0ys/6ltPpdHcbJk1nhZ22IJkTJ6RkkfZ9INPZV424qDymOHb4lgbKjntWXfwyNMZ9iIK2+9NhD
fgGM9/DMkENBBkqudf5yGKMW+TLCVgVKkinbemFk7JUxae83F4XT84RK4KMZsuYC+MVbgz18kWF0
H1NP2YCacTx5IBZQImVLMhxOreM92JH2QUYBeO3hR4cSwEAF+MjOsu3hVDbmTjeS9pPW2vYuHURK
Jm39qrHcKAYAor0DK3UfYCmKLRLhA56sf8jIrsNsK9CSof1ExhRL+c736ynZf46XICdyixNMlHkF
hu6wFY0WEWo5tlld+BTuiTiLANsksRgpEkvbSzPBraUYuAYPtWh3L+VKvZ+VFNLw+HFqfJAp308T
y2IEcVihY5v8LqMTRsyY6h54ZOBjqwx2VFp54khjFISvnVkFnt4DaYQf8o/YEcd6TR+QzOHu3ybw
V2uAFYL3fYzdGgRlQwgcHwMAA4kAE6BeXOngHsRLCqDfazkpqcm9BEgBD25KTaHImWQhCpg2Ydgh
teh+DWXsiIuroUkgBDT+18ujTEkbcRSmrFZeKtTDbXx08c4DfTpmeEg0//k2lLG7TAa4CX++84eh
ulPDT1+XtOwPKh7ZqqdBCpKV9BT/VZ2KH4OFHwN5LEDAwNKt3VgD4Bc7sX404wnwpTTWWGcBulNI
qVmNDbKStlrT69t8Ntsts3DohwL18OYgx46IHSYaoFKlGwncyamiPXXVxTGtqydBOSpcZHTpMls1
1qXz5O7CHL+8brE818kyfDENb94CaNDF7ySGc4rCNMZqsBuKYZqx9gqOlhhgVdrwxYr95A0b8aSj
RgRrhg5kVhINaZwFbENfmp+oWZzwu46k44sSJZjQcJsnL9qsmZ9Gp65fE/a30ruYB2Hemr0qUdNp
zWnpfCBDcv0WmQF7do9lFwrWRBwyBhbYEOSj5+PwEndACssDzSugB4YjyUB+UIPakXYafTCSziiR
qbHnF4NrzsOnWo7BamxdzNDCBhgQ1uqNGpMwZoN58aNJgyYLqrJqLysRmVBjiAjUk8ZktMzcOtz2
iwzfNze8/GY3i48JXol5B/IpwMEy2ROSK8vR2DjgZtth+e5drdQpq7MHXIw9IDU4qqqYAVZiQ3rr
C/AvNRBdBICrA6j8DJKfa4Sv6tXrmLfLe4FpoGk3mdIWY54MGzLkfAGWg2siJQZpU8OGjBLkNlSB
5Q/lFZnrFEFqG5TFb0xrcnY9zWEHD/8XnQ/5zhOzV5rdAgChFjmyjrlBoWK+MzqUy8k5MenDLo5O
mGk8V1kZvhodTh2bKpcjq1/C17nFK7jWGQryhAU1JiiHt4aPebaSpT5DnWhtGVty81zPf3W1KT2z
MfmLRGRrDfi1t5m2lSNxBerxLt05Q87ef4vBu+Rt1Hcun4DH23eYyNJnj75z7mRwUJHjXaC+m/Zd
Fs8gXBhS38axqm2DuLJ1QMgVo+6cxmZsoDvZGo6rxQSDhqQZRLWE1jBz4yOHcO9kc/E6gLkVZVSd
u8cRLrIVrWoAjP++SJjxq22O9daJjfazMxrtfpnL9urbvXmuqko/6E2rn5CBO2+dST9QXo5Mzqlz
e7vkpo5qWOTq2OnUvhjlsrKIsQO+nYQFOdwteOuk224BkrVK5XDYyJHXJTI/KB3E18MYWT/puCeb
W+aHSBRZWSZmCGBYa35WcbCKmQ63ymsAR7CtAWqqizcut8aeUsCXqvHssv6CRG0yM++2Ky8Tp+1a
TBylE7J1d70AXO9iwLF3Nsg19Xw6k4gaEBkgX0A0muUiI4vsKhAKnipjOK9ksgssz/wwVkjn/YRF
2++0As5LkJ3lfD65+D22n0j2s4JnPO4+TwItTBgD1QMclz1+Zq2O4jR7jHYgEQBBq9t0J/KUi3ED
2ZuDD8aQVb0nknOwiow7ZIC64AOR1aK9D77PIvfBjA48HRSJuvpw9VHjeBmN6CcZL8cracGePuAl
gYZ6ixtXqC6yxoCGoHvED1cZ1tHXuWzKazW5VR/4mB1tkhg8vJoA28mwmATF0QgiMoPrT2Fhi8lS
pe+BquaAitqIn5lruvjWedmPqjngb6P5A2XQHTgwZ/tQsi5GIMBtV5huzqBDqoG8bVSHBLlUyAQE
KjdpeQkg682MkuAjeKY+xzTEE7ypyQZ12QYQurgVkMIHAcbxlsiAJQvSjZEctbhIsThRd/QmbHFh
Y2raRAxY2HJMqhRJmzkW7h0I4Np+z4ciAYM2mhC/8oCettoSpNjo9n0dOjgbyfVTrzsbUodhhqOv
RnzQZVd5zi+hDXgQSjAsane8ZuHulmgogJqd1i6QUCEUc4oXr5u362TEdwW5E/QHiNWzFviFtXmI
kKHieFl4MQCgsmc8TzZR5CPLmoSNyFN4HIcLEhVIk3JsBpEPDZVCOT/IZKzRtOYgsllTLW8ouRIs
Mk355kdsb7tpfo7j2b/aRlc3KCJA15AQu4JqoGJst9KApIUNG1AkLTtd7xj4ZM24lv7cxHSrb1E9
KEJQk2MjeuO6fbmjzXy5ey837mmzX3b/odOMMDzg6Zz/YSRma0Y2zThtE92lMc8in/iosjh88azU
EEtRCwDr2LIlBSb5eNKUeGxXNbpkSWOZISK8y9ixwDq3sO2DQhnnLpAR7FuCG3E9AAzyDyvF4kJj
BpLe1glwpE/1+MeUAm14rSdNAVpf7CXh2JHe0K6LIyNzNn6RL2T51n5I0KP3eW2337GCHg/qLa3e
8w8yPzW2ozvgMCzDCXLLRmAz1EYVjA1vig0Jqflfx7qAZFPu/68YhsCaIyO6hXSsjtj/w9Ik1PqL
YkF54FQh7X8h6/N23lZpYkhSFiJYUW7U+59k+H7f4kluFsH0kmc59n07+0Tbn2qzdA4BV1l5drdT
CiBbvW+ofrh5SnurjxprqkE71fTz3iuG7OSnlXdxRVM7mrtqPpLFMXIDUYUH3KB/M/7P8QYv3g+N
2wII+v1iE4hJppzVfwDA7HMtiJBK0VDPZcD5pF7lM5CLW8zdKhlKysF+9GCoZ8j+HEJ+Ijk1FM8g
TiUag+akPoHF8KxCUS8DFv2+6bMeBeaAam9ZEIsj2cIWkEErZCAP35+xSZNdRhoykl0CB0pzbKav
7UWQ+O6kAq0CSx+kyKP6MkIulxMvGT6LwGFvAWfyEytYLAjCqsxfbtxhNCZSsKH8Xkw54CMEu5j0
W3U/9CM9OdtLMdtbRS4GjKj+DIYlFLDPQewji59AxwluvPMFJnlDLQmoGQmPHCmLA2gmFDY5uQGy
TduNk/ODLAl0nOTSmoQ0lpFRPhjFeyX9R0wnS569EkfO6p4opnKZxEf3VRMnwFii4eyXurw2i1uX
xtQgvwCEJKQJgV57oTGfdG1XTPGPB7uiZECcUcIcWKOHGyqJYVqvLhBCXvou9p5bsJ+KQW35ANaj
npeH+3HA0oEUhu/o7ibJcPjnZiBeImEeggvI6Ba7xd+JY1VAfS+B68OrIaCbSyqXR3v5X/IbZOFv
6HbVDan/EvVW/2P5XyTzNJ8Y0kcRlIxypC3ept5ujg1kbUgvAzgWgBgTt6hatlJ8E1GFLTX61E7d
laRkaWlRdpljoK5uSQjCGiSSg11uaVDwDHrk8ZJb4QzWZEzh/KjBXw9N0hwe9jh5BPG7FKopHk39
6nxyAH+X+LtHRxrX3u9dWy5Xrczq7YISxyBGnddlEme7qWcP2FG/j6lHjdk34N7xAYQslKoht0X4
PsjUsHCmYgeCUJRL3u3AxY0TLrdDaq+jD8MuS3QnR5pvjaRTN/O+AzCiGF5pAohCog55CJUg6cG6
nMryk9qyQAgHbm3M2YDrSUIvDtNLmjAAyPQ29tnjFPC6OLiQhgkZkhDbhkBimc2bYQ9a7V04g6DQ
A0DsEQzKr6vylVFUhymQuJ9NlJw8dIKHQw1we0jSYKm7/NelGM5laTp/IjfzGyuM8dtgpPZusBx2
AYi5/hQNsx7MPgCuUUtayLVWiTPkEgVTM/bImvyk1l+T1etXA1srelYA3oYzFliomvuWRdnfDAkk
f1c1sOmB7Ibn+FurjcP3vC+aIO274aWbCgMTf2CLNksegeioDPg0gHWvyKcnxd0FLOrxSTY4v94O
kSGI+bAYRnUPDElDLjVzRql+VIgIJKtybdzSRZSbMlYXUfchZfcANKQodB80lKRk8haEYSEuotQy
guAxU7HUfdDVlS+ZPNyq0qpbJRldKBaPTCker3Z/JiqyiieNxVN9eCbKOERdxWlxsFC8/6/UxeSP
oab/2/1Cq5+NupK61dXTUoHU8wAyNGiMGgF2ekfk4MgtQSUaMmiFKFUIGhJMg/A2ZFfqZH8AHvUN
aYP8HsBBgNSCEz0HGXKATXlaBlCaIvsbRYcCxKAeWD3saWxTZdDPNv9QkyX3vSdDxJEuJEP9J0oY
KebPNsimCy8uKItAYeLL8hBZDzKi5iibP08MC29VIbIIcRtW7JA7PYowHupMsiYHAF7qYueI/E3w
ROv6DAwLs/YngAZUGaY4wNCW97P6j1GXGjKqc6Sx0L3xJEFFFHVJ3efpZ73OtH1ooIDPFiDQTMzo
qfcg0xK7Q1KisAGwbH/o7A5JZxgpOxoiUewWiob/PzIrbt2gwc4TlpnTLTEZ0LTaOZr/IIlMOdaE
Ulk0AFFpVx48Q+ZM2oJSgPMmRyK+yHSmBmfs0XUVw0zAUDFWeK6mIH9q4qY++FP0yRtCQasi2KNk
l9Qr6Qj8tArfyVDb+YAq3sTDzkLa90tUAaqD8zy3Nm5Z/Vqh3vxEMtJSE4asDBwUmwYPimTppmOO
PamNMqaeZooapdsVDMAbJ55TV9GnKY+XHeGhahx0bpus9H/o2M3ak2xq3f7SC7RV6j3IAPQMD+nn
VaBCnmYLRxL+jP33ZkSm0YxU8B2NXdsMD0s79NFuycDo86h/HA9tX+yXlvGv4dKGO9fo66M1VvWv
QBAGhcgMkIhSry4FCsO2xWDWv4IhZEQdk6k/NzOoKwGT+hkHi96z69XTOO+1sUSGNHYB3UORWfkl
sf1Ax0b5iUYFsIOQaSMUc44C9dFmbrmRKiEchZA0JMNhR4h5kaNPx573BzkkjVbUxUVj6bs3Oa6i
a4CKdVEfh5iLVYHXvHYB+PQQPdOwxUNXk5FJH9M1pSnd3VLi9bi0PN/Ji4iYq/DSVd0zGck7k/9F
cVH1PxTPI8H0+iRDRGaM8/UWExRt6JA/LEFECew3E3iifurHSOmOyj1pqCEFiO2w0sndCLh6d/RR
Ure5E28q8GHtpQ0JmyT8pW5Md6/2gKlHO75IMsdrKmzx7rrvGKut4NXecRnP+JVSKjJX3g8KdYGP
wobgK9tUOp8C3QevpCJ/BLb/X7VpajuSP3JIKjtSP/iqIfWITJJ6IugiXgAPcsVkqWxJhkNtcFcq
tfIjma8nb81Y8quX2tYbGA5qpBY01WGk8svcBotWXgAKuUmzRuSq7PBn6p+H0PhkIFv8SY/qHSrk
tXLX9kBY8nmEFQvhKThLLdWRYNyhJhekOMpOG5BNtUGu8gBKsWZrzNFiNL+nwJ/0AdJ1lu+CxFve
VkMQSb2BowKHWVoMgnXABQ8WAAsBFPSOWywxhUFIDOkjvrAcg1/o5BV+cXzAObby8rcBFW6oy0M9
ao8Kg/clG2DSwiD2kjF4WMvZlv6asUU7K7lfj+YljDAPEO51XDd7NiCbhuc4IjRot9kUG88sH6dz
k7yRXCdUBJSuOwngTpFdnXNwWoyhqJliqRZkYOPZUqVUVDbTE/VkSVXUCMBXoaZiq1WdlSy++tmb
CrDIm7SRm+Xb27JVa4Zqr5ngF62X6RkABd2rIxqmlVUwVHO/MywUPWw4A/UegK6QKZF0r9SQcRgD
C7A1hvakFKk7WEhLzyxxSAhfMuSxB4gHHcgzDjZEaFdENJNlAQ09AUofybRpbrECNv/wY6M+e0CQ
PkY1cqWRlDQjQa0DP2mVLxvsfwDi0unK1xj0LALY0rO1IgQIS6JvBsBigVIAFlk4APKyn9gBxfNY
0ArZxA2+M3UkkZtI3HqK3c598sBDsHMFtsIMXNQFvB82UIka/PjaJKmuVZRhqHdOuR2BE/KkJelm
Bgp4vEEh/q0nZCO4wl7xs06wSATMcUecm3zMMyxMMVaNPzmNCxBnCEm9oMhlw7iXB0r2obUX43UK
SNnmPGdMC5AFOh4YMHu/0hCzt/FgDA7wFoUWZavTakhac16ar9UPFTwVFcx0E7kb5tulLTx5YxEe
JebC4h7J5uHOcipvJscP/59jB2JVUF9McsmlpvW0Thg9fFEB8PxKI6VU0/siBDsU2M9fP2ZffveX
KwcXOEDL6J/6vHOfB9N0ny3CyAO1wrYTQ5KR1veS5gn5FhuSKwca+kAaE7vu2p4U3G4HE3A1uXG0
7fjPB2OKOXIcSqQjEGLFpecSWz8+sL4PwxzXeA+B+M3KkSKJ7aroGWe7mb4JRVf3UZ1dld+iOIue
bdO3RiQgIzuyWtITyXzUPdwcMC+2tlY92wEJXX/pjECFzjE922J2U2zpMdITlE9l5BXQLQb/u3q+
9Ljlcoq0HrRq4fbwwzDaqAQctiYtSFkJ0OCoYlewBLkXcOSAqk0HZHKEFDwuGuoNRqfvCxbjj1Vo
ja4an5WdDsScbdZVPnICoCAPpfWj8mxiynkmuQrcp+2yN5Ic5IuaieJikCF24sCWyLHlEYkYSkwA
Gt/tVrJVV3q/x6IwyVKiGoOc2/p2kTIdcUI1z1PLtl3hpsem0oDPm3j5ayca6gGe69eQJ9mZRqjs
Ll4tZFwfWR2D5P5uRopxqn/VZnzo+njKX0lU+bEmbRej+hLODj/Jt7gqoZ0a5F62pWvu1JeAXujU
0PudTIwusgSDxig/FqQo5Adl5Ki+Woqb+iYUVyBzdQEa0lXwVX9ZKu8l1TRMsJgHEP5w9MuNHEeg
w3hKK5Mtm1IDJ1RVOpdEb2CJslRAmAi1x+oIMHVmF9CQFNLF7Mf0Yhfdfh2MrhObOK6eo2Y5rKLN
7oC6Bf/vuPqNZjKraVVFMx2a/ljEzb2a/5Atjbkb4hdr+LEysRNsQtXIA0V9Utbp2MmdKmeTetj7
LemNn4hvQySacQIHRtKVB5DqATfuLqceyXSTv+g4LteRHOpd/aRj21gAy3LR9ANwZlKryQF9jaEp
kGmVonGxPCcZNYMAqm3csTwqBRmTr1IUhHJLLg/xyRqQjL+MYQoCWcDC86AbGwuZaGjATW8Bl9Us
Lq3+D2UPeL5LKxqyxeoR2ck0Jo2OswBgSnbpntTKUA3d0oWLGlOPGs1t+t1i8VYGVAplLJ25P/8J
Lhx7N7rhcqYGz37E1qoYA/B7yAGJA8Lp0WXomjFbxA/n3eCmgqml1+1maFDMuVJLp16GFv4UVTlR
ODVcXZ400v3x8g/2Pd0YuVLjhnugnVfnUDBhupL5Eok4Z1/wZa7GNsumA+j7LlLmPZiTO/lQj9TU
UworBUkaTqMRF5MaYExQV0qVE/LcUalosS8qqS0pfb4tSmQDz5QY9+9pbFJPiXHjYjfnoh7xe428
OHJRCXMfJtCNFLy03R7gotkFwBPf5wofTOSoDFddsD8T0zM1RPdMPVKEgJU5N/W8fZB/ZEvhhoh5
AShwAIOaYPb6kd2D7H47IIUorqgi7bQeCH2pF1+xsz1Oe+paU5Zc29y8gjWpOzpxMcai1jXe6u0y
BwsKT8CaKnxmY2xxnCfMXZwlJMFo8AyAXX4CYCpz0T6pcLaP32fwiGzi3KiNkzWaxgZpriGwXUbs
ryGJzwzcCoUDcvzwCoqMLxkz3evqvUVvJXJDmZq5VS8u6oFgz32SvejrylWZkWur5ybSFGArL0sv
Q3nt2xXVjUgLnDxiowIfDg0v020dzdpT4RbrZhwT6+wszVHJ7T4Klw2NG3v8hFVCdfrItek0I2ji
xUF6z08xyRiIJqYKnN0t5hh5DBvT1T9pKNE5KVd52U4Ejet+HfTaoP4BG5EMmDaZw9gZFXfsPBko
FESNIrpSlfMeGDm22bq7GUuNo1vnO+bZrQn4NBiRmnorH2/qdf+iVNIeFbQbXreRX4OB2jBRZ8FB
QM6xYLrU9rADfEyJ7EU0decVzzS8K8lUyalHSiB67R7kFIOU+JBI5YO7BjazzeT1DbJM3U1q+vFr
1Hn8cwFG+qtjzy96XEafpWgpu8OsteAdEBbUaPG0YAEBREUcCt7sYsd4nSPDBJs0zNo0rV59Y9wo
p9SYw9OYpFjQm02aboHTVu1YO+cAhnkPwnp8rVHmY5/IjxRG5G5cViavwzDoeJekxTiAtlskPSKF
8joIMgINe1nHQi8+0Whus8rck9YkVoHaatvtGCUt9q3fXWxtGLwn05v2JgoVT9JQ+nReXARzY9f7
NuRgqcht99VADf9r2aGcBhRa7Y5kUlGP+VGzMQ9WstJiCUAVkpMSTX7nAl/DRiHntDyTnEQMEK2g
njObExeXcYF4ZYzA2RO/Gfo4ZXgpdNOB5yBP2ahSByY0OCybDmS4Utuz/pOPri0c5T53aScCP1RV
kFZFo8vIkKQxciwxV+UXIgLZqKjv1iXuku7aNvQJrG4/120Ix3XEqtt4Gm+RqXQHPMMWDUi98U4m
6DKlAPK1+VQw7EL8jJBGQxRVv6HwKDzRqFxG7JUDwg55iEDw35Ew1Yrl2Mocdpb1NmBgOea9Vvns
d453tgRUHjLoR5BNL7WUFTaIQjbIZ5N2Vp34Z/Ki5gM5ie5xyZ5EKi7J5JCuCLhEoChdsDtWXsC7
qL9Q4yOb/KXfU98Iu5vUBAfWxfOnZ2VISjZE/QF429jGuEdYhJcz9gu+JgYLHhQtKtXwHkrmg4pO
Hho2/SoAj15wwl0/NZ0XzGYZvS1ahXy3sh/PNGx1wP7mw/hnZOnRG4mARok0OI2tLbJ8+ZOUIPzh
by1DwgzFIK+oKe3L3YLMmjJ67VAtWgEEZAAG3MnO8C6ipg7Zradk8dBEwOxAig7J2rvJg3FZh8W+
iksg0N7jqaBLZwmi7hiI1i5yO8lXhVJ2yhdH5avbW6bp+y3XP4t5fwLQPL4V9MEQTSIaMEIAWoyE
4MHGtyaskOQoEBVoRAobaWz46t8dVZxSfKNIQbJVsFbFxTlibW4fTMlpZSQvlLsvcQNKOVDzmmcd
ZRTnqHrvKZkBiJGgMXrw8ggTpWic3s+lkDQP6v9JpqKSWzrw8L8KbYBJYNQiJBFXAOGIkQ8dxeE3
K3e6Uzno+i632+euqqsreFOuhI3jeuP0eh8BzFGOCEYn4nhPZzny5Fg8luVJ1sECN+jiDCw++SCZ
I9GqfLZqzd9TUETW6SXGyhhJZnjPcR3gU5VWnmikvsj0MTaswUYqeo2Utfcvu/rQ35UkenD/17B6
uJzwd6p1p5D77cFaZlQFicYYUB+0iIaGCZ/+mqLM2NFIxxaDlNOQzMiBhv+FjFtZDUQVEf52IRNj
clRx1NWZjenJAmQgEDxNyN0BZYifZSFwfSwjCmYh63QT/Eg4p3Av1MxOXx78Nv+qRMhnZFEgI1BX
qdICBUkL7+dAyVbmYzMb3Z6ug7T1oDY97E3rgHhPYyTmSNgSwiBR2CUrnJIHqBNlo1yoN/jhsTDd
8kgWJHpwJRnBntQPUCnK5UObe2jSPtxB0zuo2DWt3wm+xTUHTCypS00B7Cl3jq80KCuvGlA96zhX
2e3NpgmmAtVhyoN6j2Fi0FSWWOcos0cLYwJPwUeh6HK1vbyVgnSv9av0ae4HHLou/NcKxTrxwbSW
FOCIaFg0RwEbdB6U2NB58jNjArKvV4JUjBxzd/q1YUjFI2vlR0ol+yUuMPci4SoOjcOln8HghZnE
tnSt+jw2seZ8z0CnW6b+co0jvDtmu+u/LiYOJ3FQHP4F1D+sRLK/sthrN3bkZ1+qxSv3LQCckWGv
dwc+xQuwE7UMJTwAh9pxG2wNXM8ZYI86cI0DA/d3p7QABYZ0eTA68MbdybGwDu0EebpWmQR52obP
yJMPn6kXawmKrZDAtidZW1Y22DcrzMOKEpCCylBqegBd5U3/3IgAUkQRNJzH7OWYws4jZowUQQpV
nHjegVkP/M3iPuhC8Qyw9KBq/IOjt/EVVGktKMxRrGYAceT6f5x9WZPbuNLlX7lxn4cx4AYSX8w3
D6L2klSb7Sr3C6O8NPd9BX/9HCTLRbWuu2diXmDkAlAuUSSAzDxnjF5ut6G0g0xQWoio02gBAXfA
lnbZgnaGzLFnDOXKqQOUUaiVBa0FuqLZJVjE3JMKh1nTLmGO7S3LixDoNmnegP5WLSXIY5mDRqk5
YuVBUu3mQANWV9FNxS84IYJ2kwAXd5F+NIBiQnpKnaPEOGoW37+6LR7YMScAQ0IBRyd6YGuB1XmL
1I0O1c6RPaGyd3S3TDMrgFXZ47BPgRuyy0t7z+WkH6lpxkmMs8zMEtmFbePqAGCNIiApfHgt/mS+
8py7ZCfT4kk9YQ6le7cozQrvFWAkBc4uMPiehpiTxVe8AqrvEvtxZS7b0yIvgS0AGiH9kyxz1KiR
ZbJJdaR3zGGiPgPPdV/7a4AI4kTDyfzL0pQIJZxj+Uoameeo/5Uj8uCNttJ2pGw4SI5WXQzKSqDH
+Ss/yC6dnx+5AnWkBiFdfiXe6NoUr9h/dqERMm6B7LjMejMNidbHNXs/rQ9a6cwD/nb6NEBhUT0W
YBlSJ37gk7GOtfpAJBpYmeWrxUI9MpMjidREavAikhVJLRi8ON6MYz1Osnub/bF43ExVS4YTwuXT
2M2bbeIIjjJ0l6oqrhurVCKbY66+mouumrHiO8OpflC+7qyb7U2NJOd66sCYRLVcLWATQBGEeHJJ
wCi91tU46itCwAwVOGIYUPi5JqUV407fIj4FFnFFnRprKSgOHVVUOnvRKODUOasr/3m+rpLbxMBy
eiiB+wBE6gxlYog+pUXVX0IVmyJRNxios7FG3JCOrIufydqnqDEmsIT+Gko9mQHUpNODecrFSHMs
F+xqHiATsch2YALlpz5Jc7GtY8cFI6vcTUncVWtU4vDT3OVlMq0qGZkbfeRmeRkUwBoD+bUfyhH5
GXhWrfQWtNQ0hqasoxYl6LJ/uvrqunjS3c3yJV/dU1cmW0Rf+TQhe6nCe82jL32e5OamuBoz32CF
DQhqPZBiXSu0FCvNAbvCZf3TdrmznUWycJ6MJ+r5CmaFxDTI8DIrUhCRfOjIpc6w/ZpnDCJAyVTR
H+ShA0+3Qx05rrSMqFrUWbU+G7UMrzOWH5hC0Anx1GljrT3O9wndB4DDRmlkDEuDJLTj1W0i1RCS
E3ycTQiibR+8jShkZG3gIRcm2knpNx5iwJA1hBMOwDwC+zjJRlTrKoL/NOiiCbxeH7pL7tvrwDTj
R7Nu4schCOPHOsZ/qdQfhqjuAqBBsh3A0NmZbOTK3OHVH5l/nD26nkm8s5nc0xzUIKkdAV/RjNv5
WjX2EJsayRLzxTR8Exc/FCujNMAQhVoHnJw6NdLlAnARKp3TNjAokXqkKyscfEhT3t24kZGpUW1q
jbshYd/+dg4yJMPkryLGLnacdfg7aMjcM8eoWGvJCC7BG1mmyQ836qbTyKvuoZnKs6GwTCcljXWN
pR3YIRtfn228DtkpwV8U1JV6t0tS/Jw7gRt257hTLcDmqCOVLQBZgCYB+N1G1gkJ4+4e61xgv/sK
9ZsapPmw0+TH6dYfwBMMSoh6ZValuReUJQJo6HRnAs7G00gGbHd7n5kvTjQCzppznH32ofUpK9x6
s9DhjtWIGqSxvyeVbUT8lOJgkyTi0M2N0dqaXYu9hEJko4bbtoMnAkcGgaFj0SHTctshr+6hVSlT
0cBarLEhkg6JUcFD1jvPWTjgha/0pOoscD4GHEBhi0r1CuQreKbW47XYiMRdTa7t3ycejenHMXzQ
tCg9x1G9aU2jODpdeWYl7ltTpNeNHwf1tgco7OrGoCs/XQCgNwKW12axkoFE0N+8mKbh72lid3Ta
q9lb61zbjJ1v1erDgPrlbHJQOKYoPpdJ5ICTuXUegZK07VH7eyGJZdN074PXFqg0bexFfoAobKf9
IH9e285jp/fBDhs9FRfBcDK0LUhhy2TotjmO/mP8tMGcJFMWH2kI+BKwb+COvfHjHu9Py6zsIzWj
GwL7dZps4M+iR7q6dP9Elte4MRY31CkBu135LcOodzP2RiSXZZpl7N9O5bLUxR4+SwCOKypALVKJ
zdIMQ++BNKE7REmB+mkyiNy2xJ7KcjhONlGppSp4LOoWDZKxjS7/EgzIV86bCMVMqnh7rtamLjU1
jhhjH/EtquImFbaIxRkb/GrdoQplVaH4SMidGaBwGW+vqPrqdCOQoBhwiJuJlV9FVv4EIoz+MOFJ
+TBk/p+k1pnN10E38INdmOnXfiNclh2QzYLcCZDKrIs6VzQtlvkCYPqz3U/Jk6ik/mS2xV3rV+ZL
ktQRKFYBM2s7RfVZgBRx4ql+kqnLTqioZHOPdE5iDHdMfF9shl9XGyF0HRRNTf5glC9IiwbfjspV
9Cc0hmk3m3HC44x01GB/89OcBntXAozrEMoeLBdWcKYGBSQArl/kMR9mF/ASwZB8OP7GZVFRL9aj
8FyH/fvMNNOA2vKpBIgJABZa1XQKS8Em1AWS5y4f6j/rWtFLUiVvp6g2yHMZQ7ocsUrF+fwwjw0A
PI2UkmJjGjVwXycLq5VGoLzBwC8GGO+Sl5dEAK8ACMzkois/jvjLBjtFY6OpnEWAZWT6c161rN9k
xZEW7ICFGXGoOmW7rB2v1/ohiAZ308DG1bzQv1reU5fc+zJfMTE+akCoADclsH81R4Cf2Bh2BAJM
qghV49synpo1iWRo0uR7h4OvjWxkuOnNotl2Sa6/AOPuaEiAq6dDj/Da5JiPWRj7h/+7B0BmCs9i
+rSzEku/o2ZqQmPu/bOum6JnBP2rq6G6r323NJcBDjd6r5r6a4EVtvFfjL4fv8jetzbgkjbvAlf/
OZfICt+OjkOlqpANABViL8VPS4OyL3yHUuIoZ0RVwWlqQHUO1Y0HkLOvdeYQIV8naPJdF7IReCPa
+CABh7JrApuvWiWSAXQb+QPQKUgItKrwkYGBqGoeingPtPFPiAoC4e8XmnhvFxypHhpq3D901AsH
C4E/Q7MB4/7LmXpd3noFqJzOIHcCMLRTCeBIptFDT+LkhyuzRuJ6NIXFaQQE8Sm32wIRgXCdKBXp
kYaUp+urLrZZzoqBlHItWgETucZlogG0ies12Bp6JAKGADrsFKT33FOP/itRGarUD9dOY7mzc1FP
ADUkb7sqYmQJ/HWKWomkc5kByNpOTdlzS4CITnWvtBVNtQxgGVA13kGKuA/sTjrbm88d/xY+eTkn
vDlaXM4EtQIL6ETzK+93zkNteG6XVq9NjMiEaPQXkVp8WBdRFG6zwB+ALFTKuxsaijqZUL2ag7IY
NUO2WM0yeU4VKsG3iP1M4NZl8mjw9IfIpP+MBPx2z6Sl7xo3zD73fvElDuLsO+rqf0Sj//cOKDEA
2nBq73K/3/V2hxocS4/DU9MbKLJRvSBwE6QWfcikZDX4XBPH7DY3hjFqQ8DDoiG/kWYkuU+wv0Dm
8K5vmm7fh+7RHRjO5iowJc8h/VmmwP4cvadovlax1vSoi2AB8BaoO2cHzF0VAWqZyimYh/Ut8jsG
nflYonwMmLud3ur7LvOx/Am6/hl4iMDlACk9SOWBPdlMPUjOE2tDRj5W5r0w7R0ZgxD+eWKBuxb3
/JF0udCdQ9G4Jo5OYOVYchlluLnaU/sxduITR8bJCQ9cHcQ3bvg57LfEPEBCV2yJd+CXhSkM918C
WfgErIU8Aueik7coWEJ2H9rS0U3AhCMKEwiAqVCZExU4pTg6jg993ySbYjL9lY4aIBDBgcS3XE3O
c6+QxW2Uzaxshc9NolQI4Z0MEWdTVmraj95iID/RpQAV/+chNH9khYc6L3pkeAbyNXYTHMjWxSVC
6PXSuEhcAExJbt0pA0BCETKvQHc5mwdsKu9SGBIwO+xKESQrB0izd2b6k8pcl6rXGTloQRv65XYF
LkRGGkb4QyTicKBXs5mOV2LpdL5N1ugmedbk4XfhIU3ZKucq6LQMDhAfOzvxkWJOIAf8PrUxAFMV
TsYCaZHH7cZmZnZYVAvKhUgNVdJVyB68N38ZRrpa2MxjwrREDSyVMVSICvXjpGAiza58Gzpk+Do4
5w49HjTXYjx1b7qcOFincD94H85VDohKEI7Uy/jSSKJHP0WVV2QcegFwZdl2xR+G+TPsnPCbnMA2
bUSVc9ch4eWhY8gdLswm/Db4wdcQmAvPFs7qD+KxqvsOmVngHcvaOH4wcGCc4knzTCpt0v+0iwZk
K0rVoixrOyBYgIRCiBrAlBd/8og668q/0Zi/tX1khbngUbobKtlsnDF4GXqnPjWJzp4mp8lPUZa8
FraQmdeZpe35SErZ6UGoP4XAX3hCTIJsgxUBNkpV2tNIagCJ/mJyMXqFW+0dVf0EImn9jnqLyGSA
qkFLtzc3hkVcnIcoLY4hGJwobRznIBKR0k+x4YAY45dU5+VYIPVE/SyC0iMsTUrpWPI64sBacRPg
2ktGyeIW1Oaqb1KmyAYkSB6A4D1N4r5XjQEgBUAfa0euYBNIP+L89843tDtSLfoqYD442LphTToh
OdtNIAodHxMmjCPqxZxNpKfs6AKP7WE0fGvVTjz77vNwV7OiOQOn2fRmmgXwHLdrn4MFlsgSiEvh
d9QKZF1cZK5PXpsge2xBBQoIBojk1sI3jcN1BbtkaM66awzw637QlS6oQItuRg5aZDfm7+MWgCDq
ASNX5RH27GDXdvwQiHY7xax/xtF4/zwBjkkhM/uHUem4i4xzO+HTarYqXTS2OwtEsvekygwkumM9
NG5ITNvaxmO4LvdtiAPqxmdP1PSibrfgjBvWbViwzMv16lKiwvHcF5X+1FkmEKatOroaUQkj83Qg
Wu1pAmykwkc1p7Qn3Wtc9jVwB2PthKZ2F/lD8mCPGV8NKJP4pvkhwnVW80XLYiwYpjLaA5Je/xwX
7QM5gAZwWoWssh5yS3R3TToFm5y54bcGhbZqBppajpFYj0034e/0TUuj6GF+tgTi7W+lSLxVaRs9
yC7EMwrjdLP95gKtYduUYNMEhGuBkyi1KCKZGi790T0BVOUyZba5I13VtZTCWW8a38pf0uETcXwH
ZjgdQ25GAFcR8tVxnNTrcqc5jSCPf7HcK6/IduHVRfLVCFEdtni15WdSI+tWHksrjGevKU/evTIB
9iKHZdtRn3pQIEcoV6/G8Nk3TONSdvLInCAN15VCtsfWkzah87a1Z5ncsS59W7aotxtdcpmC4sqF
9q4g08b6TgtOoSK8QHwGZxjpPQklMWWUIGpFiBX4dMphMbCyQZUZzjp2iZPqzsqPq1WMskdZIHVG
7zdLbvBN+u+EOl6UuI9fb1KIaUCCKk1cSqX/kuxkmQAg5RgAXRqIxqubua7ctSn0cMjGjzRumRuB
mHyNYjgsR9NyWNlBFz0ATMxF+LqrPMmt+A10Ry/NlJXPfgaWrVznOtIZoE9ksYt71/7iItVibwCT
Z5uCGftt6jx36tkfQN6zty1zyj1oiMwXnJKsyQ5GwGij4ZD42Od18mlw2yeazwoygMf2WXbOa4s/
aIOG9Y66kMEa1DgHdvSA4tljnvUAeZoQuLbLUr5mbcM3QByN9sJKplenYnfG5JfPVWuN96iLRnw7
NN/dZD1EexL/6sZS+9GqszXWAFscStqfujEsLzgw6GYO+8hH/DQY8uBAt6gFN9CK6kjC7Yu1FZna
M8/rL2E+2W+lA3JlYaXm/dAM2VkKPErJYIfpvq3b+MWtJrHLgGm+k4KLl2C0NuQQl1GCGshyOgFY
pXmwCgSQpUzsN2T5vkUosH42zLg5NhzhdNJzlCIiOectyDS+Ke3SObRWpT3bY/vFR6A9zPE2H8FE
99Ra0+iVLtLSow+Ce5kkd2wABwKp2jzsLiUeSHFsgEcjrxEM7/H9egnojxME7jFBBgLjqwlwSvb/
MgFN77dtc4msdNsoDOqoxbo6c+UdstKLc6dUpCeRmrhCOWjrjIW36Ki3+MkprU8jA3dvvXZ9fzgu
i0xQrTvFmtab1Hy4OMStyoltdVmdfvjgHG88Flb4Z5BwHNt+LMRpSR4Rpw+tyWkNTuZFpN7ss6zg
g9SPvN4Zw/XiSOMs7oN2a47/GBogDZwc9cKB21SbUFXUWKqiJlY9WxkcDYxTZCAdWRfDoApsSLcY
kMTxPiKIHJXqGSfYlTVWgcQ/KhAyzMTxYtAdHhOtdh/qJkF1qzpTMkac8Aya/poUodj8ziPk9a5E
IeyrqXFUMEdavfZ9y9iBA+YwNMkEkuHe19aJGzqbEDiaGdbE5Tpz3PChrhL9qS/y6CCbCnkj5I1U
yAq5PF1xDDqLPQVaPF7UXIHMEccq82brqsPa5Th3PtONDXOrjzi59j+sTtgC0WhxlHZ+4R3y3Ujl
WkPs5SMORLmFEH2kyEqpZ+HmaRExWtQgbkBGR5Nlct1hte2NqCCaEC35NQwjUEGHGJOQqLbFig2I
IcrYj/X7iFpZyEwGnk2v79sHrNv1Nb4P60IISci5MdehrSVrbI9/wSYRJBKiL3UEDGFymzGVEuXs
2km6JuXVCDhL209nZ32I4st7QXRWHdrG6HbYgWPhFk8PbmaJP9vhzXEDWyUZ9xtUW48/gPb0Zru6
9lqj8NnL2iH4FGCZB3pxPt3baYRNRFfaqPdOmiMDlcN+MkqUQWS1u+mTot/aVYbgaaKDPkRxiADI
yj2Umr9ZVKSnZrScsV1dyW0/4SWanRcVIS/T2JCB8xsZbyNKypFlH6QsuuCTp587LQFblD28jlrc
HByr5uturIdXBrRnwEDH05mBd+izOyLUqtwyxwYLUeyCJkLLxtfCFShB1Kwa53eodDv4vPC9AqgL
57hAkiyL8LDrGh2oVMj9ddM8OfisRlkHuVCjxQEO/6vE9BreWP2OxgFfUz3cOVuHg3EpLPGlCvG8
dzu8NQ1Vy5xOeLaSqKtK50Uka6GcfeXMlPPNWLKGSbIGZgsiuaUD+Ie5DZH18qs/8OKjn4G9gzMD
uTCi0++oMdXR7yIuuutxpP0YPF/jP+zkFNfY8sgwuQvzwDzrY4/zQxaEO6EDAAWrIiipcRUEbork
yFafFYuWUi6SEqQmKYL3oPL9zch2cHD2iUpzvCx/TUkpHRk23xLZ9aBttwF5RpdZXFBNHG0CC2U/
g+0XngP0PEQVwNyRlmF/H6tm6BDNFwEwjMlADSp++vs8AYp4WLrd/mZEJOPXGK/9w82AAKFxN8fG
eJmDetpQb/1IDieSmhiBzVXkJCuOI4HL4psbOjKEkIHTRgo1XzU4IwNEL9azs0g6P80UTq9SkvnK
Gwu41gEd/QdbVsBEDgJJxA6JPIsMnSGeuz6sT6RC9XW8FlEAfJqaOxvTQjAJoDzFGXERPEypuzR6
x3Z6qhXHRUU9Rz2DZ13Mrmchg1DWJN9HOMN5En6P375WIyKsNnbYv/SHLMNaBnSaIOMRol/rKOd8
oL0fw+H9hocO2AFA4vps6UF+n03iEPYd2GZvpmJl1R/6whCrdsTPI0sMvssaf48coPAZJIvhs9Vy
HOOAr2dXWRzp/k0W3aeaO3vI4Csq4XgK7CnfB5BfCc4wkN/4wG1iHKnzBfNPJOcpvr9OBP2GRAMM
qdqWzBKL4DWOdiuPRDcPMdBRA5fRTjF+tyyt3i8piZTMKAwD315SFDu8TJGckrUs3g0OqnJkEWpz
umITgDWrGNLXqE3xruhT07pgz2ddbJH9iYSyZk/Sos/6MTrg1/CV6Y11MVTjgxf2HFRO9qVwui8J
gl5IA1qNxI1ZuObnGiuDV7/VJs8wIvkI4AyB/5w/3XWxPYArINe2NUY+oswY+11ZmK/52HwZw7BS
8/T1yL9OmvFMRwrIR3iprMHfkrQ0C7Mj6UqR85ki8salasXteI7s1A6QqrSV4wg8Dat5u1fH2iqv
kVpClmULiEM6x/NBBKNoOJp7w0I6pI1zsUaVu5AKxan6CdTEu8wAZIVWZ+5upoWQqI8PwNK6BsR6
/4nLRD/HmXxlReS3Ht4gKc8/EZsEsjuA+FKUZxonJvP30/Su4pKqRXpwkmbYR3o47RB7qj8bXQ3+
0ARxAy3+qScWf54deI/XCMcRHzPjnS7q78Tz7lB6yO8Y4D/8iAW+QXLYespqG2+DqqhCUG7E1oOp
mlyXPy0A8BwGxzQfSO93hbsuo0lbLzpZ4JUpTHyzODzQ/BXLfPbgoo4ZgwbHgsZq9auJXBs4myNW
EGCGNiZn006ROA6G7R6pV/9GXFzIDxCU7yOWYUXcrOrQZIfF1xnqF8Rtqy224wzJtn+9xOJHV1xE
6t18Chp74zeCAG5l9nXhcQWw2DaIYmW5y7eWEsGbNswNWUm3uOA7A95NrRABF8dIAi+TZqAhTTs1
B3yxICMZ3WkvtVIeWG0jv0S0/aYRLP8UW1jFmGYafnNiY985AahrLYF8O1e3v4M6GbxNo2N+rvBJ
1yIV2oVmAnSoPKR9DKoKkfcbA8lvFxGm2Z6e/NwXMZK/p8/05KemsGS5tQu/Xs8Mio5KZQZNOVLS
7HBIvDE0V6YWFQ/kbTZ5skygx4Bb04AzbGsAuOIt6O/wnw5zOZzXBK9BzRXgSVA6fxhd6lwSLdCf
QN3eVWb4TE2JbeDGji1jEyOd6Rlr0Oa+zN+KPOVYjWLds259oMrPsrQByj4CrukI3lDYgZ24kgn3
790o0h6lg0/hthPq/iv/Me4M/9EtwL2bm4jKkEgGMWXTOm1ssaFRVu3E96iRZEjJQ9w1PPnCSe+w
HT6Zhd3cN2P33hSunW5ElmyDrtBPTuXKdS9i920cHpuhyr4LAL3jE+fdRVg+aBgMfPYsRG6g7qTV
dnRcPOa5wAbVd2ruLelrgBdDLJly0qjJkZghJlkfqmkw3w3gts3mTDhjkPoWX8cXVhlYRxjOHeo9
VKJX2jp3HB+qP+QcqNQkW+AeWctOb7yiQSZy36Os0/H/KM0EZx6TyiMkmj7q1aBZPQDH7Byk8Q8Q
K9efq96vt9okXRyXl8DSG6p0zZ1g+CNP+60W+/yHcrUtXs2uUV9MyBGL7SMiW/1liIFJwAH8+lKO
LNmJRObbdDLMl0ngBGWaivhMVnybWS74l2VQwuziYZrKEIXICnAPuHOiXHVG29/hHOiUAVETGfsf
ulbB9c3ytf/cH4FgcBdm4MQz3do+DfiNeVE8Zd+r5LMjXePNmLBkL6J8PA2xPl5SYGJ5FWDqtywJ
AVesYkJCQZrbfYEPQbKvokXUA70oCMBHffQWg0sRpUWm3u0UZRXIrT5V3/FXCVGUDhidpSGdUCC4
QZO6a7yD361kiFn0GPZtuNfdWCLs39kI6gCR5NTJEpRTFbIOSId107uBehN5U7eQeKtkdgLG8T4C
UFiVI36pmOMRI6kfVSbqrLMUv/yiw9I4PrQ6Rzhr8SFz4Wbaxc4DZDX54zMwm+S2HHwENpMkPmuV
W4GxSYu+xDz+WauaE8341Fta86NEDdoKuVjyGYQ8cmuMeX6XJIgrI7f/s6ENzVki8Ld8tDTMZ9Xy
yUhVcvcgsGy7/Ptf//N//6/v438FP4uHIpVBkf8r77IHfL1t89//1pn773+Vs/7w47//jVRG8PJY
wnHxrwkKcEvZv789RXmg3P9HmNZ1nreFecmQ+bojqB2C1dHNdMt01DguKkLeWcQZfScCTwue5Vsn
aaMZkIc8bsB+eiEA8KpbBrL7/ORkc+AcRIgsenidJiecMeNrpi5IHBLkhcGHRGpAdZF4XcIeI2lZ
XoF45Rs4yj38+fkPCf6gVVZq5ScNMagta+z0aGSyvTetBM8EA/BvRP2j2Tjdx14v2M+MeiRjZxns
U4peLvLMwIeVjL8KeBTuiRxP+ptJrOf3Xxwk8bbUGANnRImERJJrJUue2cMaydLaKcHDDUWXj7nr
Go9RCCr0Wjr3JJlZNN73bec5AQIGXg9ItzuUjX9a/M0hsffgWUTJN7lkTZhtM+4Xa5qAGnAMxWtj
HJtt83EdBkLzlRE6wWGeOsqtJ4CcpSeamulWdBlEBIQqET5TfKGvikuKleyZpLhkOth+ELpw/KHw
/vlOc9h/3GjILnWRL8CF5eiGyf96o9WpHcgkENOFOUZwRzxKvB7LcCZfmtmVClT3RRGOV2YzmGfu
gKSbd7Mc9noRrv/qw6bSb7aoycTTjSAMGV6vh1a2wcqXRvZAiIZkSNrxO6DDzAPCBaBrkpG+kbip
tlqwymLpfMvVi8xorfIcgrr+LHQTnwWJl0hvtLczxrcddtGFV4diREnWLjCBTBc0rrVuA3BumsA1
QrVXBRZWijYBFRQp6RRaqq0UjKIyu+cpwiyzBDzhaVcHaXUCcWh1aQ0kC9JmTu3eCjOvPJCMtvP2
7cODST0rvDRsYLWid2tg//HPXxV++rffFQh+8DAwkfAhgDzqKPvVQ6HvtbHILHe8IC3T98bJPTnC
0J6NqnFPk2uVXtkH+ldsQs0VSnfLS2cm5RM3tM+k90Mt3kyFOR1wSmi8htrRGjr9K0r6hr2MDH9D
XhzbT16lzibomnZvpWVznyPvZKMCrR6JsZia+1A1XWJeG0pU5p27CRHkWo+9WL1xfTDfbfKgDPYy
Ls2XIQIuoUCyTd7w8jPrgNWovGQ9auCKwSC/m171oGlRGpwgfYrhubPWzFp4tOQthIsT2FBk60Z3
T77Ohq9dp/le4wzmfeTW4QGMc/jzYzf7oOsVaseqafqjCKNDqR7+RW6fLJlvYi2EfXCbJ8HDZFW4
rX4kURfSuh+zHgejyEf3ajcLdihm8UHpVGoHLXZwYh4Zr7L042+qAzze5FuEzqA0qkOaD1POpsUH
pp2ep9Ud7RaXhvaNOIlw1mDuKTwymHjUbP/57rEc6/buMTlHhgJoFEwDbxV65VzdPdJInCQI7fii
IePOq7hrnW1D4iclwL3cmvqPURUkkYqMpCcxj1l2Z4Zsc6MnkZpw6Nu10xXaPO/v/Fo9OYwMFSWF
uvIylK4gR5AEOYn+cqOnz+Dkbn+My2Bnd7F7NFXDMsTGUPnDneOojeiSae6SlmTqYdPtHhfdrQ9N
t5iph2LDfYDq3n06hM/4ORnb9+v97VRXH2KZ62bq2yuTI326eXZyXz53BoDZTF170V/5LVdZpll0
oxZ95n3bbH18dUeRJCCEoy41MbiTjtjeseOio96NDtH1EYgKagpqrmSaYpadKgJCU4tjqN/N8Tsd
XQbJgFil35hDgNStKq3Ot7pAfoNe+D+Rc4dwpJi+tGkNPAqrHM58nJwj0jHB6edo0TPCAMBJRMbA
d0WdkraW/1Mv9Tfgpk5fuDv8GqQWKVU59tu2dM5Yw6fAItXT3HPyZkL9Cw7stFwLL8lgn3V6nktl
Lbrk3Zr1ZURWRIrDZxowdeH1ePKIMJ4hILcd3CTajkirODmGmXpFD+jsOsJbfDQS0G/pnfGp60yk
HJXVV6wPo11iomZ7kE751cj5no+6/omGSxe5DbZyW4YL/J9pOKJYIUiWsa+bE+10jYk1SMXxf/3I
sZtz7sji6sa2cvJu3VtF+sqa/uI0Bv+BQOujriXDiwVgns2QWy0wpXP3lJlmuMkaI30VY7u4VjEo
K9rQ/exWpXURjQNAnha4n0pKHd8E0NKEw0IudeYhKb7akB9ZqEH5GGrSMeJGP4Fr3GOynjbGgFx8
TQbtHOVaImdLgGvgNlakGRYlKg42x8/IrzeRidf58ftYGnETHFNj8YYBAYcW7ogqMMk0FE5St0d4
rV3pdrBp2ig+kq4oBUrfyFA6k3bAe4ODm2USJRJvVEVxZVf6kXq2Eqm3GDpVf9xT/TF1yduismFy
Qik1KoiXkV2VlispGiRYi6nfOln73Varrkof3pupj8CqRDLDGV+96hT55WIfixSZDRnyY3JVQUFN
o0ojaqq3IHlEytrK8BnfJCp9ZXFEBaF2CHDwPv+P6T8fuVjccDw4Zq7ETP1B5j+aHr9b6C+FfBTd
i1uVFdZ3xV3epu9N5QsgSy8ymaWhklVJSTLIXYwNFoLRarb8/8wxz8abehtrzEzOblamODYGEK0m
hHjAWelw1LE+3UgdyRzI1NhRAjV5VPitPBgu4HjIgwFAc1XWebZGZoB9AuTqYRB9dyCJGqH0i4hi
wu5YBTXyXFEpWFpBgfoQNm6k2VXVirBOeNTJu1mmbljZebmlLjUZ4tysKswtwGO74kA6mo16kV+q
lHE1uw1wXxyz8vaUN9iUxw1yZR7JslyHxuCYukaC36DFXj3oxYHSLCUgBA6VAw5xytIk3bBtbJ89
U99m2N2Ru6sAzlEDde0eNH3jcT8tPcBGC26sur7/MekmroT1+o5KFKMJ8GMk6irT2WysbNMq66RE
shpxWuyoglFmfgZscuMfxi7ONNa1jWMRpO6qRpnvXaLuMwsn8mCPRhQfFT9Ky8opR2gMdYgeySmq
K1HPpUzUxEbWb4bARpBQeZJuyKMg2ZJMky7e8xB/6Nf/vDTTmX67NLNcVAEaBgdvoy5MrpZuV0sz
h4Uax7GEcUb6Vtwe3K8sfjWdyluyS2+SUpdk0791QWxYO6hJQgO/2tYHd7Df3+NsqTj3LG1R/+yK
UyKGx6wb2ydSdUZZbOyu6TYkkuE3g3JfPpIDNY0a5KhBy0Qfgwarr1ZYsKfztq+0gD5XpO432v9l
YJIAbPoUhis8h6sDKXUDD/147HsUx2WuFmz+g8YDbxuB5+VxIFIPSofPKROeugZ41baOFZd4oeWI
1yXuD6t0sCIo5EsRAEbBACbIowmQ720SdMH/YezKmiPFme0vIkIgxPJK7a7Nu91+IbqnZwCx78uv
v0eJx7g98/XcFwJJKdndrgIp8yynGpqE8MdszJ2cuLh2OLsDxKpbT8EwVijB9c6P1oK4NJLIARD2
juf2OxcnjCNogjBoXWqRiYzdtVnjhBjmIhi8pUA5txsDNV81MYL59u8/QO4/DoamY5mWwyym2+C+
GF+yRdLPmxJf3e4cuBD9CTgYvl45leC85smK8wBNrUzhQm07GWS/wDiB0ncBI7UkNdfUSRcN30yG
9NLkr2HcWq/8XOcbW/AJmyTo+HlUwJItNJTbbJpW1ITt63tRi6KXAfwnNFcKWQao+EUzlqVCZd3F
CpG9+XWOoieYKA99pMFe2YlgNGZZIFCBlLXymQD/LH2FIkKxFyjbrWqVfm0/LFPojvrAM4l3lpY/
kJXK0v9vsZ9CEt/Ydn03eXIco9VYp+xUWKbzXPM/LYX7S+BNepPZqNg1oz28UlQV9uwEIo77LLI/
TRVVjoDMBQIFOYrCUUzJmmItisJa1L1E0SRaS4fW1un3nwzdFF8fLSgVWzrXbdN24Eevf8kZGBCM
bEPXbM/mVDurSSlr0yWUOiwFLWjkLH10l47DChIs8hIOPmwmKE7HW+5THE5g6a1djUhI1fLSOlFw
6Fuz9vIiSR/wXacyO5XPHZykV5EhrR31AZvPTnYn3+bK+2RVL1rFtRPFNjokeBL8+dcUW2Vl+ZCd
5sg+DNxVW1V8XqfFFu9Uy+abEwNAuRqj9NWxoRpN67DWmHal0WhQubGrdT6a9aGGXDqAzbp7GG0t
fkaeZZeXxvjWt+Hn/gL0KOp3i+xzv4qXLJ7e/GT8pon6oRHmBdTz5h7nUP/W0fOXCOmiV6u2851S
H9wmelO+8sA8v4OiJDcBGwt+5hBtOBPuRrWmIPDPBMr5GBNTYzx9tAiS89H6mAcJwU+r0Jof86C2
4J+plQVy/glpDGBnEADEqpb6X5MThP/u16Nf9uNXoMiPX29y6tWQtSCEJbZQtvNGYcMw1tGuWten
cGIWxUOAUxVSd03xkDHrvW8ZXe4oTutq/h/fBfdrqlMl1R1h2zoelUh/iC9fhbYHOD9I++Rc2GCM
6U2HbT5VoOayFKTLdobZTDBC+Ls+xd0SVXIxnLSpQgUC7JMVRLOsR00L4jO+WX8GUohHc3T8u8Ya
1raeWI+uuoDWDU+OMb2nANcu/5DMKs9zawDpvGub/EChKH0C0xjqwZaauhGPG8Psv0GnJPGgZsjv
2qzld1Vdp7sh1ACrVX10acLSXceV3W6WPq3149UY2vZOCPEeB4jvT6N1xU3LbSSaAWndJX5QXGhW
WmfpXY5tkPop1INMXHkGaPO4rMC7JLhZfqNYiBAQhSC7mRiooHldi1tQ7XqVK5XIhmfT97EFfq/2
kxdXRtG+6qJ8VxbMeE18tqIAuGQb60GAdTAg1XLPHXxsaICWtJ2VpoVIRHuZn9iH/3gq8q9PRUM3
LMYMk5umCW4AUx+VTxuusouCASZM2ikUUFNfSCQCVT6BWs9sWL30L2SSL32w527WjhOAwgIWmxem
wfRJznUh84Q5jAyYa47z6DJAmrFGCksEmrsMcIBwdI9GRJQ0oIHWtw0hl3MG5FMsgZWq1a0JdOvW
NYPRo2ENScZ4R7ewmz74RhDc4HfrbpiL/UCaa8VrAQ2oVR6JbJu33SXHo/tnIKovN2pokEX9c5qa
L0MDeiY19EsMaiKJx8VQ7quN5ZbFleRaHdo5lGvqmRvUX210bNOvv/QAsSa9mingQu42q0xR31Ol
dUWXbLL0k4TSUUNqVsjLQpkkto0fZa7Z+09xapoNkPOm08N2NTlAI+tVpW/6CCQoPh4WHZuoKNrG
I3kk0rVZLordOfXFtlN4Ab+owgfRw08P2zvAXFULjhV7H3kefJNbC3RUODMnCawMe2D4K49u6ZKp
TrpznAmiF7K1Nl8HuvHh9x9wi3956xu6jQecsMBc0zkXXysFVj1Bzc8GGCALcmSIQGh/6nPztZCG
Va/u4UKVPEbQRHpsMx1cWiHFseFt+hjLAmhHWQronaDJNDhSAIOZAvBkgVjRukoRs0FSQSbMBRwk
LndUxKELbNnjU1jKI+3jqcxD/azIDyAyxMMdS6S/E1GrNYWS0tmE2s+hwWMJT7/vgZAo7wJ9DOLi
R5NGcWD/3nwUieO/I+Z6MEVAhfguwplvrsNAF0gHOhMlJarcODzTT72bvAyU8+t4q8N1rHsflc2g
n1qMli4oN7//KyCz/o8/g4vvtGvouqtD//gfxTWLCwdbfmRKuticQEOEMvm0CuKuDqGLyEowdAIx
/FGOTF4qHKkfjCTdQKsVtj6AID1oRchxFGs7VF9KbF0ifdrkbuDcywyc+SGzOSwKauc+LrTuFGMz
BfnLLltNbinhhugaewrOGGQHofSz7+JyyFZVN6brIgv87eQz+75IuNgCqm2z71OUsTtz6potBPDa
/RT52M1CPKNG/fItDIsGqegBmfGqH1/BJfMSnNHm/iU+QY5n6f81ntbJ2vhn78BAg/isDF7DOxOZ
oZUgLuvSpuEshWKf6AwfPr5DcQokLmLMYCg1WbhIrT/kebKjLhpcwowED00gvhFnRCBvO60TH/Ne
MKAZceEg01zanD0WVd4d+kQWO5FxHFODYGo8N2H1yaHboUnkrh2r73MTHk93+VQG2zGBtL+nIaNw
k00uu8FxAXemi05qf7r9FDrffgqYp6kFlqXmqTQS1i0MXkqgJotSP0ZR+60bQ75tZAMdJ2PUcKUR
gCH146f2HK7m0F3FIdPQ48G1mZs0fV4EBqWQ5Sq833/0ra8vWCjamcJBecLGlstkxpcXLKANnS4S
8B2qIQsnICbBwYNrWgHTW918kh93+Ri+9y13/zMuN038bSK/u8v8R5wbkm9TCk6eG3XGNp768c0p
n3JrSL7pqjtCuXurhbw8d3EGRfc88OGz5uC0UZjNs9kxQLNACvS7MLrRcUhYS8UkNCrnhxMJIz4n
rByvYsLjcxX4sLy0taA6BykMql295bc+NOgvHTQFUOnEj3bzAkLUEKe/bUHU+jRAM+DF9T5jNCFp
SjOAqk69oMPABNWfeYYPn/u3REoshfLG7/8mrqtq+Z9BJZbBdZc5NvIEQrcc60uaoBGs67mVj+cx
AbrHgBE38mSRkx/pMsZJAUcqXJIGqCGPbke93QwZ/JQoREvb4mjB4+l93qf2HK1mU+TSrH2/2Zq+
Fnqp0t+MUNfd5HaZX+Wg51e6a2xY9eWhn6y/DEzQvtuGBU7QNBCrHQPdQcAQQFkcxZFe/XupRK0X
jn50I/nwsKxOES58bk8Zn7af1lAzLRyeL226W8JpGZpT9dkqhXQ6HLJj/SizYbiURRqh6pTjTWWl
wGypvsSoE8PDqaUEgBuQtFRHGSpPR/5zEJFXSdOE6VL2wPrOei0EEDKwJ4GLXg/aRQ0rwI0e+EfU
e2u+rqr8TfY9+NwWnkC7f2miwjLu4baKnSGAJytthPtUmBb6bnANhv2lxaCmqVjfVtNDtB4Wi7uW
GxD0wScNoLPrHAHlEH3XFhPz0sFHLE34mDU57bRrIEd2mWb5Ac7/sInBBsMGpIJGPVsTmAj608ii
Ed6I2svwDFVKeGttNZzKWg+amBMETCGHCokZN187xIubZzl2eSxQHP1Wp527MoDxPdsG4FuoQFXr
LpqGH62xJqxyqwKYCoBjr3/QZeAcCfEJm0l7C6YGXoqDQnYtWNAZIDrB9xRAdlSMFZCWLp8Cw4/h
xT0POplYR5oJ6PEwTVtlqt4RBOGLFk6wBKCWOaFLXVoqDM0hIGPujSC5ugO375Mqi2BRA1LDmOHF
PIxJuRnKftqMvXTuKcSYXjhe314kzD0XXDz4jqmt6xwEihJKPg8hip2nvqjfIKAFJ9GsQ+kzi9q1
LC0LmRUQ9qIE4nuQZJhuBqu7pa7Qha+QV6R2c2O6+h0efRPqeDZU42Tr3i+z6G5sHQntsPjxS39b
w1ME9L+nT0tCbABkj8Z5ph9akIFWhQfOoU2yV+qbF1G/F4yKugOLzW8iDKAmVdeA6Jh6+b1T7MEl
DEji5OCY/g+3dINdAuMCT6iKXq34bHBTAG9O8wE40qzVl36KoL44GrNV50LD0SZqHHWGim7X6bDI
VHMp+NPoPNlq3udRME0DVMpeQWAvA1c4goRCnf3ggYCZRNqypybshjXKOtq1H9phN3QSPsY5zrCQ
Fit3EhVQ2GMO9dps/OC5dHpYf2WF/iOxjD1EgKLQa0vpxUmv/elm/DXuI/d1zIZqZcVpeQERErKN
UJnOfaM6tCN/IcVouizUjdFNtwxlghP1d7UPZd8KomMrLWuqzcLcmIfNtjrYvniZ45b11CpZ272v
IuJtUe6ops3wBgKD1Pbnpi0c9zIB20uDJpXJS+tzhFVl/iWI28NSF9c+Iqjv1zUqRYspjOKngJMI
chfxEfhfpOGBdmYxB/MutZO5j2DQdjfALR4GL57ZjQ5EMpVuZc+NDRgzyY3mpPrJbRKIV87DvhKu
VMPpAO2sBArhzE7Peq3ssOPUiI5cIv9D7iNpBf9PWVsnorPmPpwMey2S2I6CCksXGpAGRMzDAAX6
qe+RBH9nxf7dmdN3wMigka+EVGf11OUc2TP/hdcj+KuLcu/fIr3IMrmZ8xINotp9mjdrsY6YqKuJ
czSgvakH4znIvXRReN/EUGUsw+yxVRe71F9CaQxnju3nY2Miqa+xHqwZ3mSPlZ6kN0xvIAmhYpuk
De/LJgLEE4M04dfpWgQqRRQAnm/0ycaH6NC+dYbxFWpJ26Qd2KPfsvqCt0ADWS706yrMUWG9ataV
2EZuzB7BqF6lPOlP0N6EgADTxlfkABKlKufuwySeV5RqxcLy31ekfvrBFKalQFsl0IBFeqx7lFGo
KObFi66J4BwjW+CZdlC8GIFf7ey2szbUtEverXwJjAg1ndg9QzXHuKM18jRYU/coJBQb1BrGxxpR
juNvpVnrMsk18H2QeaAcRJtDsQMv/blr6Ucijq90H1Rp6pvzEkMK+JoQycvcnGAAX1o99JeRebwW
/JD6ortklc1gPxwMFyeejJuAtcgPa5aVXMcGn2WQO4edUQNpsE7yXoKs3QUb7CvgyhK20OTr7OBK
FwMc531Ra4lXpmHur510xP+kse+c/j3CrVMQrbPY+g71t+AwN2kurNX0NbBBeMmq6C5Kw3lRqbX9
ocNDnsKWfmpOzV+xKU1gZOBjWYG7sYPxErYjAYzID+CyPnag3l18Lc4v84Aru2LVGQ6K1sAQf7Iu
FwCp+G0BxUMCF3+xM5+ty2mIJn5EU8uoy2Pl+M6Nu+FQhP1EX6ev53svXl71daBvrQsJ5b64ztx0
+l5ba7jOQds1Ek9BnWvrqrEAdgd0fQy9qDZbAGgGvnf0qD2PmaqIaihWUkKDy7ZbWaB+b2OqYGZ6
PccsiQ8ID047JGBgJ6Aw9LGC2X8Rws+d/ggxpOqwKN/TXQPIkuJr3EAu9w4ssvExB//wXrYxzLvQ
6loxPvZCnv0k7q/UZTVGsGJDFQBjgkEf6NANtmrWhkYnWaFO2WQ/CxHnkLuJu291N2KvLVhwzPPW
fe5EvmrE2H2TuebuGlSOtxQmneCEZ3LwGFttckZhPJ7DNLeOVkPTFTjd+dZDnEHTMsMHuGC2fRMn
sr0PSv2pGxkkmsDNumdIUJ1tZp8SPHTuM3XRypJt8k5Em6XPMOp7IxDiRBGJA/ZIBv9jYD+PvcHE
02Cz5tHRv1Gjg6TgQwjCALUE/iYPwJRCNT20nqJQ9++B61rPkU7d3eOJhG+2bz3iFFjG0PaIwEEo
tAhHUyfPIHJugOlNZ8iYoVAb4BF2bWxtuo4pTDL8nDtPOFU8LRIPeRDjbURiY70N1W5/T3IQcCRo
sOnVS74DMGLyoEJ5i5p79ixzXaK8AIwqjIi1e9E0sUe4k9i3bjkAls8B1NzmiGJMgoeyKf/fEeqn
+AKueEbMis0I6poH5WcG0+4aNkNdAxmgcOi3Ih4CsBXxEl+jgDRuunCQt2aYgpoYOvK2PQx1o12p
ly555vINM7Dpfl9IxY8SjqhRCXF21ZrjpC92GrSIvRbfnnwzSutb0ibhDS07x1kyv+l162WOKKKE
e2mvwUoCbNz3X7GvOsiNqgUgLfL+K85t7SZvI+26LAfcAt9UA0NRkCZoVrPL1S9lJEOwDjq73Gl5
92breFUVsC5/Ui1Wlp9acajVlzo1jCdTDPNY7Xf8KTfrf5v3MQbVptyLpHZohY3PXNP/kG6HM4Bq
wbA+2Ds+uN/UHET+nDooFVXjJvORqBuValRX59BX96ti1yk68ihGfI9c7dGlWmYVTj/iOq1OjRqU
QfK+4Dzam5vINbFQwfpVBlHInVXgORJb46wyuuiNOrXExrmITqRISv0lh5YDy1m4IRFS6pu6ZDhq
Vn9LYUv/x/TE10BCTIt+6wx9DCf6SfvWT8b73dL35a6YwuBtgoLcPMOp6qud1sdmKkx4AY/GM7g6
8KbQhntwWpG1GV7sKjGe1av/tgjZQ6tiIDDEjwk0PzzLktk5CfV6A2x3dZ8bwwkS2uYL7OjswxgG
OJEqbWNtcpK17gOmRU20TpYc2vu06kDDhT63yaLCXxEnasC/3H8KugbQgtDxVzN7quJZvB9tiGoi
RQV2CGvOlvrFeuYCimWF95ZZaE+y3VGvDCsBJRPtSq0aGt+nkIPbT82EdWxf4IG8pmYTpPoG//n5
PDUTBSocUcFubFE5e83CIRNaOgb3QGDAhqKGyMMAIW8X7O5pgEAPzBGpWfHBvYSG+2cUu8Mezzxw
r2BqctO5kNXqq7q/cvCtrxL0zV3BYFndqr5lYMSfEKbjUDNd+uguKft6rUMEdP1lwGF9tRqdJtnS
wDLKzU4pNCOZQD+SBuinoXL3w43b8kD9kWVPZ8edpo0Yv/kAauGzbWcnuqvh8NZ4dBu0GAldFFY8
00/jlT65I5Su0UnDdJE0TLddKpCYyzptzVkOOClEsmunFHtqBf0YQ9NJPbupzQfbPQZT4EVqgEYT
qKf9B5DLsN2vGTbu4rTrMCFc4YI39SXDZjtuaPbFGJ1ZlQ/ejKLq4WuJDV62XTBTTQ7J/ZL1F4JM
jaBbKqeutyUg/R+TACWytg2K4zAQCNK1n4C8u+hsI1eCylf4x9JDd0uoD2V7x6MwN/zDrouVFNCg
Go3wGjR28Fg4kKKdBigCwN06fEStikE2fwR4QI1Opus/APShhqgD4q9IbWi1eUPhzKkTPNMk/rkq
HE4b7qVsrDO1aBa8gM+dOyVAcXDd6wMZwMgAH3nRZ/5NBSX6pxoepmsckKN9o5qwIgXj2oSwHgXr
8LXf82wUK2oODCiDyBrARVTBRW2U1ymTt3NsDfwITCo9PECCftUmeIuhhnpPP2bS0yeh+f2FQjsd
31m89uMjrWOFlldDsQWwnQkW9EozBa/UYD3+2qRR4MiMeVSr7M/BoKR/bv7b3DKHekHcwabcZ9ja
w/7nIehLcXQju7pDQqy+U10iDcUxxqnijvoLZsxdblOvsyIGl8mwofYG2Q732gcwTXfU7jxu3euk
LmGUw4ZjcP6igKUfZ7UOMuV+uqWBeZGP+UtwWENdY5hYu55hoQ5gNnEv30i+k7rALLvR6iq/ElA0
rkcApxPRbJd4wCXeqFVWUr/jDUiFKg9nEW+dmD3EUfc74MUTyMWCIayybxSUNbq77XD2WbV5mF5F
W6gPTj6+1dA6xH9fO16hqJhemyTSvUxhehokRecBmhFB3P7TDHi3j1c/Ty3k4EK2I91dpDew2XIf
QXExnprsU+PvEQortT2F/T1nqKN7YAxc+OsACj6Knr/ocsxvyhgJIDLiwYEg3xu8FvFZTuyVXv+0
MwAbeKtZzL9SKwPdaEMXatKAiqAtAG0SwEzQkeVh4Q016Q4EeyAKadPwsRz9BMgIvi9HwRE+6FfH
x3ND4JtshR2+laHuHNrGSlZ4cziPtiync8qH79TiXQoNSZNNUO21/UOkjdFjp3UMGywF4FFNM06L
a4jNRVa0wAnGU3ROOGwAOOoxj1pgFOsxTftdV2rR41TBN0KCXOvRVB6n2WkchzWk6PJjEAIyVBY9
HFA0WVBz9A1kWbQsS3e/r3/oVPX+pf5hW7buoioOSRkDeNsvRSleyEJH9gIv6UArbriBo4tTaD9d
X9tqfQcBFmimDi1wh4rHDEK5CbWBiYOxhQPxH3g8fDc1N3gzTXy+UNsSzzWTyDRkmngYO21aZ8BZ
3RVlF2wLp24vcvAnyPdbEi/vsj0E5RTc6K7ZHeEMIffdwEycPrN2O2pafgsAbLDhVdisAEkGsgDb
zZVdDd2LA/gycDFG8UMkwRm6qGPg5e09a4oIOoN9sCndFO4KFrgbXG25dF+R/+z6CSXvfB37Y343
Nl22jcpiOmu5pu/DQa9RruyhrzIN+s4MpAZJIBQijBi77qThwcESwjiC4+16ul8Zz+ZgR3ubNxr2
VmgODMDuuB0EPG7RhOU96LJImh2p6br82SxK40ot6bQe1EbNR6vq4ocqlFvqDnhVXCZwT+cf0Of6
DTxGzfKHECbkT7zGgKYhSs6oM7UxZBoUKK51pfByayqPBEKrP5p9iLQrkowPvp/etUM6vCRDDxpL
O4HGYkfOyYA10QaIzPgVxYGLrrfWTyS47gB76F98nAo2HaRfT9CwsE9WlOhrruCffdXvjLTMbseY
pbccdBjQK0ZYYlvIA4AFnN5qLnRWOXxSdtSk4I84yct2xzQ/gvGXHDZahnqeIeDcQ00TUhrgOAEH
v4wSLN5hFfR7tCg+0XsnNLUVD4rwgVottqlLy5qCdQEXnaMTMxPozHiW5o1NvO1wAHYgvd1np6Hm
1noY0uw70//fEbJwOhBjC/ff1pBsMv8LKcHsLxsn1CQhseQ6uuAAU/6D7x53pWXaIDmd3Kr3Jtdc
vfO/pRFdBzSJLU6cb/d/dPmwgJxJ4hSh1hiR97ujmQYP5FVFUKsvgVEq6vyIP21+A13MeGug+vgK
adG9he/kH5xB59dygvJODhUi8lrpS2SvVsjuprCs7/oigvyvEe6JvwoWELsp9Ak/UbFcW0gaw8zJ
jA/UhKLHp0l6IPc51zQPzK1mK32FDvr1UuvAxXrUCSPDdC+a/vxvcUtfybIzgAKm9YaESO9FSndd
Wibfl9n0Sq2FDKbbUGYP1aAOhTroE+cX6lrCaOaEwbnf53cDChae015I+tmZWoXJ0KoLMj38xAo+
rEuwM39M8RxQA3qzCq2yuoQ2QJy/C7D8sjhMrruOANNj6f73D/x/1LttroPaLojzappcqHr4J5Rf
hr1EMzp6eIQIPHI7Xh91N2kb68+NaXuOZO2jHefTgy+NdVhw9tyPMAYzyuyHL0v23FSDi8R5Bk6u
muOmYCQ4dlzB+AyxY5n6a/wEuZ9XFGDZMDENkH/HXPUQZL7Prh8/jvn2mg8w3loAU1E+TGsXmn6b
pS9xDesKpRDqWTBUCTM+h9IAhdb9irKOXQ/BIGGCEoGvTwGZ7syE01BXsBocEOTIrdL81nSVeZU9
/i1IElEvGI/mJehwLuqhC/0CWJG+n3RoDNJo8usSha3PS7T6QEvoauHIZO9L0BxW22xeIlCZ+uW3
iJ3qr4n5wWGpzQG6fWs4FgpUVLRbynmhayQQxDJhqqnqf8uAEcb/sSlwvmIibMsFEoJb3NUtgwG2
8utnxCpD05qKqb7B3geYRLWdb9XLB1xzvGjU3r/+tQlsxPuoyBj/FFxX5g+XgZguCzPbNIwl28B3
xYOr+ZCbNeMX0InEAyRbxANYvmdbNJAlUl2wfHqPp8EYUJKzbKIXan3EZ6ZpXeYFy6qHXP0I7cjc
anVo5frRnkCVRqKhcDjwt0ZJjVXqQv28ymrqp1YvkuLidtGKwzB7a/dG/FBOvuvF0gBuF9UDAGT8
v9IRHFYGCXC/U0LoaWw/GFrsbGKrw2uytdkNkoXtLoUqr3ocgmBsjfIbT8f7DOY2f9XJW5jL9M8B
D2FP8Fo+J+ByrBMXUhOwGQkOoWVrt5Bdfm0KzQbjzZdbFjF7l3eD/ZoAHa1lQ/wYSEv7jz85/wqO
dHSwIUzbFIAnuf/EJsVDb+pThmyJ0znYkozaudWBmEvCBh7FmaPBQwp9y8Vvld6IGf1cuuhOw/Fz
bQDEt+7z8bmHxv6fcJSGBxyS0J5b1OtGWv7PsdLf/KAJvxkQIwJI3jIfpgiGF3Vbx9dKc8Sua4fk
GDaFPI4hh0u7gfJ9/h/PQmxxv7xhQf3gzMYHkIMKAruSLx/0WPAO2/O8OppAsJ8AG7T3LRAWhybI
g8vgiGqj6XrzqLk4VYAvLn8wGKiUZdFij1bINfI32h9ZCgirUaO2bXCNrVlbl9fMKqr9ODoOxOHt
8gx8t4lMezs9DHhielFqYNs8Ye9EK4Ut9FThFPnnlKchWOPCeR4DUaw5/otvmdHbO6OT3Q02hgZw
2FG6tepW3PsxTCp8gDPeHFu/ilRARsTQbjvHD/9yk/QH3KLFCywv/BUtEUEjtrrim9hBangYdzmY
N6vF/kIzyt/0kUMGBVNcEaUAfwhYb4By5qzKKkR2f+ire9TLxVQZd74ZV/cWHuWHmMGzi8bCYXQu
yYAdGf6UxXOIUzfgOmP3Hf8H17JDDdLT3Sdfj2x8TkakdGun+wnlu+9+ic9J4QPv5CBncYFuq1yF
afQmaughFUojKa87JMON+I1aLcFif+nKYtRBc0jL7oKwWuUlw2fx1zvJY0Dth7wEEFXH3afRDQT3
UJcxqr6+78zOeFItiE9+atFY1Rf8KcunjakiS+bMkTRWq5Yao3k0VqD1/5v38dM/5tEqgNW5B7fl
w6aKxvFo69pwLDKWeFNbGHNfAGIGrL7+vlDc0qQ76usSiEvijLHvIfZeAv6G9fJkSEAb7YzNHDeW
Px1mjwdmD9m9DRD0LgrDekXNbnKz+xiKN6vQmeDEpEIa1YevgOcaaXFLXdL1i2Nk1n9Qqw0kUGlM
ZzuordRHHkDaGUCFM12Mzp5wLlftGumuXYszC9iDmX7WkomdGQ1Tu9VDQKfGOoKu78ecZSGYAace
xAKinQkI9AHHvKPDgUs5WwDcHqG3KW5EFc7Y9LyLg/HQtAXbFiO4dLHL4RhgN8WBXL7jwEnObVY8
hCa0iMkafImgvlRFANzyQPF0wXPnX9eQdn4Zk/CpFVH0g/N6bcvBfIUVpdj2jin2RaXHT4Wf3VFA
CLcOb9BxgMzg+3uatCZaw+wt/FHqzRqQafM1jQxrBema/IDNB9D5QetvQfHIsYtEUzeD6CFFHcCp
UsChVBeeiu8RNEh9v0bQGqMp8jWAUNWlYtYD8AtgeupRdwhlU91K1HZW5sCdH3CK8EJU7X46Nbgv
wIwWMAIZ3mOLMYSBe5Puo6QaVqONPbmZNHstD7Q/C9MEasEvvzVuE66HTIzXGjjJAzJS5d5wC7i2
qEmQubTeGgCt4UnU3FsA3+APE8ePuZbC29gSr52V+LtYDOG2CnMLQj7T2zhpNnQ2reLO0cwX6gZM
W0N9HTLEMDm4ukm/SmBUfmdIzbprcmHfFLn4WUEFR4JIWQE7Bl0r35HOIQQa+lsM1W4DShSpOR10
HUiZBELJ31hl/MyTgt9qRVffOkMXeBQGkVCx5pAhOgDlHmFyNsXdy+9387r5lb/lgCAt8N10bWGA
Jv1VwMYXPjxzDF0eG7fjoBnCEhqqyGGygdEGyLlIoWyccHD+sGI/9iqzNp5ZA/JZoMfDLXdDILy5
WR/9qcMl5cVOmULeNmYCCdsJKR8jrZ/MFskqqJhmKwAe6ye7m7ojcqHMi1WztAELqUQvPTcLmqeG
tcMF++4XmupkTXabO8GZZmqm0O78xgWaHxNbFjoPWf+zQWZhXYehvS4GngP1iEs7BcWxi/oITl8f
bSONgLFd2ppoTsyK+wrkyrDTV51iYLaQZ7ltLCPdAZWmedS3XIy4uuGNLJDXQCxdPsXCAPRSJto3
ODm4nqwiwE3Txgi3YSx9Dxk0NmJbOWrr2c4EIpX8WOJ5u7hrLnK3i5TRZLn8CMdcQLj+tvekCV9i
KUzA6WsthoRpnl/pzu2o83Od6/nJwd5Bg3EJ1PoBjXPA41VtC+nuDZ4b4/sc22+1fanF0FJv8Xt6
QV7oZ9d3t7TYPAeHw1Vg8/HissC9pQEoDkYeizKOAuG92QDbxihT3hv8prH6+9k5hfoyIDvXIoV+
zKfOtu9BT7E0ZA5Ubl3l3AEjm+cuXdRf+spiUtrGfyi20YnkcxbTwT4OG1go1BlIZ/5DLKAHOjvg
zSiPdpqCjwP7c7yLzBTn1LCELlcW3beKtJRrynowg4xJ6E7rmYADa0/M+P330vx6ggLKX4cWGXOR
XWXwI/uysZSREIXbwcs3sllyGpWXLCND2Y8LNdO8VKYLRbylEDxp2q3rFBVSvSO0fUFoulSwa6TW
cnGs9i6NQlgnqii6SNAnVpVEKjFKuQ//P80q9hnwr17UQcU7Ll0kExOliVI1g7F3Y5AGCpAGtoT7
JU8uulvAvqbJ/g5RerI0+umi+vqQ3//+/03953zZkrs22PqWjQzF/1F2Js1tI02Y/kWIwL5cuVMU
JVGr3ReEbHdj33f8+nmQ9Ge6PX2YuSBQWQWQoshCVea7uBbL0T8/uabxRzCvbXWX26x/LeZSLJVt
dTg3C2SB3UmwkmabgVIwaiTxDLsazu0CU8ix+Vsl8BI2NWyvFUIe4bmIW5LGRnZy8zrEupwQrGXQ
RNK2M+VZTUb3Epa+t5/0Pt/WVqe86+oEuxBb06M0FUdNVok5wUhaelM0t0vPrV+rppyf0XY82KGr
vNemCs6yYGaUpht9V7GVOZhhna7jBrCejWzhY0GJYHIaoHu11b/yI1tHYadcZEDQlw1C41V/kk4o
KSizpe24k95ZSzTQwhkcx1xZAZYvEHNV/F1NonknAD7Ht/N1FzOZSy97h7uoTOvnIMnNFzN3toLr
YzrDuGhJiOBMZ5xCwPpruJOK+R2lxh/xUKK67GHQMQk5rP6I09p+FqyrAaF12/sIzlWdsbHbNFww
Le+BbejU5fLwKSwGFlOTEXwtMFjfThRkjxTJw68KVDS9z+KPpo+0U1nr2louJ3MQrousjliQdekb
eIgd3jvLxlAJDv3g83MdKI6YA6q8s5L5hy4aUtQs0UW8SmVoTfLVncrs7oo7Q34qWsW2G+NQ7ZV7
gJITCW7zomIf9qxOgf6ktONfEsY+o9+ZUQpGeeG89Jl9MaIgYtHKqLAb/xqWi53M7PHA5l5dOO19
L+C5AURtbzepuVYW48tw8cbU241p8mWSBoqN6cYc+novTaWZ8jOQi7dEtdHLHzvlcxiM9t5fbDc7
Td1aNgqP8xSzO14ohlUZFQ92rD0jusOv33eVTW+X+SVZ2ImqV8j+Zz56Qw50tSn7/TSgvh2504Mi
zvNKNJooyg3vmDKPOFBzwK17eioS+4DGv3t/HZZFBmCtNpy26YgWf2FEVhSw+K/eHfa7u9zHtACr
N/vrUEd/F16cXBD5RuEaHObKHBvnq6michSYsIdaI21f3Kh5wtXG+Rr5GkIBtd8dszHqkQZ8k9tE
ceHtFcMed9IMDD59T3PfWgqbp8Qx0WaeQFGHzIwrkgeeRia48naDl3+/NoO2DPE/gsZcrNqg1Y5a
F4IOT8OJR7SmvRpd7x0i35/X+Htpr24Tqme98L5Kyxy99iUs35SYkRLhZ3ePOrP+KBdbZmqt0rya
767DM6vG3gUn9DbXt6qBX7S4QWsAImsUVM8SUu1gvM/V4pV0mIo4YqIFW7nAs7E0bx3zPZisfkXW
gFcJ8uix1Gd9VadwB6XDKQLjcYJ68qg2xu8d+nKFomCM8McVt456uVWy0A2buNzqXh12R0wJ9mHi
uLugjIuHolD/r7P4V+9opz0fdmEn5wkI0JolPDl+v3kHBYfbQ6VDzU/q4ETOHpAzaU3+wQkW51h2
/HCUvyEW+X+H1AX6Pvl5jVFABjPSKGARV5t4czVcY7kq9hXm7ZqkTb73U+PfDT7p4dZ12x0ML+eo
uLUNHhmzr2YR8G7dEPKePX7cRphlYF/UyP9zRG3hXAtW6596RCMfsCuC0pbptLuuISniaNML1WPt
MQGAee7sGpXyzlK/NkHDzNOVw3liV/Ri+POT0udof/r5tLXRNT+EA01vg8r7+FVXjPjoakBL5GI2
Xxc0O4OXAS/rQW+VXdoYHdhXz34JNP7llWMZP+z0LB9T2lA0Za1gvWVeiF/FMLKHC9X21GTFZhqn
Q823h/0dWdB+OTTYbWAiZj1JyOuqYgMkpNlLppOC6HSaHHiZ1qB9dzwn3ppUsldXLkxhHEZ7MdoY
4cmoGukOh9zk4Uqb8eF8Qnc7WF7z6AMaQ6Xglyz1tY2Z64IcWVSscVYCXWsMKQ7Jc8P7GeL5Hdx/
c5KSneI/axh+vYpSVW686N30sxHVL/5QLy4dql59K5vBqFDPd9L5PeqK8j3PwJJanRGeQXkbH3WB
nElgvve5NT7YPbJTEnZg/SLIkGS7wRhG3nWIzrXBFGeX0/SQ5Zq+AXIdb6RpLjE5k0NrTk9D4nlH
NY0WXfalN3Qz/64OortrrAZefbTgqxw039JY/bKXjkL9taVW8NopQ0aFwOt2ahsDALYRq1kGNNhS
bhyYOvcFyM2nHn7JOMY8jZWqexmyATvoghJQ3fnjQdOdaFEaGu4BQqr4prTFpWoUpHXR6H9Hyi7j
OY9p6LyAxeMmx+iEUqRrZvE/Qaq8KwhIfjXTOF1nacHqaxp9ROtZNERJObAeVJRDtCwf1AYOxqAk
1kZ60S7KcT+NkpX0JkrlPQc9ia3l0n45hI7x1AdUONArGPA6I4vbMW2dk9Q6pX2dPE+LVZ2pQLKo
Gpht0rx2uDhuygUSk4M+o91ADehBWmOKI46rDdGKuiXKbk2rkcwPqtdUM+HEQ3bwy1k/OHmBK9pC
djC19u/C+tBCy39xc9vbZrDV70lE+XdsHPBsrDXrQu2/XptF0fwV5909WuTmPxqYza7Owu8DgLGV
YgbmnRbZ3y2ltV6cbwVL3Bc594IhXQM/y47O0tVH43CM2gKNp6VZDmq3VjtlhOWMn8Tg6P26LNmH
3hbBsuA16w6XEBdVtSCHaxOUUJbwAfx5FhEbgD+EK8AaGwQ1ObuN+3dvZNbmygz7Zu9UjXloU+Xx
pjMvZ6IpLxLzKOsYx9qxDkGGhUdUYyGLrxn45cTI/tXu/cbZNgav7WH9NXtnF9rD2RvYdUMdCs52
MhfNJoINfaxt54yu9XfNj+uP0ZpfjVYtXgo+71PCwg3T24W8zrdEHZju51ajDptp4QZ7svg4WI6x
dqIp8PgaFOFfZgd5422s9M/Z8dv2BdFGHAa8LoNU7ZEaDqb2MJe4gyOvC5KrM6z2gCq6gRIS3ddU
7S0mQvZyjYyRW7gRhhzBYopZxTawsAXh5FVUoQ0LUJvhWuHBxhFlU/uZecraTbbo7pfLjNYtE9gf
Tem4xcoRSEWu9ccGX1G0KQflzQOYJHx8q0F4r4+M4G4Yvd/i/oRc3y3uhvlBPrLbeM+CltswNaN3
9CiiXoEPidOthqOEROLrV3ykAHuUkA4xf6cuOSVULGKSD22AGLyeXDRL/+zjqfqKgUy6rdOgPiaS
dWp2Q4qUMmvi7M5V1HkzLqPYJMerEQRqXaMBa9VaSbpbS566NP4kE4aoWM3mQlzW07E1VloW9ifB
bkmvNPmnIEW4DL71yuBpudZY8GDSHPy6xVXanteyMI2bBmG0JKQatqxTZ+otJ1mYShNX3+jVPl7F
NhAxS1dFnnmnNCAZVxeQcaMKUiIqa9ZpXg7SlEOZV+Wqnbx5mwI3qFe3Hhkol6QBj9w4K0xWhkap
1uy5MD/7sKLBOyuesnK8HrWVjCWjYBNgG5zNKI6hZATGs21TDF8wCn3UxHeZH0cbGQWTt9qUcfWE
8ns2Xq5LpUR1F6uIOT+XpMm34Oj1Vy1z25Wq9N73LkzXNk+zfwzDflRLc/zadlg4jY0VXyi7j3sg
lB2mhcUnvn0WiXL0d8Xv0ZvubXWKvlX4k22oViz6mVGJ/vz/BjTlfRQP8bfZbP41QE+ex9lmVvG8
HMJlkb+GSf8o30rVQNP2P+JaD1WW701xanT+Uct4+dZrGI9vQpcnTeG7M7711K+i+0EZTmSfkUJd
Cj5SCVpCRlpAFRM/gl/NeYGWJFbjPVxVUbqsy88jdrV8S2b/GxKUK3XBGUGSaVeu2hUvnaIMe1hN
3dErg/wwBZkNk8uqbexfWs207ko3//3JrqfDLm9U/XR72MuzP2EDhFRi8S5xIzD+99iH1qGveZSn
W7lT7qQVE7A5rWT+wR+X5R3uWdtb5eiPmExE9q9x0pTBf8ZYYsJxhntThGNxnCvlk4Vo83jlR2ZL
bDLc/4wNC/f3RrCMq0Ld+8ZLn/PN6V0v/tayUBVJYmsaoWuPs/cS2G2yN5MF1G/r5iN6tfPacsuj
1VvGUwaOZ5NPVfsEH4enqJ1A90V37Q4Ij8KWdEoelRSUXAFO8RVCuoMK5tT+1Rb6pY6WJbRm/VyT
5E1w6sw+/tZN/GVhODhv45y+j76JUMSYdnuBa4UtisgNKvN7WRlKU3plbXhrCpirib2fg/+/rr3d
WV7odm3477chr8tH6D5cF54NSUNAjA3M8QU2AbQCZyVTH/MzMOY/kBRXyMVIZmcdjfW4EVSGB/bl
NJntoWkU63XWSJlVXXmZrcl6hb0dg0P0xvtu6Yxn6Od9O6sHaaIrySQ9luNWBnt9YB5Nv0SLZrlW
GzLvnLbM4EurjXP3OfXHlVwpL7XYBQ5wRX764NnOq7fs5AOLnbycuan9WfZmeuf0ZU6CWq2VbVJh
VOtLFsA2kumM0cuu6VXrDtyStc6sBhz6svLKHMOGQJJj6Go30Tv+rnzVYKqSkrOPaWJvrp8eD/tL
Mw02eNSAydBwHPsu9HmFRJ/jl7xosYZ1nWhblJjDkshkZOqdTRuKXxmMe6SXkyeEuJsNNlb5O1W6
YmFdVt9RHtwNgFAANXbRxqmC9kfhjej/hHryEVcKXm94pz2NTh/ul6LFadCM6CT3dHs8JhvFc+5z
P4HvY5N1Gt1OP2oVmRwq7fNLooEAtxcNbw3LplAvhkvmzf7aarWTA230waxwFdH1skQPhdyXOIrI
QcN+V5DJSlhWb15iH+s+yC/CiBpUBHNA+16E9TRo5rUPMcdqF7XgC1FNCrapbWWnOTD1i20b+UqK
dLXn/gBL6z8bTVDeOc5ANdlty09FQ1uY8p/aABaF4X0xila7/qRgN7IOXZryxZfmNKk0l8fvrSk/
KdR43I0attWuiDFwXEri4tJTRfbFN5Bwunn28GwCDTqF91enoGXoEtJAuUJA8X5euITkQlKG5WOt
RW+dAtjctushXOtNEe/Zk/2rHTFLrJSe6pkS7/NmIv+WTz9PfkV+P1EK1YtZMkNJM7GITUZU0XWQ
YIoaPMjblXcjIfLAWM0ua0hfY8TSvP2N6MpgluMGHnU/FDHmCq06MpnOBjMle9sGiKTOg4YFip7O
G1Iy1nC92FzQA01cb+egH66vKDddQjX8qOuoXyG58PYBhVG1lVC4/JsqRT0MfjWu2W7h5+GD3Vuy
gwdpIpjwRhbPfvJxHYJMku4kjPRxdNqkbtw9ttjM8m6T5xlg3PPE3HoADOQudlDJsxxSRMbWHeJC
u1vMrcanKMyde7kqD+PiEddX5N3gaa+R21TWI4WEfVaN4YuHVdsjWl5LmsyDr7vkfLoivcD24Qs/
l80hW7gUQqjonPFn7Ea5MOKa5NRVtKhhqWMoCNHPJGgpcdRf2/hJ0lD1mFnXcDam9Ve4RxKW0STz
XEkBqFBrIk370Sycm67ETk+tm5MSKNknYgAeqbJpRO4DM/mWXfi59Lzwziui7GBGOCBXjtpvTJTK
3psFQtUrlv2gq8k/YIPNhwmBGBJivrOXZi9GzoGiqEd9cF/MieqedMhh9s10kybqq1t488WrkzVq
qgkbTbQLYUZU3t11B6kNWLBblnvdMiKBFGyumRD2MzsBzmqJ4x1s7OHgZpj1FVprp/PPmMBtBaMb
5vXPmDTJeaO3mnThoVZNC3wiRf/Ks+JnOfhqvEGoRn28thQEHJrQvEgLG5bkuR1I0Y4DClK3mJHD
Za74GaRURXdR3GITtxygUv086yGABRFu8ybIHQibdOoAuPcuxrvXpoxNvYjuvqQQkC+3ssx4XKdD
uqxkF2mNPE/H+3jSNqLAMTXGgFFqU37GZhUcRU+jKUrGZWGubp0IZJ4Ek2Syd71VaQfPieKDWbJo
0Wa1fnH7on4Z8RA1SvjdKdulFyNiC+aTrNtKZ+X4sGxVZSudchEA5GhtNUZ0lBEICBno8i2rl1+3
zFz/XR9DzHuWF1CWF+V/dF9UOfwUPVJXDsS1TRW2tbOuSJGfnCbo2ntDCdOTm+NFRjWVqBwkKBcZ
RQkQ3PHzJDmAJFGPKdqlGYj8NMIqPGu3kYmp14zLe5hY/t9lZn1YpgqS1BrtjVLGwUMbqKhi9A4Z
Llfpn90sBGjYks+wh3LdNaX/tzk5H3qbFx9VBVRdLsrNg01ydDIsc9Pg0vEUj9Qi5KB2/O4KFfUo
ItJnsqvcZilsbJekwW9DNWTN/KLWHm63CNPA24bOYOOdx1g/sABJaxn69YCZX4oecaYFATqm42+t
X30CB5108wfLIFb1HT+fJun1V3g1M5KXU3wesd65m5UC2Q5TGS5WEXVrLavzvzJNvy/UQPtHBaUA
ScD6poaVsYIDA1AuStPdXMUF0sh9dwq6wdjFHUDKsXbDtWfqw2djlQffsec31NE/nN7t1kXN2ovc
s/ViFnF8h4IcMjBLUw5tcnE9RX+Wxm18UCrmi76MjzSyE9I7G95Lo6vZGTT1dm4S/9FcVF6sAsCE
loYYgS1NEXKpqN8MmDM+SshPAZk1cRZSy1j8r/6jt1p6r14ry92buaeSXzSfKWnbXZ0ACs3q6YuX
zfoPdN/vSrLZXwuALSsXCM3KoOx5qJ0eHZy8fksy33gKlCp5rQO8qpZwgxXnSfH7YW3XkfHhhra/
Iddn8TiAd0OtqWKpAgT5A2IBWQWtHphpc/cgJitW+qUoB+ejVnLtjh8TKM7Fe6UaMDrNWrd5ZLY0
L2CgP2yr/IIf6IdnJvOXwoaQgPb1c+cDq4Ai9KPCQuKLNzoZnmUwfvoibFZpZrS7uX/I9NB+ltmV
Yi98X7PWD9LMnCBEPHc2V4MRWi9FYVsvjM+HHTXt6pzorGHvmj7NNknTxCs9BYMrf6RawlZQAILt
5SMoSYiuqi5XHyxrUN+j+UHCVDF9uPBchLH2zuEBOkw7b75nR/1U6T0MFkRS8ifTrKaVwzbokKLR
4K5Yy5SnZczCiVgj7m1dxTwjJbZRkFeH/Q2SzofhnrrwJ6A90MfyeC3M1HbNNwKcBeoO0bc5VjDz
CJTiufQo1WUmZSzJMGPk6ufBt1Th14sWpn5HKrN+lgsDnXqjk+fRsand+vmZjH77rC11KYA0xgGq
GChbqUKZ1YD3Nuuqg23N1sUKd5ZAJc2SZJrfn6/5uJJmYWISK7vZ2e7MTTnP08bRswKvGg5yxmY5
WUdGZGxvsQqI9G+9llOQ+FmuuHXIYLnWWXqlQw4UGH6Ou/Xe7qza4dHoSaJExfDF1Tt+QX6MIUtg
AqMSS9rGr4b7pDTXZq11KyUz6ysgPZtNc4XwD9WJBZ/u1C7aMUuvzF3SvPXK4P+Ha5GCAl92q6KG
TO5dCmLNlR1XCIsWp5Aq3kl5VcZ1rqscB/z7pIWCf4LjSXOJ80XRv8wzlANnd1xfbflcFYZrguVE
PVvGQ15Q9kk7BXeCJnP+x3YR4svYUeJzCyr/ymj543EsnBraTtGTpRnj5F2QTE02txiJglmUptcV
fHvL1j1paJ1dEU+NnmFCl7bTQddqNCDb8mup5+iUo7W/sl2tfJaiMnKnxgqsTnMnuTu0We2dN7DU
lV5+NseooZQislOOoXebHAnztehOScxfBKfk4C5nkW3Gh8YxLtNU+aRuPLT9Svux8zOPDRtkn1u8
6vWq30nQV8dil/haMr+PevHY5ZWPLCBiuUbA/Fj62r3OVuDFrfGnw0IEBqBpUlIIFAtOix+dhS2i
l3O2dxawlDBCbgySsqnult/nveVU+cF0+2j1R4JYcsgSK1z3C9WteH/LLd/Gjq0FpJDk5QZsd/84
hM7PhLfPcvyx5r9x/b05LJGsnR13DjkBhGatEl+EulTfpqTsLm2tlpdmaN8lXJLQ3sCFOMTdhHSL
2hrZS+MG/ZNXpDtbNO/iEB3FYnLspdbK845ZcV/bUbvROnaJCJY5lnP8kkFWf6uLmDUO83GUeSOO
fZmBriTNNmMqHEd/OmuUPVBZQ1smKaroXKrFutTG0MSCIgsePd1RHkp/enOB8xxvIUR5gkffcfoN
P9RhI8OkVzqMYWbhrQ1vJpAdkCbLYBkywLCXl5GxIDcCMqUc2DRYq85OrZ3Erpc1S7tYen4L/nqT
clMsYdcdZG87Kd1Tubgtz4v78kVOb0Fp/lfsjyGmZev8KFGauHW4v259i/1xP1bo44Fd/X3UO/4K
lTvzp+zeNeOUqmZ2cipvKzmla+yabpLxYWSY165rUNg9cg31+q3o8F2vuWWsbq9DqnvaISaprpp+
1FjFDMEewoH9zBQJK6esu++g1cgssa60ocOq1Yx/h4+OVlvkxjlqtAzsJOvCuiqDD6hhB0WbLWB/
Zfqa6fFGIE9zlvpnkyloJc16MrxDnJGLluZYtcm26j02Mws+Ku+ziURPbOMtGzp3Ad562wChjpMc
XBVxy8DJEoRe6RjsAEqrBK+n10FpStpfTp1xqk7ecvjtHm6n7fSxCDY8fHGs/bVxctou2UAUmney
TZKOTm+eG5UsnYTCJDCB/trr20XtwAJIbjSb4SUCinIvT8UgJomBgke2Vswl/3Brd1KvknaZFhTE
EF5/YPOykQRxWHfTXuK3fLGMRQkpW8ut/7i/1MTcOiYHTrl+T2ZWY/dQ1btQgTi0osCrHWfF+2es
q+npGmscZF1CJUWpFQyCHCZrfsBmfnlUlgpeznK0rDFZJ5nXbofOMs7XIJObcZa2nrXrkBT0SVrX
C68DdQy0es39lFYQAQoxsj5YtznpkXODzduqDlxrm9lOFG6j3h5ta2OqqOP9G1ggYIKcJ/jdoNZI
GVCj+21IrivFobC0f4A5T3ssMvx9zaT9rnneXdA54TcV0vA61KvhQfXH4MGY+nHtJVX0jbr4wXCV
/KPIipicjfdka37IGgjRAiTFvSdDiaiwDN6rhKb+0BZe8ioRJ8keAAhMj9IFGLxbYcmhnqTTUtlV
ZwmOOtLbWHa9Q3R33kqv1iDdXqHJs5beignqHtvFcHW9sXEEMlH6zmUeR2U72llzD8sFQf3AfCr7
cjxBIIZrvyikju7iqSftvuJ29VK45HG4T5QE2AoObSqaILRdlV2tVRilgTQduTsD1vmqJrV/nNzO
es/RyVwpfMkBstCM++6QB+r4rPCPeeOfxQqWcB3F06MzFl9IFlrvidd4d10MGk06wzBL92XVWltp
Rl1XboJITY5uiKxJEsdsF9Vkl6BkjjU2CJUWp+4HtB3Bt9AKFkqfH07vddstctBVdzKjBu+itDg7
SN+d5UwO7BLxA57q0y1uhyKZsgyusjDZziCvWWf/79qst8qjoY6nHiQ41Zuom36eiqVbVI3tARjZ
UVotTOXieB3DKvV0TWMbczfuAjtoLr6bxPu27NnANwHJzFsbdITx4HvGWlkq51I+l0NmpPEdpp/7
W1ld4l1q+Wvcgf3NTMLhsQXTbA7svdYRDlp3gYnubtLp/kUOru4b26IpzU30KxampOD7plYPMkQ6
2iq8i/uZKv0yLI4L+9Bl7d/oJ2A9bKrPclACdtaYxmWAKNw5W0+Kvx8p2z1Ir19Z3tHRkn51u6JN
AZcpjYOuXpVoz8MECXcoum0c6PEpirU3WZPdKNe/sa0lyLx072Rxc/hjnNVZ7ha8R7VSC4/0je6O
1aZWUn19U/gDgEdPpztfrkDrAuOtY2V67qOzqCvXUcg+fzaHtbU0JSa9rhv+A0WwON7iJO7g/8Te
WgbwsKW8oY4PqGpo7FPz8iFXmvRuqNWWLXibPNsJEoBj2c3f1Cnc5MXo/+1l05un5dbj0E/GWjZu
sjDUgZZtYrO3NrclonQcw4mcyFR59xqAExJUnnUw28F8wAHE20xu3r+lFJxXIxoi3zU0OwDu1gEY
B2NPlb351ik6fpJdNr4qXYQFYg2x0IwtfL+HcEbPh2VXjIqOIG2tkk8TbYZrKsFVJuRnkRBZg+AZ
qRCAMh+Oul+q+Z2rGt3a1Vh6degC5nfYKfCsHaigq+MXaYQ8oe6HJnJWVUYqByUlvQVkjhNaXvYt
m4vc79ZZiwO4BMcKhuVGXfqvp/VQOCc5SBCexcGvIuUgoevd5PS30WNAQkyP5rON6FG9+u1mVoZV
VjeG9UZfsrCIifTrgCfZVlKxEpOzKMPCSh/HdSu522vKtk6/67GObqHVDVtnbKavbheg1hbm33k+
BOsyddMn0H/J6T9GjE4arPVkTJ8W0uXJ12d7rVdt/jAiuPBU16nCQw33dGnKQR27hh2T8axHsUkF
imFymHt/pWse+eZfcZLu4wqGRHeQEVWRPOjJYt2xiKSOydlSh+QqlioRObjpbC9uvtrO5rvobRAz
M/aUbsrVnOejt2mz8a/rpidGsBJWTMkKy+RMCiBK8B9tu5/87XVB0rGF2ySt/zbxOLg+WrBILbPN
9SmTeajsjd2PUMUYskfwYKWprC+BGh356Rp3rI9qYyP7dOa0o7rENGUOtNUtK6AzmJnLuLtt9mcZ
slwhd4mMrDKueYRfd75t+/99p+tLGAosUp2Xxi8Aj1We+jrIHFRfwvTBGHDhQTauuT714TjdqVVv
vYdofe/VvtP3Xp9GH72THLvJPamNXl0M39YfoiT7ck1O9oP+EBvxb62c5+BEVe9geEEPx7dCFzM2
w2arYjy1qsUONimN6n7KH6+4h9Gx1n40s6wUT46U+eLaxgoBM4TuV/8VE4FWzM/xgpiA8FQ8+fqD
a5iLkq0cZX8s22UzzL09spKvEuo6vH4pj2BHriMDFgE6RbOCyoK8kVtMmgK5kBgaxu3h+l6XwVaL
4b3E5A3crnWarqPqurjWzLgt3LW4meyTNBp2skcEGf9XNrsA4PnDnoPSu2RTCkb5iswodLbZNdAD
4SNUpD0PEAEXTh+gMW3W9AdQxZdhaUloUn4Erq88S4NJHmzSXJRX+kMaJuYmrLNkrzQ5JEytv3fn
mPQ9Gk6/PSAQ/LHOMf578hy4PTgCT8139sAs9kdH2zzHyHsNPHeeCzO1L6NrPoVOH32hhVOLP5FK
ab3oi11YPIDzxr1fVNk+MmxTouhLpTTafdTq1MmWa/qohcYQBepBeinp8+Tkzn75eq2jtc5gJmen
+YK9mbLHBVB7tYz+K1C27Ds/k78GgCKvMxTXA6YaM+rP3We+rMA0Py1WY8vuWxZkHVWYxNHMZ0Bg
zms3kehfVm2WD2s7idyvck3EPHM3OHNzXbXpVRjujdZzr6s2MmtIUZV6eWT6DVj+dXCtUKLjSw3C
oBtYF4wBKcx2wSpkUZ48oCX53i8tP0WISE9SFIuVfFkbVfvILMKLdKbIlK2Koq7vpZmQDl8PWH4d
5EaGowyLlQVMtLzACi4FFSLToc5yexWMDj4MvyZRyGvqTnGpJt1mUaMK6/uI/z6ILPPpFncKlxpr
Y50lJLN00xvOhmd8cQ7n6jOLc2MP7qA4swxKEva86D6PuvkhI3xZd4of6chGccOqylmHffrpsznY
+9IhA+XQJ2x7g9j5QLYMJavrHWRMEBafoZM2pIQz4MxBBtlfx073WPmA1cG7Lps238wvAzRJrNOW
feJoppca5A7LeUrqrkdR2qvcE4qbeKA2i1/Z9RTAQLlVxpEruqA4y6ETO7PbmEnHFtCJeHa5fXqq
XXV+RLPc23tZlh2KJq1fPWf6RAA0+x4a85d6anHaA3W/AAd+GyAyNQhmfvHTNH8evCzZirc1avA/
nbAnOJ0oVy6u1zAK4ynr7yFXBSjh/qB+QCY6H79ouVJtXR+8qKnx/SmcMtkoWqp/ejADylKLf+AS
CsLTK7ULyYHkaBcqsqC5UpJJUP7Rvc5/wq2ZGo8TvAeoar0AOU7vrRYBUjXWUcRj15pgzdQg38T8
NVjjHYXAB4llU4jr2a+D0w33UVdhjfUrJMNaT2k2XoHApHQYyPRAptjbZldheJAn39Pos0f1+IdW
Lb+y0Y9fFMy99wESz0eN8scTCsgV2Uxw1pXdn3F8KF9g3B+9ZdLIERs/6igIbKRJ2r1eu4OP9e3S
W/WfcdxP7zkaB2efUzhohCEZoL6NcPteRjm+/2EbvfaEYToLCGf+8OOyp2ijdCjlcEbFob+eIfzw
MaiusZO4JUqttyEeCvjlSimm/pSFQ3LqInx4gqw8VCKeqKiGtYIh/q92TlphE/VAj7vBhObfe9pK
MJ2hEc4ny1rQ8HAp325NgYfKYOmtssBgnRO9Cb89RqQ3ZrnGlhZSeTIgDugX5N6lUw7h/0ZIy1Si
Ad8E9eeIMG27QzLGwI+C+ZubVMPJsa3mWQl780GNrH232DJLCChAvatKu93cYstFZWdv+uZDX6Rv
e7P7SgonfYLYb79mTY5tKhK4qZKrJw9x9rXSmsaHCXNuq4cjDMlQc/ZxMTY7fpkFSjJtuNPUFjCV
2MkE0DXQvV6iS2YCBDKDxJxQzmJ4Bjay1Ps6xllkbDXlHfmfeY+73LCVZrFMyRXaHEdp2hV4BwfP
wYfrYHdahWTDX2E9RM9Tp9xpfh981GqIEGzZWyvPnw9a1X/3jURBXxr+Yzd56kYpPH8vhMdeiVDV
kuZCh5TmiOX4atZVXElOZZU+3xZccoa4JgrcgzXvZAFnyh9664lIHVAbp5iT1mG+64pcO1XZZp6D
4dP2/XHLrNLeFTEKJF4a/SOLNdNAjk+NAveCcVp0wpgi3uY9C/Ua9WuXrAOW8e+dlWkPCoZj1Mw8
48OmJL8f3Jy6nYBmygR57mnw76XJRXZfurvIb6AK8Hk8KaFiPMSoH0nrtknzF+e9wmLJdI0thbVY
G2GNUEH0kfY72oHFs1zAHUOyMRESvpIDbA8vbN0OwmNXfZaG1+5LpPrPilr7Mwr1nJIv/z+Unddy
3Miyrp8IEfDmti3b0YuUdIOQRjPw3uPp94dsjppL28Q5NwhUVRbIJtFAVeZv2nVf9+m2SwzlIn16
YaBgXlL3u0Nj4P2juUTfYhQn2dpZN5ywbwp2rhP00NU6xPm9kkynnKqksIBhc+iXkf+pb+ioOKTm
9PxHbClXkU4/O5dV7QLNx7sS0WPKIpNKdj2Lk7Ot46IT60fs8mBAWhXuH71jnWM9yR/LfFhV+TDd
SyuVLqXQt7ZVBhvpa71pySL1vAo78rZFE1SnURK1t7Z0JsHMZ5LTa1BUG2ueLi0weOYEGpSfFcjC
j2tIZ5XsKhyVH8rOUVZlgYfrrYKq60l1piRzlN239JNIGxAGdbyVvOwxoMrxLTrfXt7SfWt2QZdv
ArSq1reB6/s+RHjpX3CzZ+bRtqvU8U9AebQA0W+HK+j8ijIX/HlSl9wQy0SwvmZO3awP423KBtsp
Vs5gTUj1JdH284JVVq19Ag6yTt1oK83bwUGDRHF6/6SiOOCssiS3jmoZP89hUl8Qx2evq47LDnd8
9LT2lzY57uGmad4qaFCnDp7VEgZGf3pMGtNBovtj5jzY/cEE5uXttcJNvgU2PsUgE4ttErCMcfzw
Pc9cbQ+EwN77g2O+KX56FORixgJsDegBUXh7TO6nEZMHESRRk+TAwnfeKmGc7N24b0+dMatr8fEO
Gxa6kPKG06Do/VeEgy2leEUfel/q0fDojfBfF2ptopBZzQdww8LHnT3tcSjy4nnxiOBVnc48D3Xf
fVO89ieCZO0e1YN6L0K3Z9Puhu/20qlXTb0Xkdtv0pmNyMBXPvxabbDaC4xoBaYcWAekkRoWvwB8
wrGtv9ituruCHhAm3Q9qZFybVV6cnK6OX+DfXGsIGbseNLfMo1QMYrvyn5z7W3lhbMz+yBIjBjfN
W3gN8wBvscKttxLfGOaIP6rYKkRUgBBWto8zCd9bgVTObvtBKaRKs1pSPGHtHAQjdvuROrccdvS+
CqoZyJgMLPgwfwGKSRdpfu3BCsLNbZJAzORCPSq/G12AronLnqgKhyZ5w+YxeIbycX13h/O0i8EL
Pshru66Mbu8EGI5f3+nLyz7+XyJkJVCNRXpm0XC+wo1zvCJLb3rsJj19npLsSbptKkj7FsOU3VCg
ebGw1zci4DEtluxQXYwOmfY+BlQiPfMibKI06C5LX8bLO3c19ZIE41uwkDVdP4q2eZXpBxXo5teu
v8wdVM9aCbu70qyDnTQLqz9XSR696hPGGl5mwWJeZneggeG8qPV9xyrqeblqGX7L6zbDnpNH9K5U
6vKuDRzWl7D99uId1Dm9eigH5KmkaY5F+aS36MWXDtxtYEbPLoLS9+Is1FrtaRAySebbBvLi6Gnb
njseiphNoqXz6k31Kd1WSxN9jumkd3G9klGtUuPnks2ZDMqhjpHVYef+IC1uBPC0CGfps4F9a5tO
p9TxjXu3Kkm5hRXsqyL+R7osfQaNYMuAlX3DiSs8TGjMozWsvAZBVFRf4HFXa39fduX0HfB1tR86
s9sbidF99/cBb9Hv1LKq/awidye9JLSC/u9ZaSjwO16zK9rIeYLNux5Cvw4e47Qo76yoAFao8ufH
hXk4o+zEEn5Mgl3TqPAFl4HeboaznAE4gHMg7etpZdfH1NHjg60PQbeSS9zmoGphZIta7hDGzpPa
Gb8EUeMkfr5y3QBRMrfOTzxng61gcCx3Z7hD8QPwtLaNLaM4NgBIj72VkOVtMIEUxkUXswuJqvrn
2OojRKXUf5jM0cTw18/3sGaMF4ktu3u/w8/IVy2UdZPMPWuZjV1UNqyRkR7PFroVZ2M52LNa+LvG
9dsV0D6gOa0VNvephxOJFrK86a1+7NGwgJimevinKHOqn1mz20guKCABnObEAh/TCBkwyqk5WcvB
r41jRH5yH/lkv9auX8enQpk1F+sNTi0/xEHaqpP6rulRaMXT60SOGnEbObW8tOPlNdftgVLop+y9
oTndadL01TWNnyyePaFWktGX09/DN78eavJsI6WdwlnE+xsJMs8M74BDfM0Mq0JU+98Du9xmXEl7
8ijbpj0VG6v/HILRYH2dUbVTtnZj1pafpt2uBQcr22XUETonhYEZAwhGFw4guFFhjmUmxUFANp1k
llMvy+8kUDr9BT58hegs0arq5gdjyVTLqByGocvvauRjVjKgh9ahBuh9nFS1vx+WgxsYMRn10tum
CHjc3wbkzA+LY9KwW5XBMFSw11nCWlWxT5aCBsPSkn6JlyYWxCqlR0SopCkDbhXytQyh+dUg3h7g
+L+hdYzSXlOHD3KQ/tyCHF2iZQ9W7j8HVLW4s5ISy71lQILlzMBG/N7K73P8Q8zroPQ7U34H3xOj
nNS4+yOPK1uItFO/plQk7qQlh9ueowuwj7VTdz+WZBBeTS/K1tdMCl5lT27jJJtgtqJ7JSmDc+L6
5ZaU2PyVr/nRbfzol9axZQIsWrxSRMVkJ27iQ1dP+lPnjfpKQhABJQujzT/kaiRi63U7+8W+CBwN
i3VD+aLNizV008W/qtBaQ42mQtMCo8J7zfhhZoDgK9tQXtCcmLZuUU+XHN2agzJ6vBpLI3tI1WJe
4IuHIGS9F+eaexJKSDsJVDD63OzcGhjKsleTYGh8n5tzrY2rKrX6I9JY2jqw4IlhYbIWtgrAQ/Y3
Vhe+2n4Q7QNQMUceD9FRD6guTmNGOajrTpaNWZqxHOTM1frslM5s8vNkuK+6/qNfBuvOSHe1Su1C
mrdRmR9o6AY01KJ3t9HbVX7/wJrtZse6/MW2kTtvnLY7JIvES12jYpEM7xmv8ZPfNfZaui2eFawh
vPoCI9h6BW6ytxYJGG9EHR0gOKiuZbabIovfquFzU6F1YTp4eTlLmFUgluBO4YPkQyS5ccuM/D/0
SUiuz8rBKW0UjUmlXPMkQ/cUzrFGJQ0aidVwQxfjkYrOYg8bs2ZkDZDu/kgm64W7TtJOu9z68xSR
vaU6KSv4wFJ2FO+q45zEXbVxk9q5K0L30icpIHP4qPCi6oUXlXfoKVppOe6ukbplo2E3IoGBWub0
WNntE8mc9iTULjnkeZ5sdXzkNjfOFzXk7Gz6aMcsk65Er4Kp5jJV+m5TtcZVN3HCM4D92cc0Gb3F
LT+1Vcu7EsmZk3DqSj9EmjZOyos0699NIR4lXvIxKs1PowtnWJTdb3MlWM3s4iIspVtwopXddlYn
Pt3iU+eyJFb6cOstZnTW5lMj3OMhgEmlG1OiI/HA9j0xtdPtMDeh/rnJbwFC4HdMVpAywor0r1kG
1LmPNnlTORACVWoUT6E++kcTBvMGHZDpexwMF7VDaLqJ63ovW9U/dq6y+Q0XJJOMysFusnTbth6q
a78Hetkq39oSKJPb2kAiBrQt4paIDtSL5wcWKv4dmwi4I7SkXwxApHmL6I32aRpR61/dBiROmXX/
rrfGp0/mIRJSTZiHhalzIBv0Kmh1e8Gt87rji9EkLYk4mmRssUJzqldpyQFpRkojM6aNMqst2vCy
XOMWIddAF+TjGhKxXOP2U27XuP2U5RqQU5zTVJp/q7kWvHqp+8UGBHHBoSR8jSoI9lM/VzsZjMDK
njQdOQsZlT4FpGZBbeNZujx2ues5jeYDHvDha436HRkzYLkyWoVF81gtBjzLoEyHG7JvLOiBC0sb
52HfysN/kImg7oSd5psaayZF6la9L5SpZNvlTYCMyvmBLyOVWC/T3uN5/uaRMjyaSIFUP5sAkmFK
tdtw3t3CJL212JVXBlX8eUpw/ETztJ1j1MQWR/SGfkfx6U8bjMWRBeGWRjNAM/x8J5iwNIb3aWga
Lm6CMSMP9h9tGXftwVsLtszMg+fQdOINaBYsQvwqG49TGTyZfsEXp496HnGl/8hnUL8MTspOubaN
ddrU0U/bs3ju9/a7gq3XPh264i6LrfCNnexFAlrA/Wt2wlhhjNp0MfXg4LQwVFz+TZcuxCwDcSxn
m7pe/ebG8/swtc6vzrAPsVk03xylmzb+EqrZ2XyasKO+hYpW6H+G8sqMjh25j4Kb8uwWbblV/VL7
OkCCSLQ2/uU6RgDruMtfEZ8b9q4/RwdYRuYTCB2UkJaQMnFXaeiMP/LZSln+DOE9C8GQXNHXxszz
NXUcwHpWX3xXmtA7IdY9PmeqW17CSnmwePM/S5eCHcOmdOxo9++EfAsET32QUZCLSMsUwM+LXs3Z
wY2WsqL6atzJsGnYOfuPH9epiqeFIKtcZS2DQYumSkONeofKfnTXzXoGqkCLH5q655mQpL16bhsU
tJc+zB968zqsYk1M8iDHUq+JFJ6F3MKh0Zv7HlHRj5goU1VWexW31G2i/BilR5pD8Yq7EGG6s6uq
0IXJMB3sKUG2fNDYly/ZpaQ1y02V40Wv+AvqMFdZr7rAy/0qyB/8EjOb2CvaRxSfQr4uXneQ5gSb
6RGRHH2Pqivga2kucTKQ4LuowKXBVWoJW/oDNUKXNoN5ErsuhESVG+icO9ZRJlzj+gZ0Y5O7gOv7
zkt31eT6R02d/WOHKhQs+KWNbvplSOuG1cnvvsioPgIlWuI+DVdUDpWtDN0OhW+o1tprknz5AqVw
ciJW9mXiqLgw6pZ7tAO9T84hTDKfm3zPwx4bVFIYJCJ40a8nPYZarhjORc4izfZRYZpfbv2piSss
FeXWubQ45q2yNBv3dpIb8yZeOjVtuk6R1qeBQXHDleX5w15G5IpDx07ILqhjkzyLEUZZZ8XY4UWK
8f21J82N4doG4pE7HW6tjKUSLWNy6IEwMibzbr3u3JXsF71t66YInioWRVZsS59bpQoQBtoZBYwk
gHPIB/uBEsFSXtqK2r+U9WifJVZFYehUjM6PJkT4Y81GYwI32rT7eNhIJkfyN3hXuXvDTrDIXFRb
yxn5wRWKIA9T27UnCWmX3I/Vte4+y0P1k5yrXGWJbcv0IxYS+4nP4l3GNmlWhm4nR/lldGvQ7qnk
HOLGV5+la7BgnPHWMWEX8tEGNFKeTWvcJHaJLdTSFTgASlwgravbLMqwfzXmr7ydKeDoqf9UN+FX
r53UbyQ3/I012KiYTV3xNYu/FH2gfesbjWdqAzkJAyTtG0kOxBbT6jUfy/mMUXK7ltm+UVAngSt3
n6fdw+iixoDZrciSkqvlxgwc98gWWllpC7cFGuVHUzx/bk0ZvQWLQZAT4ceT1jNkzHI29lnaqpSm
OxDfcMd+KGaz5U3o/63EE+Lmc/61DAJEQ4aU6lvSW4cRlZR1MQOUmNmrHHtsuS9RAs846C3n1U6L
ZpXoXvwLyYCVYxbmP3GsPTqDUn3LNU9bV12gQKhy1L3joY3vWA18fCfojrz5lEOQmu2fZwl4vWNf
B8rh/45juVTsBmSmcI7U6idUkGH3/RwF1NniAkwjLMvxwnrfYMUfNJaBeBVKxWC+jtei1/XYtO65
w37vE57pxkfSEv9cLjNuG9orHmoZSHnj7LzUW/5bfhl+gbe4C/Hq/ScNMfeiwv3DQpt43Vtd9dwW
kb1TQ6s5QZbNz3mlZDuN3NbL7LvWSjXJMC3THbDPWypO+U61IX38wuHz2caPopg962Dn/gShj2aK
wOUqpRBwz+quRlZ7wRcvVbLbQRu6l6DFeli6ytT0d5lnumsnAOVhAeW7LspvTVnuS7NKwugisgO3
5qdRitAXWf3LaF+o/3xwYRtHod7tZJ6/zV3TOzopNJY7OU2X9jCNaFDIqZ/F7kdUgG7OMSnZLMXG
/DRgRpKvpG+wQv8IaMPeFcPw4gwz4g3LwRwTFvlyqpruR+dtWPoGxfiml62Okce/01o7gqVvBun4
VLMqOaIDgoeWN7enMWnth0pJoYCPVvZX5LBJUCvz3nP0n8BwtQfXVJCAdCGd2ZATbcCsdA4DW7cg
sd1dPZb6g/TJwZqDe9dmT25VJd+belT0e9t+kqj2dyhKxBCHzfn7bbYMtpZDebGyn4sOo+jfsK+k
xUMlT9rzFW4mzSUiw2KwLRC/QXIJBOhykN3mdePppzmFtD7eSd8tJC+pjK1ubaSh4XvB5NlKYIUI
NiXiyUMSzAf/6KaFedRVmIZuXmTbIfFrZOWTeHtzTgQ74j3083zMy1w5oSsEISf22JaYWmBCs+Tx
+3eGg9MgGO7QL8tqNbCVOcnhU/vTqQw5hV4cx0X2aQS24w3DpjD9+OfiI9ErQFMsFzwl1gcVrNSk
OWDOl+9HTddezb7/JRGOAyMIsfivOYiUbV4WOpnPvLt3NE1ZazpLfcVSAKY5ab6G41aeIbfX73ay
ODzB0DIG7Rhn/CWk+d+jImgEX5FK/YiKFilZiaIuV53BHMu1pNsfLO2I20iIoD6XvkVV3WMKje2Q
REP8rACwwupAC3+6OQAcm+o6a9RoPqIg0m77pLV+1F/UIIl+GkaCPLBuuEdz3tQRu33ot9DinLiD
r7cw7+QQKS3E7FTxtrc+cmww9JZo6UOiF1yiBMZ96uMLnzj7sfC//K/a5nmvAvX24R/edM3lDCHX
4HJVSI8qNGMkJl5QRd0Q1CcD2XTEnVJjACZEfjrcYfceL3Zf5KdNyVJLRyhp7KgEx27FLIhVFBFO
rWSskyV5fZ3g6BqU2ljXgVFXuX5GRHCv9J16p9X6BKR2SZcjEEWOvAN1hlZSjUZjbdl3sMtY34zT
V15E8WFGXRLLWAQKvcUHPWrz9B492PF+bDxyFEa/Dwfk70UzRCRBbn03rZLW8j/iJESCb3HSJ8HS
N7FJIPu3gMVuMbfr364VD/a4LrNWp5iIftHN9mlOtHjT5lC0hVImA1fyWKWr6iX6eQs1Kz9bjVaQ
7bqJ7S60r9g+uRhx4FNrtVsbiPBJ+uRMDip+Wc1OTo1I4+t3Cw/0vKhXMqR5Ydotkmp/s0ypduFS
OZdDIpVyOUWEjunToukG4vOVl0a1/zOmbnxibtPlTKbI2e9518uyCfj4MU42/lWMvDrYBXL/yq2M
KJZzXPAHcotL13XUuaJulxsfBoVzzCA+Xe/76zhfrIYsPH41jtE2p74nAfD5dLSNpzLy8r2OZtBJ
YowwK/SznGqhnR2DMZpZbExO7fFXCTM8XXs9PA9Ri7rO7zOXdbACle7wR38sM25xt7mxx31bDUsq
8fdVbnFKQM4ROZb/EKvIZ6RAFvEKNW26aBcrjrfTG+W5+C1o8UnrAr0owtkIjute3pAh34jNnwyd
DoOoE7nvKzdHCDqJAC87Db+MAcDrVjpd7Ci2H+rtUNfLdaNAM2iDPr+TQiVqhdY+xIIaizzqnEMx
pRcSkT+tOetfg9KPX9kTypAclEp794bZvEhLrhX5yqvqasa262Pl3a6KdQzS/Dus6Xg34jm7ScFj
YkSh7yGbWqto2XSG8QymN2Y3ykNLvZe+ftmSKiAhNuGyG41kNzovu9GM3WiCYC+Omctmt+y0DvAs
0TJv+n1pjzc4lgTWQR8180EOfAB7VfY9N8rS52iV+TC3gfXg+ebW9Co0CH7HpshsnFpzPN265MxI
SYE5fVevpQlEpsQ4y+o3sPCASIL40tfowE0bNHnGixzaOLCwntV6dsR6tBI5eKrU/Z0BMJmMALZ0
fYZXbWyP00Gasem9j10WPEZO3LwpxTFc3OlqN+tA3jlV9N12I3KNGdrMU0Ixtzd6MO1ex0rNbB3e
txymOv5niFLjKC3pLydvneQuu7hlEmqAzj0Zh21jWS1+YjrslVArkDVbpssEasbjLtKRXZQZbttT
tExCi61/2ofVoc7RB1uNMaxMOVzbBnxyS4FBDqQyTzcycj1N5rBghV2ZO6sKfyUYS7JJWfoignZm
meu8tdCWAASw5FtF7TXQrWrTxIin3fpubgeiDysh1RIy2xn3mDs+h2TPjrELC1UkvcElfgGnkr4E
xRyeM0wMkXJEUfV3f+ogs/U/9KOyFZ7DNrkvxwBVNQeybufqWxGDvQnENlJZlTam49gcl7z3FBDw
wf4WKbN9FuEbyAMuuSCVvbRwMj1wk3q7NnO+N8wEYysaPbANqFik5k/pE52eXkR+ah9srznpZ7uu
9E1cTuYRG4G/isArf4RWeT2J/z35PbSc4AVW/ZAe3cq/W8730h8u7YJQTOu6fVxagmbM/6P1eyyD
nrn2+TsdrkAFIx//UVDHx4d0UfYqYtRop9j8KliGyLXx2MzvRG0x1pFcBFrT1RDKRVJx+C2u+G+3
xEi0BJDul+hxGMif/vcLSGQzgk9wivyfOplZuZpQEF2zTO/UvpxOijZNJzkzMaLFPkticJtIlbV0
N3li3hWDAl2FcJ3JZEpS3Fax2/u44KeJEnQ73K4ufRDsECPNvk5+Wx8j1EA3UkxrIx2QYYWEdodH
44uulhfpD8dMASOUhNwi1NxMwzk3PkL47P77+9oeqeMv/UnQ1xtjrtojQsnK11/SaYT8xhS59yjD
xxAXWdiylsbKwmIfsoBa3gv9i3TnE5SQBPrz9fPKL3r9YHJ6/bPcPsj1T6Mh3L92DD6QBPUoM221
qslX2RAN7WoezPpsxI2r7Qyv+qJMtbp3w6g5pyW7ExvlfNb5O1RQrBfDMtA6NzxnBXrGOmDobL5M
NQT13LHLtYy2EQSHrtyS0Le9eo0gFQLg5wmB8bNm+eba9xtrXRsqqsG/B27NNA/mZoWzynznBNox
UILCXpf5FJz+r1MX0XzQzENcrMD5z8e520qXvfTLmVxCziod4VM0OpEGmtHk/uC/NNEOBJ1ylkqj
VCAjo7cPaIljuD2wxZKB3nCRnQxKY3vtLJL40SxbDG1B41YbFHpXeYwRNz5NM1IY5ipEuPkhnsef
fPTg0Ixp+lAtB4uv0oOm1ugpWIG7labTWmC1C3xMtglgPgoVDjXgKTZwBTb9v/6YTFnBBr2D3mMC
gH8lo3KZavTW8htIFymbA3oW6tnw9PBkFPZiY6E99mOh+SvXNzed4of3rTTTfE7XZVKm+yLz1UcT
EcRHJKTw2S7Y+fXLPJmc5q5/j5zOR5fMLcv2R+oM5VHC5OCS/9jCI9E2tz7qqdffApTMwpny3sam
RqvXM/J9vFRtanQT0vK79GK48rvXsPXie6Ki6yu9XRktsbPeK0953terpkDgpRkH/XvZ15fWCcAy
FAj34yab/d1HoBBAofpveYc5fBy7ykNk9x5ed119DGvVOTt6De4C54EXuZLZsKJM+7RqIhCzIKnD
pWSSYFOzMxU3fWV7ky7WMNavtpjXeTdbPwaFlYKXxeNDs4juRnH/sx3ZKNa2jiKqaYPiM6LyKS06
xI8iFK6WgiCuK0i7LRHS/B0hLZk0JIa6afLoscEU5fpoKBX/zWzn7Imv3/AUJeH10aC3eCPUkWrt
ZKM8lvabiYH4UwQ89I8olKss3I9wX8jilNXY8iwPs+BZS/IGrRZa0mXgqv5A8eS56/36U3/Wo4DV
DJgNDIup4DQF9rAZ7G68oC88XrwMDdc8skl4oji5xWVoDDHYc566wCiu+5PbBuTThiTOLFyTZDNy
Pc2SxayFsvbKS7CsnuC+P9YueTsVAt1WZETNpCeDzLt20Rk1cWtHJCGc9ziojtvc0Ky7YdHqjscf
2jga75E7G0e71woAUPjJhTbvEDdpSwqImvMUmQB8Ftu5NrFACQzKq2GDrzDIEz0l+qLk45IC1LLA
f1L5yFfd0xSFIn/+hejCR2TspR+RKAsBXzXJOgrmBIcKt1V/NfNGJ91wufIerhQH7W2wm/yClxrM
CGFCXPkP2lvoRzkuKDjkIbp3EUyBan6PC6d6cNlL+KvSrXhPsN7aXyEKShdY4K2WvN1VqzaOlT1y
n6AwPDs9C3sJPD7uVCQvniMz1Q6ZPcw7GGXZO8mas11a7DklJY6qAXnBonjPIBSfIXSoz9wIxbkv
nPdACPGYsVhr5BGavYzaljo//5JTOZCwrUBQJc66bxJKF4lavZOmgQlZK+fYBHCxSoY5X+PaM289
JSnue69z1oPaL8Ia1HpzEjmPsB3De80wo7Ws/ZJ2/hjQqXbcD6yd12ZtRpjCNlZyKSrU93Nfe6FS
U66QoXZ+tQNJ/yJtfyow6NZ9lFGBDELzUGhzsY9Y621gZc4bLR+Gk6mO5UYeL2ZSPemB4bxIf8v+
hqQPBeff/WAsLyiL1X+5Zpq/l0Wv5IfWoUjlqG1+ASyNcNoi50cmLr+MNTgwKRv008pCOOYeoIh/
UljeCo7rT7jXMhi4sM4XIswN6RUNXnlEUSJD4Wo7LNwqtaEka+ReiRFqHt+NZWrfNUYDLxjpOTRk
qPW81H6JvNcwaveOa9uX0qA0qrSQfzFi3Ftd0b1jZ9HvazSQlnuneXMMIK3FnD+COxhW/ZQWG7jt
JlB1W3vXqr+aWUWrzmusuywYJ6p4NA00lUgYu0/FIiJV+3210sYIMPgyu4kQJrKgwnyQdiNIKFBU
urtrllW18o/2lfTL4/uj/SleN9TuTs8GYz225YQgZAwWA0j6ptfRnnO6ItglTm3vJgw334xYowzB
m/ggo+QYEpTbc+sio05s3hl9Uj5ng2MjtH0nQZCunEetqh6kZdjRBKY6pOq3XD/ra3KsKdq7ObyI
znI6bBu87EX9C4Bq/9IvBzNH3lJHp2ovzb52Z5DZxXdpyRS3id4dUw1wUSMeCFO/j5FZ3ESFZ9zh
/kUVdKnDVUYBfSIJq7XU66RP6nCDZwNZQCP+1q8oobZbUqBXW0aJldE8AXi7xEpXnvpgbquJzT9/
8zXI+S9VPk4Ys4JnwGM4vjbtCE8oKgcjiPzcv7fK5k1KEFQo/XtXKd+kXOGGnidjUq2wlkiHSEEf
/Q/zlqtIpF9AXLWoj+0iNdvL8lEWjb6CYr1jh/FZlpmhHwZ7Lx/HjYyyKk0fZ+N90LEUFhvi5VAi
a33xtWF/S/jZ6PFJ1zXfhxeEh5V5v/drDwWbpEjvUr149xdmWhqaw13fjjEoSHhrVgiEvAm1mswn
TQiyW7OJ+tfcjPpHC0uJKvrG4sf/2x3+ToBu/MoU3JbC2SpfsMMzdhE49hMbIJTeAmtxrkibN98u
//Liad64gd2skQUvgK/i3hrrmr13RHQG/Ph/tGU8Xca7VOcrXEEX+Zf+Otd9sRJCXhV2zTMeKjx9
yukiXbVSIK8Y6y9C4JNDsFReSUOiC7vw/K6H/89JZUixcRQ2rho+eMXMr5PFzjZuOvfgit6B3rnt
5oOh2wPi3jmxx+6uaCuAK5PyxYJDLflf27XNA6o606aZWLNgxhDNb3UIOjAlMbQR+RORp7sK7/XT
hhotbsu2Ye1h0r/YZuFcosiDb7OcwZviUPHwD8t22v4xICEDdRb8m5yNtPIMZ7l0RCQknUx7GyLP
thUChfgLe+YOwZEGhA98C63U7hrKhUcNw7RpdYOIjbl/8IIyOgroa5ZRORUoGWkAwP3jf4xer7CM
yDy51ODE6tbE9pXVvsNLSlXA8jtVn+lno/9r5OWOiDyZT1YWLOYNOV0Spa1WIAXIJqMBtKmtmgB6
eNZP+uZ6M0l79Ax9UwDgVve38evNNCT9/VXwIhs9uCcaQh5B3yqneNbUXZeYwbOK9yhcXKP5Nhju
cyyq0fz9ksJS//Gd/puKNPHXNMzhd9dR8JRin7cfB2e4Gy39r3nsXlpBUjV2g7kIzev30Ip169Tp
w0tUKuu51a86Alc86Mjfa8X/kmer7LNcJY7uca69briufWmCZQurnRqBcQPwZdC8DuOovncbnp/G
O8U6Hc+MvANS4hnvmOCqu8hojJ2M1i42W2ZoARuxOjDaZommQudFKMeZ2A0YBetGbQpPdotzrPz3
pa+v43hl2MDkpWmozkeINOUgV9kDJR7utFlN1H0d2t9nbyw+UK98Eo38V7KukmzcVClCVmhUt8Fe
6OByuI3c+uRsEIq4nGodBgmIHUNjirSjPjiHOISL5bjG37qinpPKDn7lCRAYGJwgzZKffaro3+0q
R2Ogz5NvdQAVfm5BjWkNUCMYY/Fb4CPlN5LYfh1K3VvbXQpVU2e5kabsqOaQx2JWjveaZ2X3FMAo
v9aB+SPt3X2aLWg+iPhRV6s/eo91uZ419jPApXFX8QufiolnvF1TEhbLs1bpkoOij3eiRyZdcsgW
96CbKdo1djETkrjBNLJDnyZ3omkmXZUyvYWD20Od6fqXCapsl2A77S3WjhCekq0f+qAEliaM8vgh
DfujTxkB4S1Q05SSFXKnmd2/oOdXH3xtKSovVyrJgrBPNBaXDyCv2m+g6w3yGlSOXq1iMHg7082/
3WCvcvYpLuG+ahHfmN/ImBjLDs9DpbLOlfBJtnRJj1wefDVuh2VHKH06wpW6O4dP0sWNisRgxqtP
BicE1c8QbN+QVM1fIyefSTvBm+8j3leujpvtxJpF+FA5zixrMBLVwfDU7DUC/7ofZyPbKOqg7PTK
LtaFEngFvK9IOyOxu/PnIDhe+/y0fsn7wXhwVqVhFgj/ZBYWGjblwGUNZxvaP3lVDKAbjflxsKy/
pZtqmcdT2tEPRl6Er31V7f+wIbYiDaZNMMPhXerWckAOp78fwwRbXOujS/qzMtB3XW2ka/75PRC1
xaLGIWd0Fhmwq7uWq9Y4zJBmW4tKWGBFPMXtPF91iDtQP4dZXxb1pZud4JGnYPhYLweziLy1aQEu
kAHpk9EIbL26oDuWeLmEHag8IAxw/H9cIynUn2PhaQeZKIOGPnxBks+403qYOIWLg5/UZa6HzPos
x5bYjQOwxDl8ivitvHbrGyz9n9p/hjKc3113eFqYzPs8GN3VFWGujVP0mJsbG6OxZotGDAKQS3Tv
NPsPy06DDQy469x6GZrAfonCr23jD8/Sk+bDCLqiGe5kLCin/KiULonwAITldQ8F9nne3SAfeTRx
+9/aAvX4BA5pm/yNolOwv4XoI3bLWN+kBzHEQwfSAor+gpgtejVBEWDJF6pnGct9Z9xM5dzsZTRy
Ua2Pwgm5XYDjr4qlVvdTpF2n1pNWr7JmwUKPgblGRyKneLN4stjkNA6Zm/wdoovRbEnlAMiPlcv1
b4hx5jad0TatC82m/gyAJwXz+PhfjJ1Xj6RY1q7/SquuD/Ph2Rx9MxdAuIz0laYqb1BVGjxsvPn1
54HsmepujWaOlAplEASB2WbttV4jI9lcp7DWf8F5tu0qVwIHjX1dVEH+sC+ZkD/sG67muL/2neX0
AcQb+DESU0Z1DRd7OiizUhEektLVwuK1jab6tjHT/h4c5c22OWnS3/facA/6Iv+4l6HfbJtjqhQh
ondBXLcGsj6Te6GHeJAS3hrgJ2Trk/GWL1FrXhYZxn3dMAaGrqSvcSUWOkcSPxRZL3Z4EVZ+M6Mu
iZptd2+j2niKe7ddrSba++1lYnIl6hjUA5wRvFZTATES5evbdEWz97Ztftbb7JSFeGouy3Erum31
s60G1wNcndDv+rV5McMIf+Thedvp1/YqcfKdhnlV8OuDAavtfxY16zaEECcrEYSgKnwUkDBAHPFY
+PxPS+ZrHGLvcwu53F/btw911iHnkGYem6sDw7Zte0kFnNHe0T9Y2/Y3pQNSUdqwusgzPU/qsJxJ
z2Q+HhzyuZ7QBbWVBLMNu62eYcgJz8nN4nL7NFrMvavN6V2fo8lpBXkVZrstRbOM8ZsV1+Fp439s
nJIF9uXeclzL/2yRIlLsK3gbn1/YdsknnJcVZIsxO8ZMqrRD52r7L1EqcTVGGvpN6SKu5vU/Eg/i
j5+m5hP5psjHpN78hhJJsPndhMSqQdRM4nLSav1GhGTuN7r5pLCAarTscRS4YYRtZ+0jINq+PXTO
CRyd6UdKGx7CiAmSaaG7HLFS3ubWbc5MkuURUbryantnrP7L2gSvcJtfjdWdmTPYPtteBIZXwLPK
mJ4xZqTfGys+DGVv3HXriy3cEoNs1T5FCzOo3xbmZQvc9+rzraucKAOGt9u+VsXkEVrjfvt6BbTz
bpFxdLa06efvuyernzVpS1/rO5YH5KTmndYgGx3O69FzJVT97Qy2b9v18DwbOgYUa4myIEHmO52M
dr+qk1tN8tfbX7sIJyPxuX0C1IZKwFbvFFqrBfNS62uSbTDq5zgf74gRyEg38wUm2vJj0bofnZzQ
QKrNEFn+zEQETK5YBfw4E7suKL9CKClLQ95D8a192TugpNzqUlvGBqdB0rw2QZV1WGbnrxXteayS
IIsYBLc+9esF7soDy8T6Ytu09VQn4m4a4du2hQIPIoZRg6mfvriVt21sHCUY3RAxLGOCdVUuoXsc
8ubKWHUQkXOtB+/z38+PDUwpB9oDqiDr7jDIqdKlKGZH0olvjCVuPEWR+sFAwPFmRKfP9JYZRavU
UHCPWzd+7rj+Z1D9vVD08u4PO2//thZCj0vWXf3a1xGKdWyF87hBmjYIU1pEwh+pOfvlBnlC4Cs9
bx9vL5+wpg3h9Os7f4BF/dr9c+N2zG33okW+mwv7gYPwm72t4xOyvij4Tm/quspP0bhEpIlcw/WE
fcj2wed+2T/3E/WSHA11ehv/JQ/c0ViuNArnV0pivJlAGg/bh+mmLbz9Oyd6ftl1qvdr379834mx
vLJkiVvYvw48p/FJs1cWuDMoNziYbGPUL35aH9eTJ61QHn990BJdHCS4BW/b1jvuclNnV1tbr2CT
YOc134dUaK0Lo1F4q/X3De7N1cGOS+3yy2//84//fZ3+b/Re3VY5E375W9kXtxXi9e3fv9jWl9/k
5+bT29+/WLorWM44lq6jpiVMU1f5/PXHPQo57K39H0DRU5VEZX4BtrvYWUkGhU7Qydfc6JZB3zLn
Bgxd0tX61wmnl1bPpwed2fuEa5jYYbO+/NheKFeKHSkK7ZSWzfzgWg3yOiulVdNyFP7lfK2F4MOb
cUIa10zVH6if3k9Trx/1bLHhs43QGi7QzzMvELQ7S4e8Hvblq6sAPuEe1vTh3i5VRcfqr4wuUYfc
U9KmjIQ77meGLppC7AJqGOBamQxgJda3SY7ckopThFNZqU8qIsWxgpdsRh8dWFl+AO6QfW5L5uTK
Vmj/2x5VvdjXE87Hv74EgrQ4bgfKc5zn//PTEPqfn4ahqi7S7GRrLGEZGs/jz08jzwzSLuAuLvIM
nM9sRc1tLpqGgqHWBrjtyt22bXvBP0K7km36uQkdOVhbPfBr3WzTgIor+i55Pd7Apxk+XzDkKMGK
Vsy7AKsRd8njEZRyrx3mZGyTXdfWb+j2Br/LfEjRimulmyI/VskuI4oFvfHXewoNVLCWqL1p1v+2
D/Sa/MC2TZQOQIS+w1tv2/j5bWl1OooBh9wyQqjILBg/l5glihlL9fuCU+mY63PN+H3BiVxgCuqo
udh23b40my2Lzrg3LrYpEE5Fe/p1yM9tHDJvXPt2e7cdsq+mdL+9Rc8vvUGx6HPNuh13OyRYaePz
Z7ZDuroSovHGolenAx23R/0/f+p57dYTXytJwi2Ku7+8/cfhvbr+Uby3/7t+6197/fk7/3ioCv7+
4y5XyWtTtdVH99e9/nRcfv33swt+dD/+9GZXdkk33/XvcMPe2z7v/jmCrHv+/3742/t2lIdZvv/9
y483tBeDpO2a5LX78vtH64hDJcGhVf9rjFp/4feP13vx9y/X7+NvXtOX7Zi8Zv/mm+8/2u7vXxTb
+BtpVd1RdYNao6m7zpffxvfPj9y/qZZO7hL7OeFodKkvv4Hm7OK/fzHF31RQ25ZqmypcFM3UvvzW
Vv32kfk3y7ZtS6ggS8m+GNqXf96F38fRz8f378dVnZ//47hqQAzhh4QhdB3hdMbWP/fkUNWkk2qi
PZpZ9Ji2yJTXH+DhRBA7+hQoln625vJltrKXRHPOeIrZvmIw/bDe+F4LpNMLCcbUHWGGAuqn30e0
ZTiReJpaq96KsYMiJrySKhwTZuYZDqKUmmDQCNVm/4cH8G8mCW0ddv4wSXAxcDWFLbgQ0wHOsH7+
h0miELA5gM+Ux6rXPyJY7l7Z1ckumlqAu8JI9kZmneG9F55g0eH0bo9aFmpe6thfxXo8YIk5+P/l
nP56g3lKwtJs4ZgOA6VmrEPpH89JQ90Kdnp2bEsiq0iVp3aYn+GB2weYedeDXT8jZWHqZe1Fs7Iv
prA9gUl4M2254IZluAdE+VjK2yv+w3j8L2dn/OWO6aqGHQUOXpyei07uX+4Yap9hXwA+OwKaAZNX
s8AqIqLvRQVbXD5ooED8om3kXk4wXCfLSIO2gJFENuAUs544/JfzoV3/6QnqKmOX5ejMLaqt8c+f
75ZMc2YWSyoHS0OTtymL46IgYqFAEkTr3J9M8xpiwSueeM3VMpEQrebl6T+fg07j//NZWJpu8tuu
w70RwjUd+y9nAYAEfSwnPfZ6GVRRCqYvbakctHhI2uXFGLYocw0gi8mKTF7UpV+7XM13EH2Ws9FQ
tVAa9XsyJSCmZHHsxST3c242gbAeGihQQRl2KHHoAimjUByyWH0yc7cLhFE9jE1CkTgy1VWtl5wG
tbsE0eo2nUQwmPDTRqt7o6poHbsyPNRuFKGn0xyVHpnxeXCIh22ftNkdBpgiaAVS9DJ5XxaeoGuk
827keFEyov8jR6ir2qD7ydA6Xl9Vr4acEopOH6skRK65OJDM7nF0qvc4mpNDOVh6kOQWzsQhOsDT
vC9dxzg1/TLsNQ0xMlSrPCH9idDpzo0CBUUhEkZRjBnoR4dW0gU4rsgvSv3CTNPL2aQoxC2M/TWd
WqQDTaxG0RYuBNbHtXuJYrsvE1n7bqz6kxI7SLAjDRkZ1AByTNqp6GhnXDfh0iD2fjCLxAAIpXzL
bGe31NXs6XM9Hu2QRIwTf2udMsUfLj2KDkH8OR/8GNtBEJG6rwK59JZ8JMGgZOHeKdXT0NR0O3xt
Y8UCyGnGF41lCJTl4we31HdLholoP6hQu2V/VGuAJrNtvselwJZgvaVFk2JYS4rHJ33yQ+ahflxl
EIyuulHLDHeIwrxo5VwFKPY99bL4QJTZvmm6i9JOzIvhW9JH0W27FBdlnyFWM3ZDoE1q5KvZqKOX
gPlYZtvk8XXlPjZs6kPC+sC7IvNLlRRm3gCx0buvTrsIz7XEmQ6HkETpasGkq7uccsshAvrhIyjw
QVp0da1xD0vUXyV6Ej1rWscC2cb+SI/9nACXjscNjpERg14SoNDoHmZXebIM/b02AXdnWqC68ilJ
2trrsmU+VE3xgl6ljbJS8tZBm/B6SupePhXzzsUOvcvd6+2JU/e+Z+z0IF7WHtgU0AW6uMxpp6Qj
fVI6FPbdpQqYufpdGAqAsb3ulzZPDdY4QsgUYBWh76VeiCDTWf7Bcaz7dPEw3tyV5In3HWrJfiX2
ZTRbfhyuFgfhletqkZ+o/eh1UjuXtl1gZlvcuUYN8iS10pPAjNAekwPQUXL19Uvq2oW/GE23J1na
7zKHvq9X5VdRun5rApnI4lkEZMFvIw2a1WB9c3v6DOpFZNVE94Z0zrTbOqDW0WIzI74zVASp2mU1
1HXU+yUXcBRjrfSnCWySNOfptoEnuku1tYdgXWiU5VWWJhFiizEU6dWOs1gbR+VVHcKeds0AIZNH
WU0IUccNqr85gGXp/EDVOWgKR913Sdte1rK7lGGW4STRPISO+y3Xuxoj1xFpRtf0nJjRlmJD6SWM
GX7YSQtbMOf7dgH94L7CiEdMq7o2UXLb2QwMSACohReSUww6CijTgsaUQKZ1QT+AIqt1zvLxWmZj
vdei+NykLRWKlOQAguRQ8pwDquIWPyvlHo5ghpHRY2mCiXSyj0lh4xRhHlRhK3GhGssPwxY7mUo8
3Pg5kSLp3xkI+kSiwSKdwvKu05I7vafkbC8H7AusY8yPIKNVMd1qicZNDTDl2KkpHhWRqmU76M4M
3qi3pgbSUAm3SYWEfYGccAkr7ytoxfR2mjFjBa1g7ZoVyl0l2ZNwFgjMisXDMYuSnAgw8q7iybnj
kPoizpSzCofOl3b5EDbeNipY2mKDoUEvK3RpDfXKkMjD8za0M9Kl9M4PU2lvkTzM/RoDnl1m5Gd7
nBRovAzgmTc2TUVKCCimVSmoUKRVsiOLeLlk1R3eODGt3b7eBuJl6ICpRM5+a5izsDIehvIyr2NV
VhXf+qEGxj+A70bt7IA28SEjA+jNCiMBhCb6EKYRdgVOqKFWqzQC4ajCAw6EpV4Tf1eS4TC3PfJv
SNTgOa77TQvFJLH1K6OlzWvQ7fwxt1m3qSsdxdYO4xBn0HPlHWjxwu/nurnQc90r+kurGO6kyU9I
SeMDstkRKZ6Arnjog5S7PuV2pDX3tm/3mSWfxZwp/nZisQairBgbFKhxEybVX1G2AG5p0yCT8iJb
5WZTbTrjfqXXTunNECmPxULBUnV2bVkg2Gw9L4xL/vYGEiv/ye45X8yDoaLbqoTtS64llmfK5Ssy
fhlK1ag5Lpq8GrrUCLSuvJzdSfOp812IQgUH1ZdLkGMgSs3GCEh0nRzHpMqfLT9yHWOcgZLzXmv7
kNRkYDfFc6fjCFZgvBRECIS6tY2/YNN5ToIBkdWr6OnVtbqb1h8BU3YJv/vepDf7Zh7hidzfAEvU
uAdVvZPjlTtFlOaMgZmiqa/bMICXOHnE8ypljykMUNBlvOhXqTjTzD3H6l4SvcmDm8kujaA13faE
qQ9j9ktea3vHNYHQLZavoiw59RpaHvT3Nq2vzba+FVb+pC7NTUxFxg8N+Fz20D/ZRv+quZhtxsiy
Dkmk+a5VPVuDHXSxlh601r4qRfUYdV3jk3Sqd45uBlUz3JaweH2cYbl0md+WfVXsZXYESUKwruea
D8xL8e0xPrU9tl4tOGXyiw5tJrW8gohmJ0vr1CKAR3liuGp0gglKIvWO7p4HXSEwXd3l1ivL8RSh
fhy/XERhvKGiFzLa0iIBMnpuI70YnsCSxXfdAkyvqcQJ5vk9WPnUq3RAEvGiMmOmEaWA8sSCD1la
5XE7oNDVPKhlf6MnPQANfBG9VupDYKOPFRR2fzNmyX0WV/BXsHVltYiJYYSchBu+uhaFqdIuAMsz
FO+WxLjFn0BFKFs3sBdpcHEyoTnF9rcZruBOKeDtz43ANtskWknFcLAyHEwWShFeoSrT9Qh2gchp
rPaAnjU/U4wsDuYxX80kXGrzqVzDQFpRFAKIEg9KwqyixK2L7dq5EtY9iRHP6uipTRwnaHCoSHNz
C8KoIRRwkkc7gqnVY4Tl65pOnYngozYX6+jM40PcpQ/0YGWOC8axXpIJTvWdDjAOMKh7YAAp/Dys
ln08UDW2YH12E6ESwDp0/4C/RupXTemHQBTEUvid4FkBnBq7qm+zA+hlC1c6m4NkJjoqqaPvGxVR
c9N1xYOep7FXL3hwRlG7sEZBaVmZGtwVy/YyMvQF8aUuwM/pEDojIuMYSN3S/K5zeYG1xI1OEhmE
EjAr8ytKYxC/SouW1o1QudTrpcIvtMLKdsVUnp2KolQDBtlbnSLTgepUkdS5NwiQbJvHUdHP1c5R
kv1E9jIg/LQRNGTxHPeEQ71t3NWGoezaWcMNhuKo1+Iw7Bn4cnu5wksvK2+YEjNYJLoSnX7XaVIE
cyRyuk7px2yxTehnTm6BW5lynEzWgHZoL6kXpzsWIB9armU+YggdKBSI1VhQ9r3ha2fGGQ0bQEJr
tR0iL1HlIWEJ4llj+WOURnUqF2qUA0JKtnsfoja8n7XJYAAtk0NV29doxdTefdwn6dGg+hW24DvX
316m9muSWoJazvLktG0fzG38GklxcHDw8LFdvok0LPIgRFRgiviaWeKv1iqGh8uwi92odabChWxg
SbHSnHYx1i45BmhEBJJ1gIVrQKy8h7IlXphf8U3ZY4POc1wDzO22bk+lbXKS/rNRY2K0a9cINDeB
oGoAIkBO5ZCK1iktiSvE283VvdQckC7j4WqxUPYaSIVa7g2LeB4L43c9KXXfRtHX67B722Y625pu
tN75MRmEjaH6tC0C1qBFjtEV7OfEIxeHDmNkMceAjEAjs/KxTicOLwZuYTjemGsuRQ8xP3DmJx3M
rt/Xdwk6tD5TjzeF1b5S9XKnYY2nTd2zoRg/1dLqMT2cqP70dOBiva4tfFvDYlQyNa9M9OdqZsJc
erQTokkmaNek+qGoYRUzeGYdMr5wrJmrR356qbGYU1PrqrLTZ8T6ENZPl/seGvwF+KD36Tgn01Mf
DSIwFJYr0o0I+8N6bajXdp9+xA3SiUoJD6Sg4gSnVEdyQtzGwkYFStJ7oirBJTf/SBrcOknm7hF7
5DiN+gjAO5jrOLstpq6nJGhV+97COtZRS5LzKd6a3ZAfLNO0vroUpLxyHoPFCWkIaS73mmyjfc6F
oJAIX6rJGL5iEvP6AGEywrFDr9Yid03nrPU8PlsNpz/KFKV0G2NfbCuGkxPKMkCQDhVwqTUHQxSK
R13BCADd0gsjLLy0OfKYq6/Kgqg9hOJLpFocY501yWKymhkkP9VaeYadZ/KCclAw9051I6keJ6XT
XvW5fZ1GGCxG5U7SeZDPy9Od61Bw7ayr4dyrVIgLLZZAfShzu2qj4b2att5Uat8m256PNSKhROLi
nCHJHk8L5vHJOoBH/VstlYEKa20GU13cMuwbpz6iNb0ggJZAAda50QMvKHB56ODmR8dMdOon4XJu
OXtGSfspnW3x7EbmVdXZxwpn4cceZV09sseTqaqeWrh5kLt9FODMc6Yq0+xCpLgymUR+1hcv5gK/
AsGcyitj8ya0WZ6mWn9UhvJZj5ZXAnD0IhJCN6W3rik0km0AGh1UTxBYBL4P0PLjWN5ULeUUYa5W
sNWxQYTtopDwZqtYw0GThGMLYioiZk4iAyWNPvlaua3hbTGhIa8YXFJ6yW3hvSsrGgN/kxNSkqXq
ZZbVEgoNCN83HbMYy4z9Bsgj52l4k6mfmaMW4kQJ6lI8abNLgn/NYzjj2lzIBlgtfIBEHXbAGcVB
EdmucgyHljoud6UoNU/tSYYVDMvUhwiSyVe0ikI8lIOmUXnMZdmcdHBKQbhaOlPnPJupHGF2PSey
aAMUrL8pYrlOVlmFpk3O4cCYJNfgfzvRIqSbDCGyymZTxUiWZR+gYenejrwViGUT0sTAUdzlXtYJ
KZSmezQ7u0FPmSNMBbiethtOljrvB4MaWG7NrFpQzTWxQ3TLVXfVqbNd3Fb+bJP03X4ztKfyqM3V
+oSHYDSTw6IQ5mNkm3vgTxLW7wrrZDTzmm48lu1wL3VGYL37qbuAMJ3xMrb7k+HY+R6wFNIkow3l
ArbNOkoXntnaPSvV2ISBjAzywFpKnGwFuHeR18JHUA4d564ZUUOJf5LmWCtFIz86hzWLlPnNLNyb
LZ8EoxrgZbPfUgS6GWHbmavxDiUm7BAcPNM01h+GTbmwLqK9qUo1cI1uV9TSvMrn7mtryS3dSeqg
MS5xr7ioNHV14ETOVkvyr6i5IofT9yxSylg/4afXkcIr6vCA6QXy+u10KFOl8seCeLW246PA4nsn
a2cPafSnLdv2IlFaqPHlQLFpfoi06gqHnninmg5rAP1jJAS4aNOv8zCjo2JELp5c1jFThidY2YGJ
xYDfEbnym5b0yy4HyA611e6h2FUdMcgS48ahzkdU+li6jgtVKhciS8qgWJV0RHEjGqd8qGJIkXi6
LuwkeRz6JGhq1YU9knvUUAkq1QmuJl4961wyLnRiVbZeZ4yv88jE0oam6ttOemGxNs+X5DCZEiKM
Yr1vuYoqM/0aXO1JGRnsGjI5cp2AiLu/o6R2OeMq7fMU6W9t9tHWDe5QE149SVv87K6H1nqjhX1s
O5iAa/zKcX9C72FsZXFd5VPo5wXBi0Vr8BYJQ0pOuq816k52zWteqkdbYywY1fmpi/vGS4dv2zBE
ctkKWNM/5yaLyqUnjRWVAbBKDRBtwTe27W7xoqEwfrAt5qDCzA9kneU+7cabri+vFZORC0HyHLTU
8rGo7vUU2hYqsSkwDT4a0xYgi/mUtcZAeXmpA2BMmdfW+r0Rqvk+6nP8Uaz6IlXXuNxhrFwscz8V
6pEY7n5OhHFhjJxeFMnzzNoRD6XjApToWm+xWA9T1uilVr2oCk2Xynh8qFT36BZMo7Y77tQBYg7F
Z+2hLchf5KN9SgRWMp3GV5cWebZaIavGAqcu5yc34Z4uacNc6yJwvuWLKodCjhkjbqkqd9Kh3A2S
8amMDRSI2tHxXRI5fgNfAZ4P3P9hfE1b2MI9GbZd0qrvZtQijQVSxxThZQUByUOmT9s3gqxrOko7
ECZZXCTCu2dwLUczKc2r7QVQ9C0EXHO9fM+GYhsYlOO9XqQ8K4ArB5OYAwYBWZq0EACWipFcu1sF
axuyxXxSteioV6R3LFhE25jJr1/Wln3RJyTU7MTXWVMR35DvSBW4TYnGiryZ/DQ02p0rl7Vq/aSb
Kms006pWbYtzgbbLrqmnKxUSaz8yT9WTMu+BcMd7IdfxFHT0tu7oVOfH7CJ/Xmqav+WdWsJdcyl+
OiOOXFq7V42uuymy7EUDWXdFmLWHMrXpz2XusLOiebmwLRfSmSMurVD/4J4HrdazuHHI21M28Iqh
nX0QJyTQdBJbs64fKUpghhwtx8iNvroNXnkikspu6Ej2dRjDJNWa88nCo4WNljcz0LiD6hmuFJ66
ZOdlth/71Tlb/2YhSkVyezwaUfxuaQp6JPpwtLB03TXJZHplTco8i9/1KjtD9Xu0wq/Mliv+GUh8
uUS7eZkOyC9Tqsiql7aG2Gar6fuSjq/Jkz0S5rKuvitYBzAeBJTtAidEG3VqruMkfyH8POOt1Hto
XZ+x6bU1zFxG0Kyr2mxW7PUkeRxZv2aWiU4SBjss053HMuY86IuaHd0lLHZ8wToCmp/lLSsES09f
xiIiPCij97SuX2qmazd6ifrmGouP0+gW3/E4ynMuQGYFtgb27eaDV2QPxVyTlE4qIv4S6B9Pgbzs
3ThedFXYezLGHFiOR6urX+y8vtaK4jzb1Ysd9qkfKlx9c02F9VGR0zFM8zuN+cgTyMSRDotbWIfr
JGczvCDBoaE775XGd0NN/QhxIK20H8dQXidjuY9T91FKpaf56kFroyxbo9feR4SECFef1lVxlzAP
qyPKi3V2TlwulPNaFr7PVS5Tcc7Gh85AdybEdcyyHtOUa4mbmKwMBd5J3HVSPOYRhIZFebQ1rprQ
IgB5cQj1OljQx7UJ88H7/GDUuxHOhEMuRdTVbcqPwvjdmWrompHzHBfOqXc5D8mjHsKbnCxpU0zH
TljP6L0hsyrEHXi7x2SymQ4tVwbtSvx17cfYaknVgf3wTCOHR2r7jex4mLbyOIniXDjJu+lw1HGB
Y2skjd9n9aMbsHy/7qzo3VmHNyctz4uwz+TbrLG+RpPkHDOl1uH4PU5vKmP0Wk3c6Vbz0rblvizC
ygt7905p6qCrTa9vkZ9TVPOgYY+e9OIOK6ZvqNFRvcjfKwTFPcccevTmGD674jy5zeLDG7zD0O5l
NJU3c+ovMnRFB3OEJ+t6/UyzKdOXCo+N7RtZMl+oWfVj27DeuM429ks3Xq3PaRDFS9zTY2b4nYzz
3xVBOmhK3y275Xfqzus6LiZyaV4yeZ5b4zyH9h1x3puWKG8sDCF+Oicx8GNiNB+jIX3Rx9pPMEiL
TR7XurF0q8cZFYHZJIe00NimkvFUhm/GrHg4QV1pUmqeQsxHd+6O1L6v21m8zQsH3c5a5bC+mxRb
8zbr/FSV4rB2wSgbNEYaQv5ccCqo3Ly4XB3VNhyaDL5eoEJEdT/e1yz6GNLlm6a8y7YB9pMQgC7k
OeXd2tuUpnoJm+xHN3WFZ+ekywbUqP2q0/D1TuTZNiFVoyL4HSSaQHearmH39hWeYMf1q1SHGtR9
7bt1bVvO7c886zBneRBzLrxJcWiXGEdX36yMTmysL5WAR17g8hBq8dv63LuSB9qOgSzN7woihHBI
Eg/MPhTMsPyeFzkZ4AoYpGsQXAKnJPdDbL1YLEcr0NyWqvIY3IfJmpECUIqfmg0FpR4zwowRE1zG
UTd/0WbTIjedXEZ19TJiteN0CEqWbnfDuvEHuC7eSDzdRlEd3ah8MbL8ViS1ivQHbl4UTE4j2qVh
giduhzdoF3W3PDyk+XQmOBXpqLJSM7+qYDhL1t1t1d7Yjv1at+4+JLd7Kgb3sZq0hXoYaRSmyHND
OEna7E5j4blTncFBxT0N0o78x1yNlEbdrzrTyz4s43IX1Q8qjT9oKjJ/UVvexjgPLxFBMxUB34at
k1nRT1IHT2EaVzdDid5uNx2saZCk7NbgptRgbaXPZmYlD5zhcRhS96jm8M9ITlM/qt0c7Ajk3Fgh
/OyYsuZkHnzZ3VoFHKUi0nNv0fLn3mwPmZ3OB5K5qESZ37JYaz0ovKw+Rerja4kB+TwfBNYZeSse
xlK9q5T4HIXZC3gs9ME6jXphBV+9ANjDQPaejUgRpzDvhhXHHqKIa+Ryp832jyYl95nWvFS95UuV
z2Emfg2xQ8qRMyLo125UV79U0+yD2N+lxRUPhLqnLncwgyblYZfxNZ0mAGJAvg5sau+QqIIs/mC1
xa0eH6XMMRfPyUj1ysN2UPLOckcAXdUVjLzUiwfOutLTj7R0hWcOAhYXkEJAKw5aNpS2lAWpui79
GDTlDWgFwNsWmY7YAi+yLFnAwuAC74wEwDff316KwjjFMroJq+SSxSeDl4sl6MiVo1n3oE/Xvc4D
CJXkI7fXZP9KR064eEWjdQC4Rha4LS/TifVZjSsqX1/8rUMkg4pxbWfe4DDyoTXh6smYBVhMp7NJ
O+lX2Du5oILBQYTlrmyijz4mYDGBMG+IIqKGF8usX1SWmZj3qqTMJkj7VDmgzX37BB2tHU1tL+rF
fVDH7EVkNrK4IfL+kRlszxBID7AHcm34XF3htJmzlrZaD9Dmx2c7GsVDGBeXCVl2abUnVddbXPGq
r3bKoJaN/hJ38kppcfakJ5biQWDjZBQp/WTdc1YRFjaX2xUTRWX8YTtFOb/Wa9iXG8tDXQL7RXf7
dm6UoMdNBKbkpTTKF7NxjnJQdg6OfwEiubdjnuLhMAw+EuMI8JiH2mTgaHIk7Ywyfg4ZC2FYIk5T
ZkkwHbermxoeoy3AtecsBnomkpm+Cm3T8qvmNlxP2aH1LVib+GNLYl1xwtcuJSQmr5kEQqu/b0PI
jFJshI975Tw0SzIwrIK1mRCc2Z7kdlHhRDPY/lv3Qp+RGjhRmm6RbejSF7CPgDp4wP2UvlAHpQdb
2UfuMsLAOlnmVXg9nbJAdSBRKfnPPkNAOCLnuvVZCIRens+Jj2aQAMswl8R9LJGW2EAYCAVKz0xe
hlo8F6aKnBjWPx7WANspqWFxO0UobcgCx+U5iwy/LoxD1htHUx++p44aXyxoQ2bqNOJbl02Ye9op
KatVELWfFobvKIm8Ps/d8zT27llb9AtVmDbGueqFLdBtTA15CRuCwbWEqCBacCyQh4YjQ/a+bzMd
fVVi8Zp1nQ5UOAXNH4Q28oXVVMS4OY9DUECHZ1zLwBekJB/b6tSO4hEUIkt/ztFyfxqSjuUaseEj
x+b06kiN4/8xdx7bcSPbmn6VXj3HWYGAn6Z39KJEaoKlUknw3uPp+0OQt1LFqnOqb99JT2KFQYLJ
zESYvX/Tu2v0ce3yFlsBdk+ZKJ6Crjl0VdPs+xFSQpZhoRuzHSbtDgwikwsIHKHzyN11Iykyv7es
rUZoqc+tee/Jcgfx8wt2xlil2HMFhmyRvhbeZ0EaHRHw9ICi5JcszwkD2OiZjvynjnUuUJbGCxQb
wo0QYwLUL2RpJy64IqH2JDqE/nKJMw+62oBkA3KJyXhMrYSTiG795qWd3BkN2Qw3mQkT5SwBVvTA
/9idXAuijV4Wh1wvWUTgS6D7HSfeMYIwuRoqvhijc7/7/YsRo0KXkrEA+OuQ8nt1LZSSMpfzdmbf
jQMRiVCfDkktunUx9vfzQBhTlOc0Nl+nLPhddMvmtfuBdj9ACJLDnp28eoTCEPvcdFOzrnVC/rVe
1dt0YrOltfkm65EGaaMAc5qsGvdpkU+X0uoenayLH61xOBnYG+wQuwDkJLN9blT2jTXWzbHozOfR
RKtRj+yHHDuXVT2EPHMRRhQ8BbBQHBR0gRSUd7JhCSjLF3uazPOSuR4dDzteo3slhijQLGRPcZ9w
BpV11K6THnC9KjCOt07ktX8DE9xvq2puToaDluMK2V/E6cjibwY9aU+qIC74XnM0p/mlb+zHta7l
0abLOaCsck0vsBzog4OOfsEQkdPKUEKJu9g6QCUekAJOhpOqiaXpx+S1Ax2kW8vOEbHrGOmkLGFT
0tlBcZjwqSvjeLqkAUd2VNrPvA8sZhqN3KGVzC9h8qWJpbkW5GXORHitpyA1HrJFTVJoYb5B3Uec
LUT9ntzafMwnad2TvH01eURCs6vPsvZ2tt2PD0aVjA81LK5LU2p3qqX65aybpzApvqP9M+2rOiWs
6WTTQziFtwnydicdA57EwAeMwrnJfHmPuB4/4EziVuy29S0B5m5fGExIaBpKIp2GRhrV5hjlIw99
W0Z+tyUIgw310hwK4eyMyfU2WVJfLC8c9zXJHFhUw8bybSyz3NHcRexptmWaVWebGGicI2oDJnc8
5JAeyGgJTosGfncT4NU1ged8FVsG4fchezS9Vxdk8XOuTT/CPm1PZrlOQ+3QaUF8R4rL36We8+Ln
wLtKy+qe3QAPYB9T3z0INvIg5nzWatne+hqz49QQbosGl5NFLlHamAjN+yy18oLl5kyALQBD4yYv
uj6Sxvayo+UJ72T0SItFWRjuMuiMBDPwTpYGP+40/Fw6zROYL2OYrY3RncpII3OmRQ8ldhKDie+8
PrUI4Ij6J3Rw3QaWpmUtOSMEb7ygBSEnomiFNYx1yma93wIuyfGFqM+hdBJSZPoLvfdjQlACUeUn
S9MuqYNpVIkmiqZ7hKd0AtyDFOsgLZ4RPIMwAE1NS333IPJ8B1It2kvzVRaZsRvr+FPV55gQZ/Fw
02UVBrcRRkeIJ+ydrk7OmdEjSV3iBxPbw/OYVvY+8P0WOa3+q2iKJ4Ab2Xa2wx4BCb/HrlgnqtnA
AspTbRuV5WtmtQVxn+458Kfo7A3ALlztqav946RF7l3IY7/lbIMvi5MgPdD9SLoQraoIZfSusMNP
jburltW/EL2H5Faerj3OLyXHFtOOTnHozfcF2Qg77r9rElqEzu7nGHCs0W3nKZO/jaiIrpC3yh6y
sXt9cMLU/d0rEepAWGVtQcVv8uDkNzq5Ksj9qKjM3oNdZfaplROA+5xFdFg+kMit79DV0CDhRSEy
FON0F3iR3A05k07TmuPGRCRlBQM8O2VVM+xzuJUa0IUWg/X6Dtg6P/DIC5tTOVUNGuU4FTwxTx8z
eHv7SQ2rEbJzEVrSTcz1quPtBr+MqbvITJyI4U572/mZVH597DsNk5PaJTqGEDjPKkIWcys3eins
Q0WuodTZlJbQTfUwtgHhbZO4qB5D375N4TWuo7ZzT1oOX3b0IucZqxZ0u/ptbuIANrR+tNYSwsoD
dhvrxCO7aTvfg3g4ItdTn8apmDf2XOR7x0f9J4J6LgpXw8HPOBVZOZzLEMv0vrvH/IXzj91W+1aP
iBIY3UM3Z8balqV5RCp0GwbHMEjqk5GyW5kSk+U5WDRrswRTpiS7hdoRPhbY8g5peauhV07wpMVX
1QLmatb+xvfDTxjJeGvpkCnt9ecu/SQmYyD+H+CpWgw/UIKc9v1cxYdKsBzNuryNZncj0FzcpqTS
WDiTZq1p0y0brBKsY/Mc+XWK2flPn3PqJ+H33/JlPkTrfTcF/sKy51ksy+TWRl7qiHB3wLpqb3tf
vPoASNao2c7bzvHnk9W4X1EwToFvs6gacT/tyHDOq6xyAiJqCb+r+nNi2sFmcpofoPk6gjrzJ6tM
dkn+UhWh+c2v2huguaAlyKZm05cgy4oV0ETkdqfisZM4NTmR82iM6Zcix5kial6TUX/2u/ZHnkbR
ugu+iWj66QIlWOmG15GA5RTPVybOrm7ceVZ0bKpuL+xu/oa0D9IRQEgkyOCe76JoNUx8ch3UYkXO
KLZI9S3AKJQfiQQU7c3Qk1rORApapqrgFxKP18FXbjR5cmKM91CPh7D6sykGY2URWYe5H4v7fon7
8MuNHATa0wRNZrddi0nb5D26yt7sOGyA/K+iHbBEsibCJ9n8NeWDwQIjIp9wX1SGRwKhDO/90QQ3
Gd0Wnr2JcMl+cZrxaIGmZO88pXs42c/EPaM7MCsITPkaS1TrHYI48PZuH3zTnOy1EEZwzH2/eAzq
5DsctHHl6vhvSEM7/+YwQaydxCnAbXOUBw6AxLvXp4RdmeAPHnJuxwQnz8GNSeh6UclB2QVtXuTw
rYXBI4FwTWWQYo80AFu6DRw+Cj19N+egp4U0UScrMGtWNT9qjXPdzChrs1r50JvIHgJ+be11SkD7
qFnWp3ZsQsRgnVuvBIRSes65TxffA05ejl94RBzaT307tWR9+ak6XbvLMsKHUKUvUa0NN9qQ+9so
T3/kPvl2KWBEV6P/gOBWz6rzVS4AB2jS4zbVzDtCWr/b0NdIeKbP9QjaBOvZYZ2amxzC+ABY3wL+
4LtdvBOxft/IfTR2AB2jKGf64Fxc5aK5Xd5trAMdcGOkWKbSZ8KdPyMCjDh8od+pzJVegwgL0vgu
43HdDpN+qiYzAFBILq6P+MOe2Z2Z7eQuLb9xYgFivsCywjIhQjkUe5WQUNmcwSvO1XxUfzDTuaZe
MJnMcViRm90TO74YIDZ7kY6NCBhBx9BXBjMjYRoutjIX7xqA/FXL8tQnyfecLBlinRfLJEBjWOT0
gDqWrzkhENsaks0UukdpW7eDyvA1ECY1fmCzY2x71GHeIDbxACDPxY4HR+ObunC/LMk+N7RGoEoL
/C5MD7IFmd2DYNwoUI7fsNXAhVBvn1yAaBsPTRpUS0i22fYq0sF+aDEZ+jaVn0UUB6v/feVw/Q2F
yPwb6odkNnAckFOmYdofeKZYyaUaNND4ADdl1VpA4AmCsRBEEeerfewB3kESslob4PUNkpqKihGU
FgfoYTgicX+jcmVGMH7Pof6sA3PJoGbfsSLL8a9h0tCt8iiQnWQnZ+QH4tK7OGNmHCrjZflw3j4J
lIBXRID2hvyULRB89cVHi+KDnUBVjMIMt+jsNBmkUy3QRsEoo9sc4Sd4GHLTucN4jAdrBGDceJt+
lpfY6P+JbSU/cHIXmozBecSUcjHc0z9yx+p5jJuWX8uh18rgJDsRYivwYBKBcUSX7RRbAXuTn8gN
rFP0XAgGm7/7Ms8eg6Y5zwWyZG7E2wbkucfX6CduNN4F3A5rFJnlXSzEo0EocFvZscOO1P45yrbc
Aee6jXR89bKOL0MiZANnpl7jXfmSte1N3/ty00eghcQUAr4S6OyLAdwXOlFENHINcm/8MofQKQhl
L69j753L/NRjwbh3eqB0rRuSWHDHi95WD8GIc0lsDJw+M/vFl+nNrAmETTZyyOwNxkHN1smMF+Rr
AM4jpp6PGU9U2x3tOv+uFbm11gISnWVWentksuQqchxWlTrVIXnq5+Xz0armZ18F6KQT6htcst2k
OY8IT5Qr2ZrFJkWGcBtMmOwyKWyApq3IJ5tHp+e+nKa7dckSybSHb8okZHI/R/5Tn5Aj7GZb3umt
/+Jq7Eft0jOOaRc/8UXtcp9oaaUHpGEW+DZ6IY8VZ3RcnqKfsrABliVE1VFZXZO4gWMzY9xY3wQd
IIwaQTPUHJsvTLpiIpGjrhCETghmzGQCPJIAdpneWD6ABzmScTY7vHQATS23MePkjo85/IcnV//b
XyNcSpv9ri4d8YHJmAmTjRhf3eEND5K4pyFaIknkoktvScDiFbAGOwzGzU8JRPXd7YQKyj2ynLue
TVRAYBjeSHD8zzOKXGaMX0iJy1MCm8yG6iigbf6FTGbXRuwGhh0dpiSFA1khg4mGqAtyg5SyRnJ3
kTg9JybI+5AIxQJr4oC4fJqEgLQHznSbFJAHyCZy7D7pubkIO05V2QHpOBv4Y1b+E2dxYdl9eMuW
x/t2LBsS3F9YgVrsVh1iqYARghHzOVAOfogNe+r/KAnqHcKAAyTumwCDKu1cSf/BXECNmKe8E83f
+b3v8/EHuvGH5v+IWPwnvvK/ozH/f8k+dmxIh/+BfbzwhBce8f/69KMmFETy5UfzZxayusM7C1kX
fMXvtGPdsP9lAqeQHiEpj/MCHMx32rHj/sth1dcdwQ9VemQm/qAdW96/gE/bhqtbMKPJyMv/Fu34
z78w03YNU+JS7gmoabCtPvI8q6TiuI4U2UsYGfImJGyBQZt8HmZhPMkBbY/Fe29KPezLK/Lk1cge
02jC38as3bDbN1/CoLJ2MfCIA89u8kxW9CEqcVadUiuCSOV5UFf6vTd1wz88HFL+mTNrOtCLBYwr
9A+ELUzd/sCZ7QqgrVYStJ/bjniMy0yHHyw7+T3i2xneobdl05soTkLC2oRul260xfF+ioBIJV38
mz73RMaGnqPXLOcvGL3U26zrYlJi5fyFhPOPOAurO2m0+edy/KJ6qwHbFs2t55V6zWSCiEywu7Or
ztlFaIA+6WhMEcfPit81ACZxFzRfUZYYNrmEDWE7sL4I2SdbUff2y5xpxxYA0++B/2QE2j157fBH
jDEzukuktf0RY/Tamn9qhfFgGFF35xREhuEqZDflC07qzU3eOOO4UlXYCc0NSfnmptHyV9nMweHa
L8c7obnusU7N4M6LLH3ddmX93ao3cZCTmkAubm3ZpQstMhSnuugBf4wEqPVkvm/NID+QegFhozxG
lLUIRj/Fxe6112AeYnB42JQgUVHAZUqtp9YZzOSmGgRUKmuqL26rh6iEgDtYFDPTmkmeP+GfbRfa
lY8g1Vk1VcEJn43Gkh/4MKDr2IEONYy4Tvfdu8GA/lGLIXidhRttC6IH0EVn68UH/he6u2SMHgKz
tAGVih4JpaWqCtE77zWshBswZhhlp1EF6LfzRgAc5Jbn7Patq0KX/Ra3o2IvcthUmceqtQ/NRLCp
7vERBgixbqAiH9KsdR8dc9qI1rGf8VROH9m1A/enVXpFRzSazaZqFaV5D1ryolrdHMf3Gafgltj2
zo0c/ViBMttWzpCsCIuGlwQG4gogXLIXReTeYibp3qra7GX5oRU1ZwTDcH4ZeLsuK3cpAaeLeoG6
QvW3tmg3sumGjelJjsRqJMvvOkwV1o3XETjsk/ZzKnH3hVuHdefSLPX4h9HHza1qVc1LZN5MC31f
M8xyl3sxZyDkEUnvoGBt5xunYTftTOPvvSjHSxQG7wXyh8WR7+PQx6Z/uhaENbW3psX3RJjAGhC5
j8YCD1HHGpBUiYv7WICt8QLj+Y9WTG48zFAmmmw5yqPD0wAlDApDh1jHefaS98KIa3Av9UwKbBkI
rXD7y5z/N6eVDztwpiJItvDTdWEI2EUoH7CQ/yIu0GflmHqVKD43xWieQZegd+a4PXDnZPqUIA73
4CbJLiXWCmNeHkwSvae+rpG+zb3vqqWKCJbXVqJnCDcHDuQqHNB0GHuJ1/HinuSO1aNnkWUzAIKU
Kxv4wXmwAPr95//G+LAoLP/NcvJyWZsMY+He//m/qbyoz4A5l5+NZkbIZZyzzxCrXpAUSm+Swndv
p1ig6ee04nEawAwm2tjdegMhet3MzE/5kEy70HeqrWcl3g5NF+QBYRfcepA5CWp0N5OdEQPHHpTM
OBZUrYRAkRmadRZ6KD8hgr1Ez7xpX2MS8SmwsLRyIkBRarQ0XfEPXx9R/T9ttJbvz0FnQEgbjQhD
/8tpUw+qSMjW854z735Y4maOPZImycOdatWCnKQRkbhQzWufql0H4rZYACTLDeA95JsxEgviOgCO
sRSG4aK0E8fhFiGk9z41MI7uBC8LMlw7Yxqwsns9x1iyrvfDUE8gVrmaD3+88MPCndIrW8y2qlnn
8dWRJg484OoUSbsvswgEaVLbj1Hgf21KLJZUK0nC8Txl7Q/V6iLDfkRhfqEH2Q8JuhIbnO+0G1V0
ifFeY68K3qcznmdrYLs7GBP4eGT/rkU8OcsMheuB4R4cmA/qfJjsMdQh7u74xi2mXnBbDRSxFx0x
gW3HrUdqWm8h+I8Lrtprn+wi7Y4OsU9cDz1QV3SpYkoXGOTc3IM6+cYfzvcIy4cFDiNL+VbX2QGQ
2F06VFWihQFsszo0jqMRF7ebTSi9fq1UhsxQNm8aRCU5w9xk1lGyRHDLUB9a+hKJotRVpUiNYgPz
1j8Kn3/GmSTCzDDMNlg9RGdttMO3wp/G8Hzty6yphHWFMGSfRz+iuVuMMWvrCdY1RLAhQhs6dJxH
Jzo7lpXA3ZoeJUr55zwBW0pkMiBS1ST6UY0mXZc8aD3hPCccrb1I0/RB9aGrHSIPU6U7SKzBg3W8
CrGVDrRsuJ2XD2Junq8JPml0/z4MNEHjbyVwZTA8r07C+V5zO8v8zuJw1EWfHSug2SApzTG8+EsR
N0V4qQtLboew+qeDpO395aFkYwdrEYILQKm/TKptURilaxrus5z6n0HsZyc/osgHHdPBpalqVdb9
KCNc1ljt2mfRkuefyRUQNKZZBk5DblKUb80xwYa0A0CyH3V9ukSe/tr19vxsTNNRd4Lpq+aOPJw+
ibc3qfVGBAJ2Y1KfEShr8bDog24FZzraqs7aaWtOjAyrAiBsRyxNH+7JyxJ4Ayh1xuxdAOmS9Tej
6vg1W1sSFsaxkqjAkQDqg5u6IZif07l6c1xCBiE+YuKDQIIMoU3Zwae6FN0BPnlxYxb1epyFf9FF
QXCz1sODpqVI96mv0pqdGBvTcWGMxuux9KJb5CEpxjx+q+m16/3DcqErlbHrMXWZPb2FFSQFcS0T
jeRlPfll9dMD9Mt1tJOegYazHSF9chxBX20Cp4/w7ArHda2xlXAHX57LjlRktwA+/KImfaWqUNRI
hutICZ3Drs82yNeVa2cyRU2Gls52QYmoIvXmn/BfUV4ISUEGTh5v8bXtn5Ax8e9HViDT6F/mvMTF
rYNfpiHUdieM8kGfRoOHwWwIebDX1bO++N5Ae4eo4n3ViJJWTjYcSfXk9/4iM9vC0t65epmsrXA0
T+ChQCeXoLOgFxzQShYXdS32X6g0gyiAT4cDbGblSNF5BKeXlipq9UVf26EYzBP00o2mV3mzGdLM
vYg7ywi6W1XkUTcfqyJ+hPj23nUdJOxjbwvwpbqrP2gzHw4Sh9EUvhfomhe3M4hC3jlxJrV7/WUj
i4NMUzt3ZaK38o7Qb7bNBEEYDPGOBGGKc7YU0FuKs2pOE/N17DgHxy6nc+VDBh0nJPhjA0svwv2P
dg1RAf0D7xTlXv25rXpCUL1m3KhmopvQ7ibvvhnq9qmwJ5KZRnNWZjRNNeU3yIqQRkn0xwmWIXiX
uZOYTnf6Vok6x6ArcGq7u+pD11Fk7KZ+yNbCYTmqjMU3DOpgvrbFyNohpM7XKNthS3Ioty6aSH9z
tA5etUV8zxjYP1mLTY9SUYTPdKMXNScPJx5P/7B/IkLwS9iG58Hm3C51Wwev5GEq9OF58GsonVo1
S4yEJ307kfAHcW1UJxxZgqcpa5KLl43fVEsVQcNznknjyzxrPdkCpyUHQzHbsUnGp5j+q3odUjWA
ah0MYsR1Qd/0CO98b+LmU1Ya2rPf+9hKcRxeCbDwu05O0AUDD+vjt+qkc36DDvDWihyQa//wIfxl
E2kj3CZRXCMS6Fq2sXxIv0wKnJ0z1o5RwCBAi3HySAhZxJ6d9dh7yVkf+vSsebo33nMQHY9YopCK
zfUcKSEZnxOPRQ5pw/zObJtwaxhN/CmTO92/dybxUmhF8iTcIX6ye1RQcDdogY7R7FyjP4MVDVeq
qQotCiJQ5y7gUs+Nn7RY9Gy929V//nd1Lv74rTuS2Y+wjS1dW1reh3/YbNiK55O5CLsGzordznSq
xqTM3qqqbSGLcFK1MpyZv2VRvbdVp1ia//2+ktzvASbkpsk7E+3zPi5PvlvtLabAGx3Bt5u3gWsb
1VD0tDgJryWCsDdqQNUqdQdVNTUToFEvAD4ud1V9qlB3TAhpH8iI3V/7f7lORDYIKkOK1WC3pEVJ
F607vT9pMZL4UyHNiyqGP2rXvrTLnrVggNv358FU08xLOKGprQawoAXX0JckCf/Ur5rqCjSJvo6G
XR7GnLslBqzNcAHTAQp5L7wFOtQMobnFkA/vzWVA9amaurhzLX8Ny8fc4LE+XQZUgjwvs24sOWHN
iwDejW+k8uSialMsLdWlCnWFurbQgWeGTE6b6+j1YlCRziZySNuyDbA4QCF9xFkvaVfSjsoLUOU5
3aiqLwpja1vFI1mR/pIq2ZHeMu6LQQdXCGfpuRUm6kFon+713oy3Rrz4SA4Zj1+cF+2WpeBLXAtz
p7ml6x1cWc+7WnZApscFX0E65eDDfXgMy2gg3yr8m1pfNITT1jlDGXbO5lKo2oe+PHBhsmnG64d+
dW3agxmROdS/7sSGRgDmco6mAaJOLoWqqWIkH3kKZwB2//2+BircIUj1c69H+RnqAUfOReidJA/w
3Sw2zl0gb0D/x7emxleR1MO4cwuzeBztwEBkKjlMojKOJmJNmRMml1wfsUGqLHc7hmDXJQT6M94t
5iIg0GxU33UAtka4RpokYPcMTAtwKZkl5UOi2lZQ9bjR/mbVI5RkwzRHgFY1eSZVDSefPLVY5osk
ZUXZwrUfUSodxhM/0GPi5sU2JCv8Offg/hmp+Wj60/TJwjmqC4SL1nho3Nqy/aEuihLLPWrIIK67
0DLhZTjTMQlM1D6YhzfKgLYKKx1B6nJlEH669/GVPMMkfai9DK6f6gP2F3Gm0/xd7esPXhJ/aqIs
exx7Y7hbRFRUy2AH8UgeHI6yhjBs7YKRrcfyFLILvHRzLnqUxnz3AjfJu0xLoZp4cgNN0aqT6ldd
VsT6Nwdheh+UvX8vi558YROByU1t8dxPCAQn3jyuK9WMLO1Yovq3HisL8w69M1d6yRpY1S5FqHNm
VdUBDbNj34xPpeDz9aqh2aW1IS7p7AmQdM6wJ8RJHg/deLb3bJq7vDbyk70Zi6a7saDmXSrYn42S
Uq4XRXK/HEtykeFKtVShTITejYVKH1FwRj2lRX4d/uNWqiv22x4whFWda9ft1jI37UcWlhkoUFTe
xlXUHUqEMk8aGex6p2u2eVf2Y3BxR/tYalYMCVP65hldHd6bOOiDlf2OFucprk3jEGh9cpaA1tqL
qpaaLB304+kNsaJF/mKpDn68VM2aHbOFAIu0u60TIV+kHhkrH8KVyzaqzvp556cOLs0YvF9UTcOt
GvtBnoHVta2GUde7s8JKw5p6Gb2+5K1dC3Gpgzw+qV0pqgDAFOYIwb/Mbve/7FRzH0NGQ+xVNNZt
ALo2hgH5E0j72ap6B5dId5bnxgldcqNLrxryzR7IjjOLjRq+Dry95tq+Dr/dQrVF0KwttP5O6l6F
wTm+YwY2IoOzymI1lsAVqKR+b09kia1kvHF1KaApsiqcY2A+aL3oyQFxnmKT8wk9iyqwTvyMMKFd
ml402Td97n3tW/ImCIun+wSJDjJE+ReTbB3q+u6+rLoJW2XzS2Loxj6qW1C2plyk3VEBvJQoIeyj
Kvyuuiq0FCsgP8ZDNbfops7ZN2ILLjQQEBppJsWhESCgVDF3Bez2P5pG6nGdvnQuIicrPIZNInil
OOdjPpFQNwJxVu058ExtrdrDCMeRiWinBlQh8xFcbQpAyup0RAiMcmrOYZIAwA+yEoesoq/IIlQY
HI8ZQFXVaS0XFXTKy9wXN+7Y20cRzuPthGkb5Dg72vWiGG9V8TawjHJ+JoBT97jsMugsgXpVs+wo
OrLj/3K99PpyO++8tQ33DYAM97gO1JgB8FREtsM8Ynftqq/4z+wR2IGVBi/95JSvGsTD7TCAM7cB
jzhpZ7N2GfapkRnZBFVVnSZhnRzhH8ZnT7NPWGNW3jZ33ZLeMhzMdam5iAo47s31IlVTRV8HoOJ+
fVESjzaOZ3AlD1lTPYeQ9zBv8crXOe9zfty5fTJj72fkDfqaXyTqCkuBItZ77dqXpj7nIxsSHVyU
X0fRWwLXtfQJ3/YzRDZoq9epzmvz3/b927/54X28/aUOxdVEcydoZlVzUgU5luYE1vy9+T/pU7dS
NyizDHzftX29//9FX9MXsFX9ydt37BI2qlY1WvGph5qGoQ/Lj2XV5ad66MTdbKZnNagKicnFPLfN
vWqleVhAtEBu5O2KYW73sTY+ulMR3fNDS471iGcGh+2RTXvfIk2osatKkJZxKk56nr1VPdduVSOV
qUUro2erQQBEAjFEXebOjYZtKOLw7m14THn6piHsT3h3Q99SVVWkedWf0IU0m0Myhwy1JpJ057fL
+r/U1eWhbXantzHVVjey/WDYib59/BAEV83Okf17/Fu1q8IItmOOYqFq/m2g/ONrVKx9UDdS1/8S
U3//G0TXVe1avF2jLn9/ubpmeTOqrZVsQt/eg2o3Xik3PoG6HfJqRH61Sms3o8Y2/121fmkjyMzE
uAjW89mh0zQjvDfHKIWoQjNrVFL/aI5xHuSra1vVMh8V2Q9919fBzYp3ViFe/u6yv+u7vvR6zw/X
fWhe30Xxx1v5f3in6jbT78HEFvX6p1Xt493UG7j+sesbuL7u377H+foZfrwGKSHiNkGwKSJDCy8Y
Q/4sKjFvNSNl+o06/YJL2F0GW+xGy7J221pTcII5p50Kz602tgxdzibzb41e9w96O0+3lgltq7R7
93Wu4WU73dDfBPVkPFZ6/kn1+xmOak3ZhKcWbNeXEE0sdZ8sA94Qw5PdvzUlMr2GkX0BKUSEOkRt
o9LRukGDy1z5vkaEJi77s6r5xfReU30xAgiHyLBOKEMRwFJ9znKxqrnoAZagsWm/VVWvKaLSX/tO
/fZKNdw49XgaKwRXyiVMCskffWIOtEszqxffIVV1cqxBdqpaJx05/SK+0WZBEFb1JSLH/DzMZu9s
F0hQbWSFzXOCyfFbU43Ey7C6/JdXqjbWVORkptbcquYvt1RVr8QGiHBnBR0TEO1K3e165bX5yxtW
w+1UZ0c9zjmg/vFW326mhgv2Eu//gGoP5P5rVk6YCcvCHmIT2CXzpzTNINEuLvGpDyeobHGjs+tg
Uxot2ma4ZtouskvgZKaLKuxxOe5D+Te6SDt86L82r9fqkzWtopI83nVU3UQ1Yaoj+KKqQTaam36o
k/X1xa3TVu/D6jXs5VaeL92tCJCeSMYRApXbOhsdqum9MrxEYDney2XUzMjR+qUWYehUDrMDabur
TpnsSn07LFXVvha/jEgEpOb1h4tCQ2J0gRXIqWpdrz+r9tuLVK+6k+pUtTJpCmKcyx/yuhSpu1SH
f0hgfkMAwd6iIheihSbDAccthLqroAkeyDMFDxoO80dkOXNU3/AYXvdlZV3ASkBIW5qiNex756YZ
C1zRBzCrRpcmn4UF0rgaxcCesgKx6ufpJtHD/sbAAe3GnNGXZMOZv8FLygVjwoOFoBfJWITYfOsy
6MZXTGvyhwx8PdoyOZ7DbYc67+L1sUT/cwv9BMC61aFbEDMrY5gcmHvDkxq9WtBFKRtHdd11oC8B
O2KV8natIzN5LhDosFF+OJclPt52xBb/rab6jKDaaiEaT9fR68X/vm957fVW6joT4M96NDJvfX2Z
qoXSDPcIt37xWO8vqvCnWVx8l1iwaiZu97uVYBmoumzQ75sEWcntjKZqlM/Wt7xCCKUn6nRGZEI+
wA7L3gbmBqHo2I+8hwnD75hF+0b5SJKgmklNm3I/ZX25z4bEQT+hQEAPsXS5KDmLwETxQs/YnA9u
qW8qzYjuNT+K7+PZ1I5+TyCrnUP/tWqDgyDGvO2tLDq14/NQzOILAOXyHDa2g7TsFLz2LTzHOBPz
WqJJZoLpbQGQplMKqaXkB+444VsITcXR8tDGAI/AxSF3inAzEF//GjhIwU3lY+TD+FcuzmUrwzsb
krFjY0WsCtw1EVmxva+1hpyd25nQRdpovsHobwJ5FTQjWviCX4WfjmA9GHnrVOP9NH4ZWr0ClKUG
KIYywn0Ut8YDh/QZJnizDuEUcHJastn4sNlZT0Bs6RJLllvVkpR0z0q1Byn/6+K3XqMyznyIIIea
Ctc04Dx3fYErd671mDdbUsBhCsvDIOfm1ukzlCjYED62XTIu0B/5ZXF3gF2Tlt9ZEw9Dh8hjj2gK
Plg5LmgUAWDIs+VHK/aQxVuXF4bWEQnmvfLXU7kV0WaPMQvz+S3fglhlto3HbN5IvUYQQJpoV+s9
DHijfGkw193rdT0BE6Fpje4Pax6tu4k14slu4qPqlv+HsPPajVvpuu0TEWAoptvOWdmWfENYtjdz
jsWnP4Ml7y1/xg+cG4Isslu21E1WrTXnmOVEtrhPJikz/AYPw306+PKbWWIZtiFT22byWIrxR26k
+Vkd+Ri5dmRzR/u4B1IT1Mm8g4Yln1InR1CRlt1Px38uXbffd+liUV7CvrpmsK6tUwb0HknSVrFd
Pu6fc9v2a4sCHeyqdBe1rXdNllJyW1ntTe1pxHyerXLaq6GPS5HlL5+NiyWQZkg073Yx9VeIcP21
LFwqTP8dqr0Ex9PSH0DMwBVq6K/Lsnx87mPKJSnAlXHUsxczB2XndfU/cjly+DzcA/W4sgTJX6Bv
xk9J4rEI4By5rNlLkD4N5peBPEBMS+K9tqnypVal3xk8HS9d5TDfxU70vrjalgtckSFzbzHoRJ1/
Fqh5LtaUyuvsgINKfC3YWJqT3CV1cSroiB2XR8Gtjg37u5VwAwUg9gjKi5v4kg+u9mBm/t6reAKu
pFc0PH655PNEZhbDwZpAtQZNecB1qj0OpRY/jU14sNyw+poCdD4HpqvR/uTQCj2J3HM4ema9DUvK
NMiuCh7mQ9ccrHZMT8AKyysf/PKqt3GzKzVIimkcmRjvYA+/63WGixK40PM0EFRQatI5S03vL3IG
Bo4/VCXiqhubT44Qms7OxckwZNuEvPk1yu3q2tDijOdSslDM6qveVaBYw3RaioommQFeHNgrdapb
zquX/HVo1RvQC/5FnVNX2aXPu6jjyRR857uBrGBw/tdcm76b3THB8XRnJ0tjk5yTPR29mfxy6oWI
WpuLG4T7rLBGPg1seApgPHCqZufLsbJPbhUMq4bWLHbSaLpCUcHCFLvO70Ejd8Sa5DE+GkLuJPax
d8f3x7VojfyWhbV2hRWksxzK6/dosvDAzt2rT9KtSEC+eUP6NTYH64wRG5SMFQjr/MexXgOvCMia
RbIhLQLLOtZBiBXWcW4FAfj+mnazXT9UekegFt90655AnsxdIzYbutU4UjbAtCe28M2dU1alKcF3
d8Iu3ZPazE3Rob7471jtmf97qKMRW/6HvCZIbC7PR38fUrQ8DtDBs01LAedSjMXCweSPXC+HauyP
066rE9aqRp0qJtIlg+kPdWFlEp4TAd7jERMzE1qXaY+OYEzHSwB752syvMF5cl9SZhpaEJnXxumM
j42cmA/FxDntJcrnjzEyi6A8qOMl3CHvwvG86KKvn5eoQy3RxlPq0chYTqJVso9T69M08xtt79n2
tK/R3Z1jgGTcibP2QQscPKB9Jb8lDSQiBFb9qkUdcJd5Awbcqn+06iXioam5M5VlTnGyDRCZ5QZf
EmeRmYEgJHiLH2N4WIOZ2wxeKs9kaeioP5u3oiJOWLOAdFSiXdeRJV+1Dvo4MqIQurSdP2RRed8Z
zoC7JU7DrdsaZNACrWDOJKx+LfUm3Gt8G7wjwYW7VuMbHpv47guQlNqAa36WPXUNIxbW9o9d7sLD
KbUNBHV/7A6eG7DAp/qZc6s8qQ3de2g9zVId1alLrs20WmD0Y7ru9Sb45ofuj2qW+SM61vJixfhk
58gJvnXI2yxhFT9Cs/41xXXwEnsY+mi42pegofmCART6RuXAgZKjcykrr2IKuxynBPt4NKr+GFKX
qI26YhbRPz5d76JJxkPaIai2kP6cHDnCbwh8+0mNGcVbO4rhcTIm+2nWk0NYiR9T1ejndsnLBQx0
BOpoPiIGp6TYXuWiFSHSxdr28GLWoBjKW+NJOO69oyJ7ZoAQVIWOWV7d0bHygKgH/sVPsQSPQTm8
N9rwVAZJ/NK5QXeIW+tVwzB3Id/oEfRTcrbEZPhANzEpt+0sMcAl3b3Tk0CsaQl4aagDRWMzr0zG
m6ygwIiinzZVCA6BLJb25ujR773QRP6NzLrYf46p6xyLNX/FcnztzizX+yA+tfwYfd+30zXzDTA/
RVTPW2I+vJ397yXNPMuNiK1oM2tzaBBIhAqDBvkhWKbE2jIbxqFrXNSh3TPpt0nn9fKbNoifGjlC
t6JblqxJSZ5iWs36GkirRSxlhDUxzRzzZjGP9ay8vBQ8XN2NjdBlJ+l9rdSr1SVmb3I1eI5LPTQG
nT5e9jGmU4Tbg378/ZmfYClYQdTBdaNbef7cOEtoKnxe3wF4wK46EzX9bpqlBydE684Jz7aF+cZu
lFQ9vDr2PjdAwpiWhyUokf8Z/7+u/Wvs451jqBCrEfcgf7bq6IyDdVe1jnWn9mbRBTvXmAKeK4x9
nhC+1a6lpxe7j+ucSHNWZuTf9JyPzed1Y+KGtzkirVNd8fH2xdAeIBThqVh+2uTC5pCjrfPrtdNN
VzjTfgTJcMKCmG28nvSDTO+dPfEG+sO4bFrdA45ZZCkYRw4Le9IfbE8u3wSkBP8NVd2yHEGIr4ba
Zqzv8/l97PJnc+jSU2VN/HOJj/vYiLp9QrBEQ+5/x7MlPxeBm7H++8RICyeh49uSeIZ3dGmPCFaj
WuRcjKXH83mI17plydM99MtJdYXaqCvUtZ+HprGsEuyu3X2OqT13jA76YNkHTG8jXNiSVBCLtAoc
bxSkMM445Gs4Zn9Ols3fxzNTmgIO/1ht/j8qGfQwf6tkiN7DvmSYhPA5fOT/Mu00WgVCpnDDr9xu
m01cVCG+/AgeDh3jVW54GLx9PX9ODS0+tzR3AfSF3Xow0UI7EILu5zzA3ROT9AX2c6cVGlqXGphn
OxJU0sV9eeiriQKAmyPRKyW/mbJMoES2l9SS4RUCOMFrOWFtES7swY7j9zQxecjn6ZsxTmS3LIwl
wHJPeTR6d3VZHI5VEOSvzA/1g0cLlZZ4nbxZBvwAXPFFSEdZy2JxK+JyhDaCPZx0iHQDwWFnWQ4E
jkgbbuGyUXvmNJdnl8Rco6vGmzVYzbltgkM5yubBWnRqZRJdu8BvHmQoHEBYEo4J6ixNuvJjRYKZ
QZN8C23rClmFMKI2OndT39553g/q/zv+4nQKkjRaw4UtLo2tu2cwZa/Nck0/M0krmno+5IaJgdkR
zaoWTvTEMnRY8efKToFvxo9VcEAIzPIYWxaQVtREKXyPq8pwknF+LFMnPS0k5XHjjd8qTdRvdTmX
b7p8MlmI76jxwdWYI/vZTZMn4oaAp8alfZzzWN4HkT/sG68OVsRyOmT5tVBZ87k7eYKEXTXJx/VC
/Ar3QSy8NU3YQoJvHRclBvIw6axjeyS5egghEeQQ3iZIHtfejVrqIkm1QxInnmPJ7S4SEYRq2DFH
6cWQbNs+uhT5EJ77frQ3TmuFp3GyBQzj0L3OPpEHVtfXj4IwtXU8c1OgKGo6QAXi9hLrRnU37KxF
RA5stqXdzZ6Np/XO3H8OfOx9jPpBSqPByes3b+LbRCt8ugUhjpbA6aabLt9ZbTZX9MSvRgxPMIit
dwO55b0T4gMeCv06YEDfCxan26bXy5tJhbkNHlsUVZd+2cQSeIBeU2XphB1tYhYKO0HR+iHNiE36
0EiWQcNcKmyEhlaWDxZZyP5WDlWzoancPBQGbDjS3/o9dJDgqIv5mxKBqI3eB0hEynxGHR97+88T
48JqT+vfQ11a10fLRmIxzxmqBK/3UY8tG3/Wf+/VnQ23pSVrwGxC59CRT/5sgb84YEZO11QQWSgu
v1U5BCn8b1G96Y6YjjPTgj2eN4F8d9Sekz7KTz7qEAitVfgisoQ19TT9YLHEDwcrw5rUcq+4gNyr
2osBOcl5JMPRdsPmpUbd3mSD/BbcSJcan8vMmujC1OQWub3xLAl1OLECtVejhgAoInwOgNwUPZkT
cNyPWWnbV7NBtqRP9kZ1SpvceUfC6q9tt+xuODa1M4vFfIu6KDwKlM/bnpp5IfrkHIZevG+N734I
WGYwNAKS7fz7yPx50/hUK3edXmrrPCMiZU4hlKYlbD5zFPnFeHUN2V/NPuM/osNOgladTsw+Eu3s
F90/0p2SrSAKD9P8NBxwlhKKPHRfx9lqIaYuTqrCCrTzMM/+nT9GzXby0oxcCm0+TDyb29vkjdXZ
b60HyrTavZWYxQvUbaznAOuUT9qVyVkbfaLjsoYKXDjRMseNPGmZi1Qz5/vGjFK3obcwb0GbPFn6
xiVH6NuUN9sQDdbPICRRA0TZbQpzf8uDWYIN7Rx7oyeONDYVDM+nMvnhyzR4nWV3QrYujnjlZPo1
mbhHqDqCmw09vtSkeMXs/NUcKaGpeyHrwCXOwfI3rA/NK3z/aQ34HYbBshzizmFe1WLr8zAM4cMb
dXCYIAtUupYfPxvz+tLs79HvB7nebmjTe4QnRVgbK0MCSkzi7ST5wkZWPDxHcTU8liOpNH413eGx
/0dCE9jqsR69EzJkhKZ+Ba5mArVzyQRAftVvDDuBP6enmG8CWHx9TWGw14v1HGrinDUN4BQoEpsh
o6Kbwd6ZhMsfvh8bgiLtH4UISUTgLk6Eb4zqaGobAFwiWIt+TM7mstEXbL/JwuEMvf40kWr0Ntrl
qlNt5AHi10rdy9WmDObwqu7vnWO+Ih3Erxi499bsaV+oNUS7COPpqZ/0d4HiYkU4JhG+gxRPra7X
74knNyEhwi9mn34jqommlbbMMrSl2QWgW9BES73g7DkZ0I2UzEJnIWX0CPDKoRiejYJosTRtwQVV
9xl9jZ8abEGozD1MeLfycMtBjQkbFBaUOoZQ7wBPLhvd7g6ij6lF+WV3r07oCbdsv+X+Fjs8l5kO
P9WL54Ysha+z0HOgIFp6b/dgHELfvYUVgZMh5iR15PfSvalNYRGIhLLb2KjDdPjpu6H+2A4RdDTk
ersOZOAzTJb5BPgeD3638iPwaTPASLBxZiFJbFm8QouvUW0SrfrtcMxJArDpNzoAfbybSIVxntvI
PIdU2SHN0JNzrHk4YWc2MDMm02ZSQeqtNhPbl/Un/uDuegin8mbJktWb2jXr7odRJ5veGZyXwfJS
5HRTCU0M4T3hG8Inps2qw+yAJ7d7zofke5km3hN2has/euHVoOy+pUi1UGVhStAZw0fQ+3dUZ/27
Jodq3cT6D71xxxfdt0Gkz/kPK3EBH7UEMbQmNVv+zDyZSj+iJoL8xT+7xAf+VzZRe1Yzg6ztwuLC
LMSYd8KHJ6Lbto9CZSml+FODDl502Y6bYXSLrCS+qb2ZruHQ1vr5j3ELFwRfzqP6/3dt9y20qL95
Hgg96mbdUUunYG86ttzPBLPdpgLERtW4MOURJu+wNEjm8ovv1zWaX0zGM5aHtg6mlCcoN73oLfBY
K0uzgCYz+vV2dPrpGs0VyGnHkujbEE3s8F2laxGl/ubjuMWJCnuFr4fyYriiX7u+U/GY5t5oLCvw
2azeQUR725Ku7W5OZUzqDnuAwdmLIQ45IvmKC8N4TEo9wn6ndd/byjk0IRUxw94PIqqPMQsQ+mQs
ZrG67Ys0qs4tQaE3sxHlwXDyn30Ag3GfRF63E6lHFEKTw2sHAtLyEolNTxOJC+dkOZ6tsrlZJvHX
ND+m3pm4K0uYzA40r7BspmvqR9rWyJipx8uhVpR3U9aGrLWm6VoZhjxPsV/dTKPsD4U1wVyzDZor
/1pgzKREMhtE90M2ZbuRJME1nXmW2cpC08MdRmXqXJTvJjcgWwdZ5OyaOiJabWnJ0aA8+tBWzm5q
6re2NAm7EcEPEeDEW6mx0Wz0W2bDQZ1c+2fYa+aD7Vjx1swlv9kACJmVV9Uht6dnuk3R+7CsMuGL
d6TZNF97aeOq7CyAnsxCIVM3W72iZjrFHQkCsvC06xgMBQrL+qgPeGEG3TkL6tcHyG7Ew6mxJp3/
3XVrmqFTAuJ1qR2Y2Lavg391ia9EMLcMBcvGbVhGx44dg7GzOOPnmXlTm6r01qLEn6aO5nr8KTKj
PKoemR52BzvW5EUdqQ3Wxfpgw+VfcaPQjzCN5YPRRl+5jUNh84jBIbt1a8LY2qQ9jJB42Zgieehb
7nxqyMhqAJ11cFZy1uR9dOv66lsURsbyJUm17h6UcndvLIF6gVdMRx7wxJnQCNE3eSGT+CFxnyNU
uDCC+4nkHxFAEV283x+7vMMalx9+WGp3E0uhvJ+6xyBNxJnv4TeI1d2jGmortG9zuZuTMjzU5vhF
fYqafjzxlOiPTWBSIc+6PzeQ1Db0fdJTlzx0/3vebmnRkXszrUWQtXcBesetg8JnjT7W7zdl5r9o
tg5Km4C55KYHFoFcbbYNjTa5WcuQGleHalNHwL91R2PG1B3Ah2onmTrc8DszcNaglrL1NM4wyf84
hUfz36vcVMtWDiLthTcBGXQsHL4Hrnxi8Rk/BeChlgMAT6tRh2035n0IHcLu9oXJdN7NnYuJ0nLd
Y2LaEBtCPVEN/rGLXre4BPUhp0y+SfnL7qQsjWcHdtF2KKsZYpdhPNNgdQ8RtDYZ2CTENmNy12o2
KmpJZszRH4svH4cdC7mNSF3QbdhntHODnvyEExmznNqtZfUw2Cwa4+ibM2XFa1VW+V6zZccS3spf
9Zm5Apql8s4lm/y59bAh0ctck4xs0pI0zVUd9RKiTTbcTHift2UN8rGpTHGYpiQ5fw6pvSmp8otN
3eBzHDtOfwui+Jc0y+agVMNKTWzh5t7EhDGv3QjgB2rV9lrnmnHX6THauTFr1tTAfxge6c9+7UXX
NGeGEQ7NuNactvxqELng22Z5Ur5ltQlSn8K0Mb5ElRvdWQOZi0Emv7O0908lTrBToBcWc8LleCIm
4vR5xmjdg2nzIdXdyQVpq/lbN3NFBy3RD06N6e2QBxLJlcT2Xv0s9SPUXtbEr5rttscZ69IJ5CQY
C49aSVpSdPeiwj+pPbUhN907+ctGzym9f+iTm8ADnmUx+cPxnZ+ruSJ9IRry5CR0YjyG4NQvNAa1
R0LMAtj471gNpgDXTQjCx8F0DuU85IeQzItzMwQx8hjmmuqwzGvtUIph67NWt3ZtkPaXMAE4NeI9
zVx7PKghcpTI17ScfDewRPV3MUDOlpvXAsjMIQkmxzFctEkip7tfey1Vc6V5hGb1RTiJfzRD61cy
sIy3Qx1LQBgVb0ZBZkU4Bt21JfjpOciyEy304q3ro2hfjzlAiTJrL71dMtsItWuUj+29dH6Nac5N
rAppWSy3dbVXNj0kvs9jNej7chs1xnBJGwrbZldqBFynFAuTNiADuskeDczs9CEYU3VKIP3Gzepf
1EFZGemllPW5hOnwlH2pQM4/O0sKQ2vlaJdyRC9qzLaradcOZKeVrJW30iAxVllhlClG2WM+nTFR
3Nbow4UD4N3TDrpT2tfZKGyAaaZ4DHU6Ls4MuSVtcPhodWw/1InJbcaLLzzd02QNbZiZs1Hfl7zL
w5SO1LtBZ+1pk5NbzP/2KRrjFHCNPTx6LJPXeAijHzFcsSb/kc1LRq5j61ep66S2ljU39arAxTRk
xjZuQljTAXX2js4gPhADNs8kev3Sd0K/QJzQ9kXvkWXEkCdxyww4jSJKSSm8WBYjcC9Ykbj1faZ3
Eu4pyYfHfHqtDD5tpLUxQ5nH9B/6c+EO76TTXErAsaoX1Y3dxXAL+ymICu/eh7Na9MmlCSINKGBE
7c+h7JX4CcKbVreu/rIhn6g5CG16VUPgJssLMU8AYUrXwzpI9qdPAnKZhocKlwtz/VEDzKCJ7UDP
a+255GEhQDfPI0RRd84JvoGQZDqweoiGa+6yymHhgQVhHVGierdc9A+aU66xP8its8yJK9crLobo
yDtQx14OhdsVlr622mzJfBMjpIywvGLFwSqjdj+Oc+pSZfg4i8q+FN7OH4gXSBq/34HVFA9dWtoP
Vac1tJ4gEaoxtTFkeJkD3VvhUzCRyQWvSuGiNhn2oA19lORD+mIkiXYQHa7tOIy88osmcwOA/PvH
b2759UnzZ2oU432B/HItxQSOTGjJY+IU8z7zwaIbbiwuVZtvwxR2tusPKWUsJLXGQMvQWdr/8aIL
GDEy7dqChUA2IhQh+rzAljKZV6fEArLCkWlcS5BnV1cLLqHRmXijvIPW109Zke5cnAffpN6h23Aa
4A4IAc80uUnUo7P2NevDe2gcLOSi+WnySvtLjMtFl8ywSfOQr2a0hNjU2+KfT/iDznJgT1N9XPGo
by9JFWyUiUE5HZSTQR2qTQ3p2M3JEAmJOriajkYfUwspLIrWhclgNvsYP8JzV9nTrZ35g8h8lNww
iEecquzmSiN98o3MwoDodPQj4Rr12TCAmIBzi8E12dWTazJvQpuOp7ReNebwOMDhx+vPQm09RTUp
o3PXXN3Wm7K9RzjrsXZ9Smol16gzjsunWPVVq9ryH3UIyvHikbMzozuOuWuji4T8rQ10W9D+FTcU
bOWtDRGzZqMY1+qwop62FR7BphnfvsvojeFF7X1uaPVn50B7+BxRe7rF0ycxnTzddaTYEmFNaazG
//4lE9PzRxGKwKwVsURJzfdAjudhcsdzRG2h3HXLbggzmTIe6/4QH8Zja2ztzpl7pBVWtpWjaC7Q
J5sL08xuk5tDRauIMRz3v0+os2pMC8SpxQNeWI521zga9b0lCk4M2l21DBW2np2HxrtTQ/CtAhdF
lgyhNhvTtkj0f377zyOSneJaT+4H1/upfp0850mhLsmYqST8iiNA2jsjr1nWYG++D1kbZl5FQ74O
fg4UXRVvzWR2dhld/FAKuKYO++VQhHb0bQzc+SpF+eC5NPWmpiZgKsarF1Km3nRNoJ0+/jFZZiTY
XdFz9HxrNwP6nY06DKz+GEx20GyZroqLp5vBhrRgHp+LMgfUnLfVTGPByVT9xanm/mJ1XlxsxvZW
d4N5/hzXQ7I0/DlnuUn1WTc0/MF8rFQtulvu7W5nfaNfF62msBgvasO0awOcrd5U8KQfPjal/ZgJ
i6gUkeyzZc2nVJTxSJ8mgDbiyio/2ZIJpKRLvKqyKL0abRh8cQpjT8O72bYT4djt0tLYdeEmBJVX
rP4voNTnGNkWm4hiz65xmwIh2RC8ibrB/AonNWCtbWwC0R+o7VHTH0yYbrHd7NShbuC3+MAm9LDV
V9SC+C0hr2KWZqG2wSXoVJV89UEqbamV+/ugy4NjPXUtqc4LAWtgSmZPzH3JquDzUs7TJexl8P/x
3BswLf9ur0EbhItnexDxPGHof2FzR8OEHJcGzRf+2ggq0a11BGUcXBHoT7KyXOZ6DQVhKfUntRkk
dxaJ2IdfJyFIos92RVHQKBmlXAkAD9fYYaYIkoYFLIaREa7Aqp9B4gkBqKLhn7J2jKL8QjyX2M8A
sal2c1bXdZRyEZPOUS+pRgX5wY5ScR2WBoTWlemh7MgQdhLNv4plo9uGRYRKKF/bqR4PH4fqNImK
sBr0vtyhSjBXbZR2+kadUZvUeDYRFCFf47KmLR5b/tX3ThpcfVs0eHitcOkrtr9Kvf4HQWbylVCo
csOEJbmPKUDuOjvdo5uQu9IQ3pcxWJw+8IVPNk3/L5hP32RsdXfqpBV+Jy+pf8moLT14c3xOW/Gu
T7mz75tMPztyAFHrejUIfm8+ewGFs1Xvy/msjh3mkgSjfGkqbXwgvOElYd3/auFC3eUQK/YkyVmv
ZR/cATMbSS61/bsekMsqEWb4Nake/rK6F2NOfOuM6RsSKfZu1uRECH3a5pVZ/tMPL7JfeHf08+dw
ql6gjntpVec8dFY5z6W1J8Jqy7KeYI2moECkdn0nlKtKLPbxpklAnCznXRm+OxjzDupIIp6+qb3A
6ygphQG3UJ74aiiPPCLS2rY69GHQgKXoowfDqeMLs/GORjBCYxtwru6G1qtHx24PU605YOosah2Q
Qux8dfCXJ7J+4wPgHjTmfdtpOczT7Kv0Jm/TL2g/5ISmeazrxNhVMqVSNFGgVC/zdPFUmm3zCDrV
u9G7hFYnC2QkeUx+pZZqx9ggyBC7afPdsF6kHgdvk6a5uxQB7w77wkWI9CsN7OZZh+fzrI1fQ3jh
T+qg7wj3NsbCOqvD3HS6LVVvgiiWS3PM0CdWkxYiPg67HBcKj6GNOmr92WKhP333qrzZV0mYbDLu
Gk/0sqsnneSKKZx38UCtrwsa5q5UYZ6sOCfCymIepIm8PM18sg44Y6zLOCNZZ6J/Szsj3/s+Ed6+
VuPij+AcnSBPzawZaZtQq9+O1VDeUuJHyE+0cBUTOzMtG7VnoYOvV4baqoGS2CU6QYv2XB1r4yJf
a6H19AlPWxpyg0QYqwzLakN/CUGeGT4gBchOYyF+OFofvwDebcGcFfpRLIc8O4ONgEqN/5W4UVqD
AcFPMtumpjscakAuK7eJSU6KNPCCjdC1bZbrGWWHdkZAUWQJwslu1s+N8csoA3EW3iBvAwvMcm2W
LurvaKY66yXBxout6k5ve2+vx8I98b82zrnTOxud+mazbYLAWrG69OSa57i2dH5JeKuQqmWpnJ4H
yoBlbcpvEOUl3BnGF9h+4rnDSVUAPzf075xNBMpujSnkR2patJuJc00IspL4YNP0nt+r9zAK3tLM
csCQpveghvifVUSBD7RuSaBJ1miB9e0kZgfTzPIGlAwiyttRftC96cXLy+JYGzouFYso+mV+LLtG
SKjxoXcOjXqLCmJ8E9WXSIjkVUhI5fMM9d/McxI6h/zXKPnvpwRqrJO2ie7UZjRj6+iO+UutGb+H
ajxPAjHTryIt7OvnpWrPM8iYojlk7z9PqJc2VUhIz2J0/utEGVb9saMH20+eRWxsGPV3nedZgJST
aBU7IKO2tRHGh97krSumWDZdNC7SEsyU+aJzRZTMK9Ug3TJnh9rf/zhU76ZOBDXxnQPwa7jc/70F
NyVj62sU0tQ1SeiyZsvdZjPaPWyz1sNeNsbQ9gmrmc6lII6Jg89hdei1et6u1O7HtVibyAVqzhV+
mnwKfCIFyt+byEf45C26JdV7/TxR20sMRtLmx88TZF3Z1+VNwNT7EADZqBeoN+m6Yvj7xOebfLwx
gvBtX/A8N6vMuebpUO28jJq2OnS7wbmqPbQRv/dKI31wR684/jWurg2spDokNfdBACWUwmtdHGp7
fvoUNirVItq8Oy2EHepawyLFWRSPf+zaixZygNr1IYBUp/9QP37s/vcevSoLqZ+gpd6BRAvtkFoT
gcs6LYNpaYtrnk/GiUTGrbrkShfkxEPPo2Q+RuRnEM63aIVSlx6okPIc23DCyqXmrDYEH62tMsvu
P46KoT61BosedZiUfvcIx9EiyDVt9mRKjoQW6ekeJYx37NwmWiOXHZ6rKQ3ufGM+EZwyPCdtODxb
xUwrW+oPaiiIUNSkjc2iZznZO0239ZOCpo9j3xty9C7Cr50HO58PbqJFN3TH7oNN+uC9a3xXp6LJ
dB4aM3XPPEpewrGvuAPMVMb70k7W6pJEXWJT56YFB0FpOVQniK4FPqC18vD5VprgB2vMPT9f2iaY
ypCLqJEBit+Vj+Dl822CNET+I0GpTWZWk19bUUOf0whB5fKP//3ec78efbPbq8N6GMNVGtfdqUeq
T1onmqIqieRDOBvTAzDGJzfA7Pw5NJITRaVJQEHgAsA+8kFk86o0QpsQS4Yqzc0eMGlGFHzitYsm
4y6q883HueWda39KriDkLn8MGXMFJGN+VUPNclWTJfqxJ6p7pcbUxren5DAsCpi8gZQYowwMZnu6
t8PGoFS6cNJSee8rcFgZ+VeKzMH549C2US4IUWib38f/vkS9gXqdJnjxfy9T4x/vvrzUXF7aaLWx
Gs3O3TZ2ZJ1F1FjnBVh9Vocfm5obvNpTJ2yK1/tazA9/XatO+tM8hRt1sczoWkLdl2Kft/TNF+Te
gLSI1q2z17KSWjMJw0617lmDb1QOY1b7+KjKPtpmqV/uXVu+B8tTNlcPXG/ZjUwKTWpQ7dWC5DAW
E2L314nPi9UJPS+04+Rl+7gyzW00L17JheWkNuF/e2RBRXxnNMCZvodz6+MYxTejdsnql+EO7dVk
Uj+xUgLuNBsISFq/TdR11tE0khloZA92kZMeX3h8AloEFwu7RbfdeD9APnp0y1+6HmfRyhZyXza2
9rP0m0dRGMF3n/XLqjZk8hYzh1oFuuy+xA4tAWpe3tOMD3xDr/B5qmRw0BvzX9SFqgDNC+SCfo28
OpMRbntRD2cMReK+13DD2T3C/0pH3ZRp+b0qB9hJTvGSiQatEP05YeVGtyQb36lhEZ3bhVvRWHKf
uHVBniF8ELTlwUO7bLiR3elR4p4SUosTSfZTJF5UaUgViQyjd376tZvsKvo6uzKxs02Cj2S7rE/v
1UaWqCiBurRroxJiydXMTfRa+ps6u6CB76kvVnfEJ4GzWY5Y0ULsCe371nxIDUQaoYdLM7UT977t
deuIOz7Y2cguXyzf+6augIR+k2gtvgahC9UoidGizLTi/aiy10s00LyK25HCWiGn7mN3dvL2Mvt2
ewlhZ4GIpWWmrlEnwuXqz0N1nTqhxhqtD7dlQY/ur+viOgM+93mh2vOQZOLp6qx1pn783/+IjxdN
XrMUushIIuUZPEiuv6OZd26WY5Mm5JP6t5kmMBtqkGA956Y2WTjCve/uaSD/HlHD6qo5JhXXrRBA
qbFueTt1opKxfcJiePl8HzWuriiSDuFN5meHLJQ59Evj0V5kfj0ry1Mzht+BmTf/j7LzWo4bydLw
EyEC3tyW9/SUqBsE1VLDe4+n3y+zOCoOt2c29iYjHUBThUTmOb9BQ1YUoiuK4ncdXGW49BMn2QZ5
8Mhx8UWmcSuAzt5CbcbnPFDcg+xTyuSA6Miwu4layVoX6R/iV9eB2fxBtCzchticKnoD3RUdimql
ks4QHxn7cvwEhk0X4hUtO0GmWidZi4tIg/jXknnncHEmVlWf8a+ujgZ4mFuXrMkC0gOhy6Sr3kDO
+lvZV1r9x6W3eb7hpWtTMcAjiHveBm5NVOrqY+Can35O2/HGh9yLJSSZdxJrZGYxs6V6K5Kg0w8D
KmrXPtmUo9lgFyRapmRhCiFDXRRBVusFrJ8sPXI6cxZtjkSwHJZ9fe4xLNs+Evgf1RmWSrHoRwRF
rtWvE+S1eAjCrovUxbz1hXJK6E8ghFROHrKGEcNHjbwGT8yt8zYHNQLoMorHhdeqnHSdL6/31G6t
5XO6txACUJaj67Bv0tk8wc4slWWHrwrkVwVTIwLC3kkTGbNqymLvlI3qcx1kuK2ZPfDFGrVlQuQR
QbxZO6BnpyMxI6qaUVLtxL/zWv00obIqjT+GhNhCVuXQfxnvC1a2cOy/63Pw20iRx29DQnoLI6hR
HBstqjhVYzTqKuuxCQa00uzJwUk9/an0VXopJqu9V/CoOCslJumCpSIL8icjYHo1uxSRBeJQTefv
X2pjpgIDFIg2LVAQFWyBwyiV6++dsiy3QHuSJ3+KEe1H9+t3wmtmSLxfQvZ9oWf1rpbg0UyHleAE
zrz3nLB/qvwShEOCC3cGoPERDvjCquZqP7ZRuQ99IK4ulPnNVJXNo9q147LvOOWBZQtOtaFNW08Z
7KVldOGTLMh/bVXV7e/ywFq7U0CKmDHOhkmwisc5Pidh8quawSUVomhDGBNNpzzKLgN+Nwd7Eg+n
25Qod7KWhF6abJEaWEIU/t6Lbe8oivBFMZvieYZKhf6rkKmZshSg3GCsBzhmv7q2eed0lgom0+zY
zQNc4KWbWOaT7ArSoF60tocqU6zi2Zz30MHC2X3Sc8IpqWvEK68xcdkxcVUGsKRuawTqT5rNv4Bo
OjtrD6jz5DjJMSBmAA7F5aiCgfe5GvNXr4qVPZGSCEVoAz1Zcwp3pE1SDih/+poI3+JmvsgJLikN
5Npn54zp4/UaA74rjzivd17o6kpx/XilOMNeCnJ8Efa4KX7clDxkXzc+xnoEgESgGdvC91dzOWho
PoM0Alo/QpA134mWuZ9Ym7JfEjSvJM7aeSdX52B5jNJCq5jtU9Psm1qJfil9HS91VxvvtaY9jaU6
rsgUDo9gUNVFgofuMrDZvraF+nu0ibxlUKPvsFocCOEY9lvcoCvdh56+xXSkWaOofDIV3X8n1K9u
o7DsDhWCB6tmVsu3UEEazggvVeo6T52r6Vs+YIdQTRY9TgaKYgtnbvUXVOTr/YDtzVLvcZRJwWfv
3YZjVdY0+dZRM3BCGYCRySWbnmR28Y0PGZ5Qo9xlUHrhyWGwVoxh/zPttIMCMu4b3iSA3dzp3Qk4
U9RCPJvg47yqNfDtmkSZgSKyUTMUYNnI5UCUabh0YZRQn9Mu0V4L3zoYuWo96M7QvFpvvRM6q6mG
0oWKrYpKgUb4Uye+sqlMz727dlqYoUdTUm6rxvgR6/Ba0w7U/2IcfNJVU5sZpLVEr5UYuyae9zLJ
rWjFi51a9hYvQsD6Ijci091N9CNwCcq/jGFc7TN/EAzc6Vdfe9+b0nHefKslDNWr08vk2zFvVjZc
BfEJxxn+9hDjW5QsqBtEw616EZn5O5xedl9a3DxMYckGOY+UtTVMz1WpTrjwuOqJA16NaVSGPTow
z2WUxM3KIfZ39pu0OKO8EG955Iyz6voLF/Thdx3nkV1YQqiR4gh/+oNA+eYAYAGUXeFVpiY/jKYZ
34cafYiYkO9JC13t4vVsxdsc+VgUMCvekuXgLmob/1D+82uoj/M7sNvAmoN3YJ/JxneMbJXWScbT
HHQvZhSce82r37HyMpcOcaAzq8x8D2qpWUBIuS6gUNfDpyIx9ROS8G+Kjfu3HeJwPnHAXqmN0cDo
QJzCLu0Uo2+DiBHZdpSeYGwgIGIH5kNkqm+z2gd/8zUvaqLbi6yv2N6HhAGgxPamRkIoassdmqUV
ue+qOtReiFGjj/6Oo8wWChAEstcq2mPVFms4lLsEAU5V0ZgmpWov0NmCtqYq2hpNjXJrcNY71NqA
1ayo8a/9qJHYrz815YDs+zLvdu0/3cqrqyZd3O56u01UVs06gvWNADOviCCv70atsc6S9+PXprXr
Mi2+vj9kH+Jld5WlW2c70YwTyqePIRncOyM2nkYjiA6qbed3t4K8OlqiSepvK14TwVqt9HIJQRtR
9MLJOQoVYFLzpF67efVbfudkIb+CYWEF40K2Va16rjgJ7D713b6mkTYJV8D8961LXoVLZdpw+ld6
fT53lTHAT8DMtmvImIpC9peN1k74fubOLm+8R9knR68Dsq171rhxGk4iPQRcJJEqHQtzJ3seTbb6
wGzbQyMoK2UPONUCvQJaJc+fDSUuz5xV3wpS280Sy3g8iAHWTt3feV0cXUIpP9SqKZbAwKPHPsoV
iHVKetTKzDgk0XMSR1q5MvGBX2p5762wfVDLVcaZ/4TClXFK1co46cOJfcWuRc/QSWCdiMKfSKvO
g5ptI0tHmayuTehBOoo3fpuQ52Up4Yy41lAV+CvXR2NRewqW1P7s7wtB3iiN0notA+2O/9L01xR6
f+d+cEnRiDskKDoQAwfYlfvpGxlPvtYzp4g8aTCrHQDBYbP+PM9Oc2Yt8eFl2dnb1GAuPti2csTk
Kntlb7yS85PU6HjsoIRb1XS2xtm513LF3emB+jMgb83utwqC460wC9JkX5pGBILYwF/k0+T2z2W4
Xga7/85U1FXhzPZvKu6e8PHhsIqxj+1ZnvkllTo1eYzydWw8x/g+nVswjy8egKzCz4sn2bIam1zL
qD15BBpftDlZFDDvniFMWy+j+wwSYXyORKPN93ECd0mO5Ooii9r2xRdWRjjVivtWyszLAsymmK1G
jf3c4asiGrPlki+yfsj7dLDBnnSX3ZK4yMn52MMO7QLdMPO7JLTvZj+ZDjX6q3fYCOR3lmLOe9Vi
Ke76X+EckEVLN2VnlQfIliDg9LHca54JF0M0b4VaNKexUH/6bIFXQ8LhaRFU8BUMEh6wLadeXcu2
LJQ6T3BVBpnE8ULWwwZQc93BTbhdJWvXSSaAOyL9EfTADMdnkCtLBafgS56Z3gWVCaSg9OnZ1LoX
24mdR3/KcblvQ+0n/nVvFfYQz3Zcwmw143hrzW5zZ0wh/4PS36OkBGPWMYx7LYrN+ypQSoAxir92
kKxBbA14VSSEa27qNbIZjsD5xrjdA3yyjsEQvKqsXttp9q0jtqFXFAdiA/FeTwlYLdyG76GKlPPa
qIbtLMBmNnJM+w530kU+zgjdg8G7bxt9Orl9TWpA/KETqfgYJFFSITsH0AmPi7HYwqWxsVVx9tj7
wFG0orUzzNrxVqiAQALPHlatU91JNzWrG7ZGS46mq5OmAemovhS+Hu30UguWvtrgcyd4L7qrlBvH
wxBEMmDYH4d35hx8IsW07OJnY/wJR4f32GDH/hLBW6LGPfAQEsHJqeuQfEG5b4mEh/3chJhaYwuc
oSefVy++jm+sWXjfQ7VBQzyv0l02hf5FFthdIRvstBu37KZV44EIACuyKesmPoWW6xxcbZ63Zt3l
97ZtAAVzQ/N1zODk6rXR/mIxB5uSGetizAjmt4NyBiUIsDhJ1GszBId9TkZD2weJYa5x/Owvpihk
rRqUmGMwkU7ZNIJ0QEutytZ2RLI5gH98aKHMfc/QuMrroQby7Adnr+eYIvv5Z39Mm+Zy3dWAgSy3
d/G4ozA0d6PFbgze1/pXF2509YppD8PA2lnbQbKPwqh4xt/5W2j45c/KB/Rlxv0jqqTYbaj5S4FH
WsD0t1APmy0wbnMj99cFtN+0N5LnRo93c1FGSyu99LEWX7AeY/EXRVWnKEOBUnm2sTFc4z+W77NG
cb7PyMOOjfPmoV27s8z4rpTkzzb1dbRhlOboGu1HgY8L9jRVOmynPCCp4SjZKte86kdlOJvQTBd6
ocH6TZS3TEHZnISkso/nqv7mA5Ub9Ul5I7cebNFK6LZejdEF6AIipX/goEaaQVQSMOxB9MkB0IbN
rhqVfIEmRLa2HDvezAaQvCkwBHeyujSjNj3JrnyOfzd9Z+21jpM4waD2EexQ+2imrI22dweABJMs
9Aa2JEnhFcRWALehSdjKt+Wh7lAI1z0CA52ObAOnWn1n126zjIWeTNjDocFK+1TpBQtF4XnHqNTu
WxiiC/6o+CB/EkyKfKXorRAMwfivsIzhoMeGdtIRo9tYLvrcjhP9bchVwahD3uqpU40/uqbaGm75
U6aBlC5Jnln0ZdKo4ZyF4jKrSxBzwAbbxFl7HuZDMHfeLpan7FKcyQELMnKdFCfVCQDUL164ASrz
KYtapXCEEQmYgITPiq3atJZ9suC0Y+ISWem7W1/n9vfK2O+bHP8f21IR+iGNTKmEvn/yCxyFPC/e
O+o7J6LX2IRizb52wm1GBGbKJlaRqM8sFekIcAvGiN59jfnXyrItglyCXcGmZkK2XYNb1Gnqf+iM
9aG5C0Uhr5GzW11b15xTFpqI+xqzzwIqq7IAptOeGlHIpt2V32NFq7ef5skpUCP/dZ1sTyma5pYW
HORlUE3nbeZqT2A9wWE3QUV6HHzFwtOdbhd7DcDI+b2eMBJxval50iZ72M1K1SyHDGkn2ZcYNoio
vnlAGL95wpQlXmPoiGujuGB20RM0w+AMDfW1FEo3vq86G1ToMMATK008YQdTOs0DN8Sbe8peZXdq
O86mFLNUzkIPpYd3dwqRVWkBvMQmm76w6sONEPa9dGPRb0EzGAgjkBJKm7Dd6LP/lyXyRbd+Odhy
oF6wE8x4p8C9idziqcK68AXOJKh6pdsOHUcSWE24Q+tFt8e9CSTunJxtcMv9YQ5g60CM62GjiU5R
TBqhhdWUJ5CV+TpuXLcKHrsiiu47kzVatGQX5z1lHxiENR1iDsmyqn0BeC7C9bVtNs2wIMYIoyFX
lAfPDfcu/sm2kEObgaGObKPgUmpxsLFKdQ7uWnFs8xKCFwijyWnTOAkYnjF5O76ul7mLy1Xoj3DC
p1QvyXikgFRSGINwbLv5CFGxIWglqlWgQn233gSQek9SQ39kIdLu5nBeA9TVHztRqEgBrqvBHD/1
lX25GkrcOuWMDlH3DCA8rnWALm4FrOXwGEzK+gpZHoQSoA4QeFlWGB1Z5PvTonkMOlN9bFGx3LJm
oL/QI9fF14UQ1Tz4zUYnRQSCDK+FWwFV3MN8njjAdaIcIWpMFN5EYf02MQw7SDsAwXJr57DfvSjp
95yQ7J2LffE57gYF970wEfR7/KxNj2+sKOw0eZ+HcbrKPPBW7nRPJ1nM1rW21k6oOIdqaKJjLCzv
boXs84UDXjF4O4zL4hXCf9kS1XUlWYPJ4HAwOf4Gtf9KbZadb4bnNtP1lxzt0UWe9CFiZr3yHQ0x
/YgW+3ie2z0ASu2ZV+XvoO2VU6JcqqE0Xvq6+a2gQQdWPLVBNmnOMrYKbu0k9bKbZsUnOlAER9Ny
sQ9P/eTR44naarhPHpRszs9zNrXrMQrbl3CY00WPQ+UCeNp01gKjR8Te8He11SmvtbCex6VBOZsh
BOig95d2pubPGSJTjx6adE6Jb25akMGZHRidktYpCZ5h/yutguh8Y3vKmpzFmNvr4VlHvmoSiRZt
aKpwE4UNsrl2jtbHclKs6FjFRUVeQlQLRYNYHWhvtuu9BmPQfhPKZD7nTNiHrYqeoZlDexGPsABq
ylprZGxCZdXR+Rb4kZpuDDF8m6MKS6BECxaTlaok3bESTfTK3uIDGd7lPIImRNGMd6YKjtVFlUBz
2uGhdszulfBdapbKCyRv87HrkADQVomH0WIdIv2/6VRl2nnttCN5WJxl0fDiPltVaB8G3HoUyV+Q
fdfRLGKf0ar+xhSPvzUlf6tz322T0muvz7vsLzUdQdC0x+srmPtkLTtvc+TCUMvVIRl/J/FkrSqY
NGY5dcFKWj9IlwfUfIyjrN36riYQjWdz04nNXAY6lhxA/w0Zi3LrZD1itqKZtQb4A72wjoPRJ/et
0DqzA7TC4gSlfx66dn19tdgVgCJZvb5gENIydrXS7HjcIVWLItRZrqIGiods3gZkU7FJndiK9iRb
Kdt2lXOUmR9LLH1ZDr2zjaQJ4OnyKFuOWYGeFf19p7vnCEIsnMcCivmfATk6iSk6ZI6TbzwWfvYt
tipvO4jVeQEi1jgpyLaWq7hnX5Ybk8sxoDdOcoSoSLSwK6M9AOjQj57CizMEcvqc8mA8OsCmMhvh
q2XtDw9+601io9o+s2vWl3NozgR0mMvZU92aIeE5OaoSHTm3bfJelwjNwXBYmCx+D1Zj4ixi6PM+
hswGGIQ+Zq0RXYnvdNGCbV1fCPRv5VhfuP6DrYd85SuYKNprkprOeWyMwVtVnuctXGQTN/JIUun6
x+FE4cCzrRusWuuitIzFUIGbB52ZLhADSSH74tdk6z3EnbC/m8Kmv4NS1iOpUB3Rlvjokv3KVLl7
vVBf5fwhyq0DThYhDD89IVeRV+c0+ztCVPOhwNWUBEqd7OeJFIgsNHRbUP2u+k99c5viYUDwAdbM
ZO8yRg8AMfpDMegwiknvHWf1e21N1V/ZDJc0dGv3HqUeZTfAmy8JsFc/1dK8dK0ORKbxR4fPAKZp
gDgyZtAWoVd27ObqKmVSoQ6+kpSVgAwI+qPqb0vo85JXGfZWH/9uydXhOnpgL78nmlDvkO4rMdrO
1r3e9oj4+fFacVUoGKJZz+RyTxPi/Uf4XAeeNY+sK+8n5A84llqOfj/jugieBg3DEgyI3b/adWR8
c+qm340KN5PNqYC9ZsLIPLZwFb4VY74Otb55trR+JJQeX+yuOveVXbZLVxnXZs/WKYvH6rmNwb+q
8RAfZDN0VHWTGHq0hoJXPRuJLtAFOIHhslE9N2qVPNt3ckhOr5rxt40qyEm25swlxqf1Lzp5vq0Z
dOTS5sp+g8S6rBJH/WnHFm5OgRVfeONP55BXGuiTeGEaPhmSPIt5P4zg0ZEVeozN5i+ontD0RSvU
nOIexssCRt0hqIrhqVPNAi07Y1whD2GfXR/hEKer41Ux2tYGJHT7iCxL85hiiesPMEoMG7AByN6D
OU/Rt8lRl3g1O28ouaZb3+uLrSE07/WqWMLw1Vd6gI8u0T2QOjecqqzFfuBvbc17khJUoTpPbGth
/s5FbO+DUfv+EfGO0aGvUxy2/a5PFpGegMNLok1ZZeV56fjs4KT4owkl7ihrepw4WyNRHjI0Ti6R
Z7/kkNr3siULVTmx6VWOo1GTIMl1pNPb/WSn2kkWvt/bq2b4YURaXi9s37KOt0Kbw+XQ4gGLYIbN
7xVH0Ehm5Md5iCsI/z8T9CRXc4YiD354xjFXQpKRIelYM3w3g4gkQNYEp1sxdXnUXDuNSfs8IudY
vracHo222hFXn34UpEL5dNPoUDWl95IN3W5O0xHKU3zndVkPxQak0qLC4enko0F9NMZH2ZjCocer
oPrX4Ke2UuKsRbzgwcaMjuz7fYjNwVMqPCPReQuWLn7KO9kXR+p0jh31KgUv9eDlDCSyNTAz8Wlk
dX2xyhK9l3rWfxFWIhuW/lKj8bvUPpoB2BpzFn9LQ7LMYK6NtYvQ6+W6fPB0A35EC+swBuz7ZC0Q
zU99rj3w2strTO3cEeStZgiUq0mwwhGR304lqLTwMA07BkmfHTESzAhqtS7mb6kNuGDud1lg6csB
lYdnv8nVTT+6Pjbh4R4JGOcB1yTnQTGVgWQahMBY9CljmT9E/dSt0S3J1znrWsH5bJ1UCH2lNQLT
AM2fpOFtqJk1ojklBrgomCA5/KsXddkxqw1xjSIm5jV7Y/kGP4bFs4cOXRBnWySumZ17M8rPsuYI
E0X8ybplFAQI8vwZSJox3DmB9ejDBjs4QaMeZO1LU0Luv/T90zzOcabDIad02Su3gNAvc9FhCdOY
66CAVmTLV/KoKyfXaJRT4TYee3zRhpdoo85B4lWOyEIOEOB3+2tnGGekdu3x7cuU620+Og17X0/6
Lp6RIADrSV611kB7Vm5gH1wATyYnR6ppnhNjCVJrmWhudc5QRtQGF9vAKfgWFOmwzxwlv1SFqW2I
708LW/FQzAxyex/2ncs2zp77VW5hjVSYTj5g9osYdpCn/blO+EOVDqlNhG1w+5YjWpeo26xLf5VQ
2IeVX4fuqY13MitOgELBdjx5iLSotgjp8UkWWvYQyGas1/Y6xgpcjYK/5BZgaHxe97KqtuFqSjID
+2qxBZB9oS/UV4wUIEqJmMcgxGwDFArXDsZ9JM8w5CU0nmNrD9weE572osb1Z5NetFkwIJjZcYRT
TZjG4BcetNpCuliFM4dBAoSoT1XJeZftjBcs0UDvtSjmZBe2/mMZuzrAKc/pBJh5IJZAyGNV8cZY
ssZzGp0tFIHw4+7WaejOlxls3d6wpm9Yskz2ChzcfGmsPlnace+vs3mcL3KerMlCU7d2BaSckzte
V0Xf24s4rD180VU+f3O+y0UBO2e+CwHmH0q9eP3S3zuKvXHQ5VtUSaxe58oLEEAjDztbBJJRitmp
jYrVZtsNi9736wfs7TE7NEYTv8R0eiOtsIJX6vysDHJnZVz4F81NZjaf4UAqT/UePM1+G6ccrZUh
T/aFcDpPQ0e5b0xIdK6C0Vj2p4//TrFRktxb3vomjmt7TcfBW14mB0I+DYLbxfF6Jz0NguUv3un+
veyQhanpAoGiE3/jpzla8iOI3WlnCHxpHRbvfi88GePGIAYSjpswCDWAKb16MHPUa+ByH0MBAWwE
yO9WDC3vIdfXwdb/+2imELHWXSxtUNfDFQFi3FJiWWtgs7jzEVZDFuzDxkGaN6CBBmmrD4p16sYJ
ST0oqkK397mPyei47fzeWWRjkVZLj2rVLeMqsw6ykOp8VdpbV52+2wDQ6o8pxaQmrPIufhlQknFd
R0lTXnHtut3h2u6mPVaSXpvCyPXChk3htR7a5Yuv1c5WSu1KlV1ZsJ/uYW5M+XVU9skpZg8oZJVn
pbV1MXTcNCqs4UWpItIsRZuv7SxPl4To0r3mWg2wkj+azrJ2m63GpuXc/fM95Kw64Bxz1YR2BjSu
1rI35Ig17eS9zILzz9iW1frLDzEL/K2GpIHnjUfsk22WsFAtIanhiGJ2kxqa1p+2KccDjuNriLzh
VWfjepGcJHU3ru3r1Nulw2CjeAqVrfJVAY9Sg7WtlOSqMbS/fZyzWUUYn4oP8PrZyer105Efa62k
vwMiSOvrgJh4HZXtT5+toq4spR2PQK+VozKb/rESbiqy9qWPWPSiaYfuIAdzw1M2kNx+T62uIBUf
BndGbbiXfiM7ZJFPORm0uOeQEw84rsnOQcy/ztE6ZR2AsFzKZh1b4U4L9Xf0Jd2DLDrd+qh96Ss1
xK8X/zSnq3kZIBXx1+1aDC7+NXmSVTl0rX65hdz5ADNDS1KOfKp+uvTrT9eMFt2HiWD1f/rNv973
9ssR6/hbs6x62+b+cCFaU5xNMOu+OwJMl32N8EJsQ4DcZk5EVfahEYq+gCj64HH0+X8pKSkmTIu9
aj9MnB2Eu6MsQmH56A1oHv2/+roB7L5Wjue8yZDgbKFiGUanr4yyTy++Uqm7WHG/K6adXMZB77Gc
Rc/1mCNcNiWNpqL5k6YXWcQqirYf6o5qhF8DaMjMTnrlEhl3nWuhcYUgX4a2ZNeeR2N6QstKRd3X
bHFOoRjH3OlXsfAIKD0fg11oRvgl4LgDU60y1xLgIQul0JE1wAfkU1/Uk5hcyOF6JDHrl3q+lc1P
I7JdjM4pEKYgc2rYWoSwQFOiXKJFW3SOy52iOeNr6rv7uR6N94nD7xJWdAO+uVTvCk9Q18RAEWXf
OjOxn/TECg9sXYeVR5pmQtr10YeRetE9MqNDEOXouUB0aO3e2CiVnZxsI/EJ+/+bA+vVlZVd9qYI
jF9fnFhlUxZJoWPF+qma+8UarRFzr0cqtEn9fdRIeRQOyqeORQyLAEa7qUSzho4JjKW75MTFn8e6
sBZ1ryNcruQ26syGu2oSL94OkSZEpDuLvCkSSwvk1zNye0FI1kO2yzpBnrJEQnNKo4dJDXqwdIjh
NZqiLzNgsysZP8VauTJWshM8vbKK6qTalh1QOFtglnR4rRu1CKoV3l7efcoya8C4zrF4UVweL+HD
mg4rjvuAr8bArM+hYW0CN/3Z6VO79cUCZpcVovPSFKoWa5ksclLqiw9qP5kiDtGVegZ6q55lzdGh
dXsdO98/XbIfc2iVT1hlrm/GO9CBP7yRI46OjQekYihGjXAjlr7EsgbStfja/DLlep2Oou/SUJtm
+eW6Ar1YNOH/7/vIKfLisFGQMcitYNWNSX901BGXOVmVhYzT3JqtiODcmlbTDRtLT398mSZnfJl7
ux0BKvQ/v8wp7RFlbRXjhX+616dfSwaR5L3/8T5OiUhDUkOj/qeff+uTt/l029sfde2sHc1dwuqu
l7drrj/w1pb3+PJ33O4TEPhC5jTssuWspUj4Fe1TW7HSBwRsj92kdjVOaH+qmj06R9mWNVlE9niZ
c025XnLrl7UuS+xw9eWKuLHK7QTY/ks/B7K+Xtzu8LWdheiBVmhkrW9zZO12n0+/sRyp4B4BcosB
rMQ6SQoEB8GNa3eRZap3AHW0c18Uy6zrPrpkP7pkOWon6a/Ym8K9otcwVvQgeMh4rO+DsMTizfAu
0gFOdtmq99p2TniUs1Ix1YlsbwFRZdUmdUiuz1PPBdrf+5YENNxPO+ElWDqXqAXZg0hp/9NHWYeb
5YdQj5x1IwybZxRhfqfWxW3V5r5VZs75lQ08tDbtu6QV5pBTbzykAQqA2IgbT1Br1KUH3BlRc5T7
NVwkWHHL3Q3Y7eGktoDvpK8k4lsCu9kEAdJvq+a5MotlM0XCqTovBK7V+6UMxbvjFjoBaZ3tuT62
BwKt7aEPangxNuIWKebSvYGZUGN/jJGi1jb/HcRmWNq/Y9hElMlzHU3TXNdSyXx9wbCB5vCHOjSG
lwCy8bqq8RsPp+KA1nNwkkXoDIS9ZDURej6yFpT2R41XAZFEp3o1IbAtIiPtt2U1Zk/KoDYHRJ9I
HRRp9qS6A1zQ+rGMiOvoQ3EmCZKfZOFV2GJwdA5a3HV7NPzVH1ZQtMBN1Pwd8YKtnQXhHqwPRrjo
62B1yXbBFoWs3fp6FsCD3q9ugi4tqjyH6Kb8koWo7cphErurxonzRx11aDvQu6cyALFUW/dcA6XP
CdoHOAVH2SpsyFq5at5BlgF4gKWQtHee/9T+qa+JJ4yb5ZzbcCU7P7VRIFkEbDRIpbft8VZEtt4e
s3noEx6TwdmrbrCUo+Y8wnj/MlE23ZKH36+axB+WeWgEO5D1LbCYoJ1PpMfUlT9U1aov3bVZOskd
jvCEmVutAKuSv7hJnz9iy5A/VjYOVok1vI1ot9uHwKqrJTK70LxRR/uFXdCr7YEKaWJEIxeGpuHu
5eUWRJ8YHHRNCkYUSGZGi7Kqms015yXgFBJTIYus6ubtOEY8bMj1WajuOEWbDxspAjWIb56sAUoP
G0gM/cVqZ3sX12zbFN5APhAxbNMyNBBkVRYRhM0DigjbW5esAQH4lsezd6psspgGz+9JF2yDECg8
wlg0VdH086ZcmL2FbE9SbNK6cPY8/pgtCPVlWfO7mhxSVBRbcyrwmFH6/Kp3pRZEeoMYZH0UqfHj
1Kd/KUafY6NEq24Q93QmUheWFRfA8bHqi8dZCHsifc+uxIGLSAxuipW/U7Y+6zpzYZk1VqAf8rnU
D0k7fdQc3zSRwf7TrsbRQsbku6I6FTpmLX+AL7Arsu2qv7OqLA5fB5G1qEt+jaQ+XqvyEr8xz2GQ
WIi0YOGghIayNPkVVl6fdw2qzWN4Bh+RDgtAeA1HajhecuancTIjIQmX1iYo1iOT25CxzXyXRJe4
ZTCgSsG2GSrFVZuP7PspFzs/WWTRDyncN4vu6wzZ7yVZBUhYzKsMNTm1MHtaMBqyx6paoJZIEfGp
ooSN/QV4Etuu1ixg/EPAc239oNvHVlnPC1NoyOlBX2/1RO0Xo0gKum44gJEqHwpQs7yDYvduznQC
4Y6jfA9kTtEeMgBRhv2gogTmTEAGJ89I983g1vedKEwPOLoHoalFrRoN4K2es75gIGrxOqm8hacl
3ZU3JsljOaLukcoxVvY72ivvtOwePkR5nKr+29XoCiQHmduy2I2cy9Dg2iLhOX2LAqXZZljN7PrZ
6YEuJsWS/HVzxE+oOc5XrjGR6k3ojt9TvyRqJYokwE3k1jT9uVvJoHYxIGQ79rhyBPgreTWxSkv4
K8lmN4Sk5DjyL+WA7JOjpY7KElh/b4EGh4VINDSOhYWn0CZxfOOiIWy9CssavLrAQeqikDUPG4/F
ZITNGgNG94RNHjHanEwSiXpc4gDBP4bxUTOC5smDK/bkFUTnjMHHtE70DaVXnxUXETanAXslukBI
IB47pnf//Y3IK+9/vRE9mBumBRbUcD3V/vJGxI+tti0zbV8gNK4jRGYOTt46B71OPmqNGhvIZ4j2
P1fTAGz1oq3aaAMh5ncYBYlQLsDXOGM76GLTMCxkp5/p8TmUK1kkaK9K5hhr2Tk1iJsElfXdntPa
WAWvFXivi0EkyUCHhE/dw5IyCazj/3B2HkuSMtm6fZczvpihxeBMCC1TVmZVTbAshdaap78Lj/qL
7LTq7mt3guECCIgIcLbvb31c+3K/zHqBk5FxcXPuiZT/hkoJspQ/OT3zv93hQ307U6kWAJXoK+pu
a3/IVEtdUmPLWPBqdxB2GKrHL2WsYEGKYhIg8gZWAYaChGF8d8/FrI7Yyn3bnoMZ9poCcztrWm3E
F4IXxKLNyRVkZ8F4zix7w42rOxiWPe1iH/DhfE/jEfl70XT4N/DC0qzGWdEUDeF454DiZIQ7R73+
KeodJs4aDoSdGxIpfq3HncHDN3CnwcPVKw2+c2dJXF1KCeCXfblJDNgbjRN+Js+7PnK7CPBimYsN
dnRe6rvaGMdrLZDVT3pfomhzmOgk+vZDy0vTBagy7srI1u7URCXU4dnhJ5sBjEs2IpOSsuNvzTay
j2LRVKiiq3mh6RHxpaW8NIu1zmjOkqEyJvrXbW0c3XB1mivDmfH7oVnsWuxUNIi1sveeSw2ad+v1
mEmM/R1BGdIZU/8w9QhA3BJNTBG0mDJMRUl0VwISMQE3DgOD1PN5lu/fTvUpc+xKtNYxRB5tUA9F
H8e923p5fMySeocDNSEqM8ARaDYKau0+Yhot1sc9pMq7YfYaE4t4HvXwKAVh+KdOrHVzsY35T0xm
P3u1mntmkbcouMbjbIl6FGvLYqnT5dwgKbxykp84BSPDUgnJMMPEgZZFP+8+he+IABeS0oeGpSjW
ROd3dR92KJrHEtOQqq22S79lM3se6v11V/OnWvrps0a8kJxhHcziwbTQlJ1j5vdCSigWon4pMseW
rrGz9jdhjfRhkGJjLTKMzSTNAOBiBaVb9gH7hOlgoLXdtYH00BP2OltDEp2zRo+wE6MYMXPFo3Uu
31bVgSQThzGoFNpt7YruomebFZTFqui+tFgJFlQhRnZyXl7KCufJwgBEj37QxMxK8yFL8Y/dNGYo
zeTct7TbzAyCKJKzkwAOiIUd1TxaVEVejbOjR1D73jrhr7sRuT12HRGnrmJkC+T9AMsrb3k/FmRC
bX7gRJW5toIGIq40Kxnh5/3UxqnbifQwkRSW21XMjAS+tnNC2VL/sSh95WdWnhWeehhPz5lkDb6J
suz5pLP1NeqfuLnItVlf/A5aipzlkEDnInT5+uINuAVrjZ5sMCFGRjJBxrBn4mLZDTjd5UGLNe5n
FONEzuaFWQ27Ae+AB1FihBm5JbKi/Zg1BwPWM0Z5nV1uSyd7Uzw5OtneP3Z/H4rIV5kgmmxz1c6G
ILB9oMQVTb5DoY9dJ/q01TRV+tpTHOjKWgio8kalLTIdV1qyKdc2L5Bb2SedtirlYVMyv36Wofcw
eWM4yHGnLr3C43oYgKv9VIm4kf1xDMnq33s4YmJVGhCi23aAPNdLgpWYTSUt2dnl7fRstniTxwjP
TmJhEK09cdt/X7QNLCmdaZRc7G3qO2Uq+TFqRztTk98IztjB5SsK7VUz+jZZ1rV1KUbwbjY3LzTj
mPEiXM10LTjHxLlf/bLYTkGvPmHXGD2mWXPO9WqE786PR56zNtNCzo4tbE4YG7OLSjk8+7GiX8MB
Xs44tPtaa2yIKb4B8ryP1rFStMxWRoWy6n305p6mWK4X+Z30hOjposMhQJwGT2Nf4F3G8FFFe8fF
PlgYJHwK0wazNnt601utW6ESUn0Hs9xaUiEnKfLZkAlYCz1jEvGwqky86/4II3F8bI4GefsWnsEI
8Offepp61fG/jI0+BgsUGbUbgQKb2QCVVDCTodP3t8cQ4/H//R/l/4xp6qdj7qjPAVougjc2+bs7
AW3XCvLGeX8H6Y5jl7oj7eB5mp/5oupjFyLGpOzPnesmQlY+ybyNz8U8CdhNIKX1QQqEJZWwXZE9
9VGdxSjWrE3pOvA/romm+IjlBLkO6nUww2blBaW8EUVw3aQIqJpdXYogdkWdWKAdo6EuyJJVySFE
h2AUh/98kUi/nx0K8wR/2ezw43//R7exojFUWXeYY2JYa6rOv14m7gkxcOlSvwchShi6rqXYrZmB
PeKpTN7Jbb3WC0yrb+sgC3w3QU+14aSSaSWRh1wipupB/9VJ25LwcqpHLzxAEDJOQWvoJy/u9dva
h7rOMKEKkpYFyeSfzssWH+pEcdmV6Fervbzler59qF82XRqWOrGp1PDJcMODI4m9saha6peiWPvb
od/trunR1nbkAP33k/jbIXodFkqQm/5GfKbl2Mv+/u1ZiIYIoPymm0iyW7YVDcsOloa/HWPs8LrB
YPP4t+P8rU7s7sMhZPsXukb5+OEAoqv4IMuOlrplR7Dh37BKgx775yp+OIDoKxZ/OwTsTGVlMcey
+ttx/la3HFscksSxcQuq+duH+uWw//bYYvuiNfujARNGdPtwFh/qRPFvp2clwTHt4nH/4RTF7v7z
SYh9WgWPhEz2ws1yiL8d+8Puly7hmHjMXIHPFnVLw38++HK6MbKOPZKT2x/+b8f5W92H8+vkN8wc
tOOH6uUo4nP97QKKhk5Kv+YxU47LOYi1D0dedrec3K0uqqeVHwcGiuR/7l9L539bJ7qIXeXYAmwD
J/ou+i71orjULXv6UOcrPCQDJGB/O8UPZ7FsupyFqCttzL4Q5O//7WH+tnfRWRwC6RXDR5yrb7+l
pUGsLYsPp7dcqBjL0TXscNhz8xNgaRDb/q3uwzFwyij2jWm823Q5x2V3f6tbDtFaLzpg1OPygf9f
L6A4Qj5VXwzGF9u/HWWpE488GejYOJYM4yDNjJ47pcrKjM3uakkleeLzYvRHy9Wh6II5oigalEhC
MqJCLywNSbn1U0zG6F6Z3Lot9cw5X4NuDM7km+kewkj4HQOy8+3SRc57Y5+2SkVWVmvgswjG4A4/
yFtJHFaJ0l+YRJu/67K+BrQKyGi97CUm+nLM+vZFbHDbtktx7cNq9yrqRF+phsQhpYO9WzZlZp1B
dNAw4EYddS8a8ha/Qgfa53LaYk2bLOKqXXZeuhaJZK5kWUtu5yQajBzD4kS1APjNl03sUh9Aapoo
5sWVEFUAdn4QBfSPy4cJen7A8DaY7vrzJehqoB7JgP28HFQ0FrWKOB9f7KU+Z4iCg0cagIrluxEN
VeWr8AbbbiW2Et9hKVkkr+J9vBxZ1IelfqoMn6Gm+JQRPsirHHO37fJpJo2xAwl/YJ/+XC7wE8Od
UbwuPxyx39BRv0UhnrFLfaMycBisxFzfviOC7gxHsumL2OBWN8v0fUbbcFD+/L6YUHQ9gtbMDM4/
kgTz8a031vAX/1xgLerAYxr271+J2LgudCbcsAxYPkHtePLKyzDnWy5HG7XlvqvglNw+QWsl5Z3t
/LpdBXGeqed8jRG/zkjv338O/K+ddWyYzu27EgdslbhieiF5Ewe8bZ96Pxn5zViXf06HvyqvQo1T
7pdrmIdds230Wrn9rURDDnT5PBIiXc5S1CMyPtgARM/LLg3JG8g3IHSz9NV1JdmbOimlSz8LlsJd
hJXHcmSxQW9UX2A+DMelPkK/vzbRVm/E5qKBmTe0ton9TWy0XNU8fFHkcbyd420XptK5voTabvlA
pCEVW7RZ+ur3lY1iXg4ni7fs+Vu9dYzNfcEUyeXWBft4XtomWd0uB4Mp5+/bFBu15VNo5Whf21l8
/ecHIT5GY+qvMOfV2yUU+8CQCVGGUSS38xIb8G4mHbpO/iFKt0MnzZXMJONu2SP26A0vPzyklg+T
VViOaODO390+IIynZ+yuLmLTpW9d2jsPcPi7+qAk7dZOcQpcviMs7bD1lXrj3ckMuT+D5dOV2Nvt
A7Zj9gJA3Hl3/zDIuSGMg+nc8j1WUwXnom9/3c5UXOq028ta79/u3mKXPpIXpgQz892tIyI9bcs8
n/fub0a0HfJdmF7F5719EB2+K56P7WU5B8tsALR7tbTN6sT03Cr2tR1Mbetffnj4x/WK9u4XL3aA
cO2Ztz8EmX9uYskUoBPVjRp++D93VLhVyqHIS7Cxf/5ZYo3ctknXstt9V/Qf8wzZnIf+UxRvCwfr
lYC5l/VyqTr0tCcQMe9/x/O+E7PY9kElIw6af6ixJqerNJSid49FbKNGhD+T596uiZbWEP6ReImD
3ersrHzqsAlFxvfPTUSS9GrNE6l/94WljdodOj0GUzj3u22bfVN7v7s9gm+7RAbE4FmLD6J4+xJL
eBxKw0v4ckmKUccew5hu3/VySdVu3MTM0tx+jGIfagrb2gmD4t1zvCd0unMmoAPiCKLfNJQB4FR7
HThVgdlC4j0oLRHu5UJaRKjWYdnL7+4dZRCWBx93JPe2mfgot/u5qK1SjMzF/kVL2dtATjTyOm4X
vZy09tRH9sNylBmh6DaG/Jincj1tmAlOjwwhnXF1W8XkOrrDrzw75vNCVA4BaYp7UXlbFU2hFJfp
PJWcHoeussjZEVt93G1amubvNn/ZQvRNzSwwvoudifJYJG9aKw9nM7Ah1XiTSkwqql6ZIe6RZIBh
Sby8fCWr4DImg/1gy/CLPCfY2IVavuK/Npz5JDrkkKndqbi94mBQ99W6ZbpzpbXVuO611GuukhNF
26BnrAGq+1NX6N3RNoz4geBG/OBkzcpKBv9OSZLkVhXIDGHAhZyNDEfYzJK6Fe+ikkzMEYdRo6u9
XWGSorhj7vYKwdDoHh1tp5VhjIQykjeyE5enzm/LUzMvRPH/sw77sGCNEls1d7KXjGvbiDb+rHFk
pn/wPs26R3zAon2CxhD3Gyc+iTWxsCHwfKz70E9vqkdFUYEtl/7B4zLEr4mkE6OFZa9Vhk7GRpLI
hwrP6F0Zyy8iP2L8kySxpEvUfma7EbP2yqjFT0NeTStZVe1df9D6UT4L0F+sm9HG0YidylKTX7Qw
npOGwSxro+ZtYr1ND3rsvVQ9cnrJcExYVgAiBBdCFIdATQ9Ja+EGJLJDjBppKtw4ksQRBYFlqI3n
3vTTO72z7mwlMZ/J0/gpaY7KJD2+3oE3/dAszThYhMagearON5JwtuXUxl8mEgjkHiOuJHwNIRef
It3Pd6mCUIY8Gtvv13GdB2fYnbhBtwCXJX0IznLbNdHalrTPv5XoNl4G07zIM6iXWfmjMnCJkSWn
J2iYqlO6U0E7VqfHVpkNBRkPdNPGavz0Wscy6iGMKVwZe7lzFtnGC8kIF1zRi1mOq97FqbLlYrau
jT/GuSSX9F72tS9J7J0shxT2wGsA1QSJtUk6vd3gZ0ZxbMa70Db3RN7bRzW75k0YYZrFou2V4jAN
1aMj4ydrJHp4qxdrvoIQvNlGSkOWu+Av1S0oygWNIkgpxmidbbt+JQV3IkM5/wq5I70sCwxV3hc1
PgMgpiDbakLKJjo2ZbhpO1CZwtDbLONHfUArReaCc7P37jvdOVUSs42z2XfkGD8kb3LMo6dmKkQn
Za/UYftJ7TLzkQyOlSjp5II8K/K11BuDIV+NBRpZwvroPEiZbB97ubMhl/tYbtcdyb8y38OXhgyT
PGmMN0Uzsb5x0ha6lqftIrl/QtpIeoE5EX/3HiNJtU6a4625a0kv8pS1GBcTSRfFxg8SVzGI2XRj
BY0gsbfI8LNHmZ/TYzGYzS43W0IRc53hK9mjbxTIQn0vWCl6Iu1xbWUSY2Vs4hUcKuXUzCgVpJlm
tQ1ntIooT4b2274PEZ60Rnfu7+y86k4pYR4+NaZAdQg2ndlvRL5BnTvbvmp/YnSN3FACrIDi9duk
pqe2SZlz6dor9wAwZkWmrGUsLX82pf4sN9qTXlafwsJOzppMEHjCsxEnk65+TGucMCvySd4sVHl2
q0mfeqz/3MT3pBdojaNbg62Df0+RmP0+iNXK7T31Pij97iHXACxFs6MSvjZsJPvxY5DXKfcq3VmP
Y2y8qdrPWLLL9c12b6jNeM2vGE2nmOmNooJVoflUEmD7eJvUa9ESjINBQofKPFiMC9es3S5tYANF
4Yyg4RztVQ0K2PhT/RRkO2UM/Q2GLMpjHSvyYwktYmor546raB6bsHR4sUPoTV7iTzu0vg9hYX0a
7U7bkKND4nul1K4RpM1TxazLQErVG1oAeLJ5DqGXlNCjYxIG4PJnzxaAZTc0OHRkjqQLac5nIgq8
6TJTBEDG7lZFq9ibMKlA6EQkCrUwQk+VCdN9hobBc+8wgFYwq2SOkwm+yIb93Hcb4euW4I/i+qrm
Md4YvCeEjgdRX/cGvpzMWO1F5kBe1p80fHXv/pQ88FB3qgPoj2HHrU1tAmdbKqTOo0jPr2pujtu+
nMPZbVts5E7pVxDUx+uy0MmaxVayz4mn+OjQ8YvxyiZniKf+xFvN2nRtif90qA/tJihxrKhB56x1
LCVPAM/RrseuUyVZTjoNnJaosEjOD2eMiyh74xCccG7Of7fHA+acRUoWohCzRbOiDdbZW5qSUNTO
KeLNnEuOGSWpejWxW579462BaeXuVDsyUgnRbIlc8KX7u6apJw0uBWcLKu217cFjqSrzikEdd09e
mwAaswksyGNFGq/MWAP9Y3WKMGs/RXJcn5aiWOvn1v9cFwyRv4HT1bmic93PkFZdewtCUqeZwIs+
dyoAE8+s290UFOFnxZu+9ibqDZUMTexm7fG754zSxQ819aLY/qcF8iL4LhJim53aB/gXzfIGIWoQ
DaL4obVM1Py69BOtGhNL7tIwGXwLvE4yx6ncSeRdtVgjXOS5RARLuTPqQDszv7UtPBvWrKgrGL3u
40DOXS/PqBS9eT6isYj1en3rI7oX/jC5iSoNu1ufch44G8DFPZK28C/SdnEdtK9YGmXAQaz4KoqB
sXOUQXkBj17dMSr7LmpbLZ72XVkSgtDb9nUC/7QKmz44ilbTme5RiBUPaRk2z3bTr0lKfpaCpLlM
s/ZllFBdGP182edio1TqQ2E9iAJuHrkaBNccaE58z0DaW+fTiOEtruvrUaqqr4OCAaba5fdI5X13
kCflirBbuUJWT9dD12M5Xwb7JLevPiDIFx1l+yb3E6QlM+lHs/B9UYoG6OPc6o84KEtTCJc6y499
0pL9rvvydzKsGQYH6Usx/AilIFoXg1d/tuXhuYqG8ZfHNcq6rPkRhxGp1F6jPyuaN5GHGwfIQ0z9
GKTImBKntR7yoCRxXR3Mr1OP3aKWGtu+ywhPDHw/RZaqB8VpvVfdSY4NLntPZCwkD0zEk0lge682
lLH9oFkFhsT06vVOYl5RbkGjUezqkxrzwHQk2OW6XbeuDF/tmnXFdz8KeTIp9cEyVC9eNbLq70gX
tlciJ9huEddASRhBczfqJmwbawU8ebLcvG7sO18evvlROR1ESSzIkIN3oYeQFBkyLPUkf+FJTUjE
qW23S6w42SW6XF5gDXTnoLnvNaZKdC0lJTjz5Se19tqjLEs9mZ3Z9FQCn3iSkbISWJvuRZVUwZiT
urHf8tjMXQakxOZn93Vhja6P/spn3vYiSmZayYeAq7PDIjjTSushmRehlHsndKyf9OhR69t114fR
o562c1YAT4+YI0DEos6c68wwBsRLsv5e1Glxi8uwgVCxwcsVV1dv+KKB7eRXXX0qmkjCjZo7b6rc
1/UzP2X9bpoS6z6sHHuv6JAZk94Lt3Xb9F+SSF1ladd9G0cDvwulMze8Rf2SyMA33M6YBXAK+l4s
JPHfEeW8B0gNpz3eYChdr/gZFqTt+G149tQhHbaSbHzKjLbaeehZ5ANeJrMBEjqxXmtLfolmitNb
Ykm3bZLWCbfxlGGJNnvkisU4D8iXooWn+LnsoT8oEtSrpeFDPzGOX+oschhXcVz93mJp+NBv2V9r
db+3GNp22mSGGh8tnLOeMgfVv1oPr8jIylOdTNUKJczwmqOp3wDednaiiCdIgEyEvwsPx+YcasqX
Fkefk/A/KfqxesDJ4ksWtDza5pKwSpmr6rmXsEoR9fOGogo3vegCrmcvMf49i0VopeYZeUpzRlIt
apw/bTYSm6MqNdPKkLDLiritbb0irFayZxfnunTmf4aevnlpA5gv1D5VOX++WvW9jSlzI8FPnmSR
GnO2NtCm+35eJIWcHjxFTty2KjvPtaxqujf9R8MMpzvRQ/QNO9PgJkN6V+TLrecGiT3silk242m4
h8dtQNq/5T9PVoRFmm0+ENP1nzW14D0jqnH3qBDo6diw7El0nxG96fCzTZTXMA4m2AQD6f1dqO/j
YUjYwgMw15tA7AV3RLT6qrq3R/xY2tAqV3WmVw9yFUJBiuGtZ0ZdPXQ95pdSPGbbgSS1fVjn9SaZ
VO3VqfN0VVTcb0WxDZFKNm4z+BFZb/BkstgkLpPm1s6cnac7kdPEePhkBPmW8GQO/JR6UBjBIQ+M
NF0HieSt9Ka/5m0Y3Q3h1Kx4VU2/c1NEYKNLX4049tYEvseNpzu/hPjvpgN0HOMr/+JiBxikB2Fg
FLA2ZvQ8yasbI+bVfxiln7oZpruhwhJ2xKCiBhc5hmexMOacOigYF73Kq70mlbTmsR2ey3nxrh/x
oT1eMyf8xskei9V8lXhhgL6ZoqhT4N9cxELUpVCad3WAW14LbXI2e6/qW7PoAwpKO8tYg/ypDkfA
fe6ylyCMvij15O/F7kY5eAsZ9+8Eb00sBH4NPsKwdUbGeR8alqJY62v7jM1yxQGRIPPTzC8Lvk3U
hfOepHlPHxqUQGEMp5syz5pB3WJ4jvBAILzmhdTm3DonzB9qp91hTJPxL0955AaK8j1Qq23fRxkw
fvzpsaKWf051/sVIPOczNwpMyzwjfCKvU4Yhm67iUpsOcTHiLxIpD4LQE2qzIbqsDydRX4fTA1Cu
8etkYjwv6jVT65B+Zh35w+Zg7vvQkh81XnoPkOjn7EaKozZ22xLEyRE6crTVUn3aQBrB+KRTSfDN
maccqz0PCdj6Lcg8gTKyBmyXlakNj0086utBDuPr1FjxVoOBkBjZeE9oAVcUyzmE3Hjuy1I+eH0x
7huCGE9M8JzyGSAqV324T5ua58RsLk2MOnRnMeug9t65zCvpzh94LxHYp2yAzFdLaXROyf98MsZq
k1bfisw0FHIlZ25Jp7RXK8OjcQzMr8QA2+tSL4pMf8Yb8u1QwM2t07xou4QdKLxV4DXujVtRKZrF
4rZTAnBGmmC1M2+x1Nex9FXCvXwfeMfAactrGHh43YnVcnIwFXeGzTg7BvfzQtSLIqQtj5xk51Yv
qkSj6KYo/NsGpfwuqsQiIQ/09+ZF7PB0m7DRUZ6Lom5+JjWqimHyvtUFVt/EKDAfJNMw0hW0n2Me
fQuzGMaU3fycbOsN9k76EiW+7QK7kU8hLxxXseCBmW81x3LQ1mBi5C4t9UC+vFZO1s7u82cb8N4D
qC1rrU38ZjTus0+Zaj+PfRu/NRY2icM4DBe87Uh2RZSI3Sx9MYD2N76kRdJK0GcKlJqqp6TPlh8B
sKvH7Ksc9I+xpYGtavAUsJBflcTZNrUdI/fpsSRY9UVPWr0SFKSS1vWD3VRuFw8+Qeip8w9FjNVM
MLs33fJL7Ur76kmM5wtmRy6SXHm8DuTrGK7hRVQhFbZggJXySJKj121RCNjbVmV6ZoGdirUJBMul
2Jc+gy5Rkc9rvgcGyBiTYJ0MEdjHcZLhFumAQXAatkunOrc+rHNFYZDpESQ5F440vwZEOK00fna2
k4irQ5piSvKyY8XrJFjVg6SvWmsqz/h0YoKXhL+KJAzemqT0SPrrtaspq/ld6WFVKxqwro5wGDd4
QFndiwEBzU113JtQ3eTBFUxBcB38EuNHZTqH+AJRqpxVPCjZbx0T4A4E9hoj6dIxokdFtZ1rMRDQ
nEuaoVdu3OnqORjT2cw+f5ADe3wiqLQbo0J7xdRYO4aT+jrAOMshYPHekIyrwpt8rjELszayeh3E
WbzNC+1h0rmvGXprECexvU2SqflF1QrloDAniACdWcT9qCFazuNpcMVNrsw12TUI+N3VejPcYcYw
zOjB8atoSJ0qu/OU+YnTcyJFZbfY7DkXpkmmE+/qHfiQRNmDOrIPikXqyboZg3gtgXlfCVpo2GXB
tlZBe2NsYK79tLYf5EZ+v2YrjnOGKMI5QHo0HnktPTZZ5D1i4WxDfvOu4lr4bdZjZCUhsFJid2yc
lylXh62mFXXLo5wXlb2ZX/iVlzsl0MHq4q9xtaOuZw6p6l/lvvnsqGX9S+rexqiX3S6cij0+OPn1
NoopA3KofZkU+mrM9rgc9Tuob48949gA/+RLpeDJmyihdY/1nb3lxQSFidNY96Iut9O3sIge1LTM
7gfou/e5Em26WYDmk6d7yJNBeYZh2Wyh/ICVnvCcJ1nZc0vNeVY7BIb+mH+Vu7C5ilJIKeON+1aC
sUqsO9miQ2X6Igv79Jp0PMQBJpGe7fGfFJDNIGzWklMMpwijqSUOfGNrw1G5/qkPmKHZwn3sMG8s
pTvcsdfwVSG55op0J6qY+233iPl4uKe+fy/qbguwPDzZFHU3e0KGTQqO2lQeMEaNV5rTWTtLbpWH
TE/UB8MeiEeQ5ngUXcQiAwLXNIU+v+USseqN7+KvIBZ5w0Qb9xpv3YcvkqSYnzUVqHcpadO16UMd
Rrysfu68mEeJNn5tMFInC/bRKPz4Tp2FpoEJu8YcwobnHXV11bU42ysOAo9KxnvCs06KlyKCzcu3
KPbVDTECj4x7jLgHJFmwrzr/FEgddxXcVpR0uieeuwGdaDxV84InNuFoWE0Evsjlbgx0+8KbadBb
+Szz1hOnibQeYa1uBBHDwyZYSYfVMBEvjORJg22cWM91EhnHFJ9tdwgrHW6dF+wMuasepF95iH2C
bVqYrA/DdxH405vav/4pmf+UZA1lXTt2NoFjTzo5KH4W38LC6ACH8ii9mI3M2yny6YOJz8RGZW74
3JHmd46rKd4UFmcg87GcQSGh3c62XuB7d52U9xvMALIH28Lee0RW7Xq99qNJmeCImj47QywaCXCk
mCpiGHtX4ourVPbT2MjOkezyaj9VeEL1lXMUVUoWQMwLsi/IqsN8Ul5NpCkuXJKxBg9CdojVWofW
k4MvvDc7xph+9sfRAccWh+tQja0tfH1pR9CTwb412XdMpNjXKh3033exuSH1cvtOcv6lwQoCrGPg
NN9hK2df4xZNMvet0U1j66WBpnzujRb6LM9fpLOxwk1zCjDm9pggWoNNzzdT5q/DRif5xdA+pUCd
N04xVZs8yb37KlenHXYQ/ko4nIoFg6zulDvxU57wH2nmYEA+AuRQo1TaDsSxHrp54QNHwQkjq4+t
NhkPgsQfmP22dwKFDOlh3faVfkJvjMR8XsiWwzw644eNaPAbP6pcsdpKqeev4e0eYf/b+ziVbIU7
tYY0u9RdhDEJymdACDNvbLaxNT2UNL3Ob7HwOnRxYwpFF8nEa9JtO1kNP3cmBiCxbabbzEkAfzYz
bNgyp6cJivTRyQzjJBbq1A3HOMfboCa0gSxklo4oTPtuK7nIAMPpD7qaWj+IsCEy7127x5akqTRC
y6HUHBI7QMgTlwkDjjQKoKyWfv+sZf1XTLJa+NlQkX3bXAe9Ol3EYpyRKUsRpmuBBLb4LP9r/dLN
Smxjk/CWyY2GnTQ4wzJ7ZDFxYBbqbjJTgu/xfHVSHlcd0QMYF1yhYQDb58Yeway4DeGsEdrE4Ly6
oGOrZueSfAVqEhroOFaXvCOoGpkB71mij6P5xa72Vf9W5CHlJLs6t3cB1sJzxngV7po48TcOwrm9
LDcpGlJMIH1CcTwfmdYUC8iLBcie/EGUqqDo1m0eoSiPG8isQYp+3O+0tVXDuEK/CDi7beRHD6KR
W/dl+p0cnSswwOklxaJoO89tHpSSFAPk0b97RKn3rgfZg0B5Y1+5OGRqHdrO15+7QkGgqHQS4G2K
qoQxg1418a5wJjyNTBACLdyztSh2qRedq4hIZskYZp2U07DGQDKtXGPmrmqpeSmZxJZ4Sz8I3qgf
1905TMbPoQgUWEiYbxSefsoACjo9nuupfFbhpm4az4o/ZRGOIrrcGDgj19Gq4Od2TfvEv6iVSthC
lREQVspV1EeKP+CchVL7WVc0dWtKMkxzwvB3PtzxVZgWwyaci7xDaxvmxfIVFjH1hTAMYqwQaJ7X
zSkbc9ECwDW4t9V+kracz0VMCqk4T1mF41zEPBFBU3Xve+m4C3wL0VbsTDxQAu90K5qdrF3V+m60
oHhM6nAnHhwo6ZkWkwgBikcItyf5LBrsEgJzUDTFpR7AOQgtdeE3ZIc6znDv1XZ0V5ntr8YI61/O
F2iC0S8ptZGZ54r+qSozUktxbbQrwkWzv8DIwwaO5rwqFrVKCoYydqdEnXChCYJDi1RyeFB4W904
gwHxhHTVDrtKPtCNrjt7EIqi7CfFYTDai7BIEmZJRufYK49b1FYU7ThbBaOkP7UnFF3VS+rJySPv
Y3uSroYXbD6SGSTpuz2C+72vjLByiblGKJLecieFBVtF8U6OSdqNc+6aEt4wa/EAtuwivk/xRhEl
sfA66VeoytG59AJrM6mMvzNL9y9iERc4CU9+DPXoT51oSBQ4RilUrb0eDzACu6FeWSKyjfzPX6mK
3u5FZLsYygr2NLYVLSBthsGhSX4Ej7q1KYMqLJrmOBoxcJebPbPlGIAnoS/ynm/slroe54C1rbXD
yu8yXNHmRdV54Ulr+/fFyOB+Y2n2tJULwlxrCwERs7LhsMlsQuvAYz3+b3berZ2AeBzvfRjp5F12
jAzdiYkgICL6b+VbV00jPosyUXcZjHxmBtmGDlj3uLOwkP+siWI1MXfhLs1DFvdHQ1F+916KOPj5
vzuKZq9upF0bD7PizGBmGFcdS52MXTIxDPTK8ZeJ99QmRjSpr0RdA0olc8VqG8wgPrG6LPQOKXGl
eau6SF6agbQRJtbVdZ8RMff70bW8WHNDXrplPVzpXkwaWfescqtZlYUy4UhHnlxaME62rC4kBKQ+
GlPWrMsQY40f4Jwkt07x/CRPYMaGITWD0fM977Ce1CxkikDoPvHQ/dWQ1nJipsO1u/6Yp1ruVsbM
hutInUqh4WeG5axNyd4OraZiDy65easoB49ByP9l6zx241a2tn1FBJjDlGx2lNStHCaEIlks5ljk
1X9P+wzOAf5/Yhje3rbkJqvWeuMGf3M+SZQs7j1FF8kmcextWzGCld22gWl4ARmm7LBSm6nvyThU
NE8K3Y5IE270mu5NeLduXW5td75NOyHoGZ1e9G+TdqyQlqwyVK1DhnLF7M3OfGvocoCSHx5UleNr
BvVeCJUkmIWgYibbJe7zmZDv/hXx90yuSH2mycc+zHC+RhPs3NkXG1IjaUChyN1wSh/8uYuwf4nI
r/XXekHRaCBXhhh51CAdYvRg9MjWwbvdDLepS6hwUZNqXgDuS3bCEPv8aQUZKKf6uFhFVPq8cK2r
Tfu6VW8C6JZSZmIf2wXpC2Fzc1bF80i7pBgzvP9L9ymUPDTNcEN+S3qh0HiTo8rfebVAb6A3t17t
7T1htzBQaF7sVafr3LpwygSRXZrZjvl9WzX8H+6c7JLZtCPHtL/sYDLQppGu35LrGywKfWSXlLve
05+YI+A8es6jJpAf4zK+r4Xz0VNftnG6coy83tqPlfZFSUYUuG4XLYK88b7NN4VFH7FhZ3fC8Bhs
GyBZA8AgbclbzhbiOwnpaGyb4dXhs8Vp+jjWPMauF9RbQJvGb+2t8J0jvoDhzm0VgzpdNv3shm0z
TBtFDjg0E6nypLf7Oel7CQH7etvcJo6uH4NrpHQZsKYRo2MoP6j2WkMLn/hXtWdeu/j+89PhPw19
/jTq8b/f8e+H//zqv59WwwBQ+u+nkJUEI/z76TwT9X/699P0v/9vjdgOi+L1L/qfv+LfT63/fg3/
84f/52vQuvSrdy0rnjJpHant+q5nOcciJWRA9cP//vDv14Qj/59fyz0Hbc+///Lf/+8/vzj9f/6I
f39sb03BoWs361Lr+gljL/3hK1FXvpYZpBtECkqLiJ4SPLQg5sFQXXPkClaNlBSozwR/yaWMXLpl
GSupm7X08dBTHHyU1DnKvjpahn6oJrvZWBpLxdTSzTskPhIx0m5UrRtHhBH77PrdGHADoU7LXDwj
Nj4U+qeRMcezwH7aA6JF01mcbecNZ2V3wSFj2Z1rfPNdktytbS5PvHFvtJdLQKqalALqBzZMYHt4
/5NpsNVYXPA1uSlT4vRRiWH2uGTerrYowl3Sd/SiqPCGXjtQSxL6OXIYOaN07kmtJNgIW0FylUC4
QkxAXmtQkYRo5dC+L6m8R8SV3zaa2gNB+ZsigU2aWRrJj1hCpp057GjIJG8fKtJyW9pVMPOa9jll
rEvHB+G3EKrad9HQruyk+7whz7kTJxqUDaLTGdYmC7m9bQoj1tH2arQLlNN4T0j506Rpu9kUf1Pr
/Mi5IMYqJTLcdDrcH4EZe613R9ZbHScByTTXXJohebeM2TrZS4foKpjJtWjv7BpHds9IukntQ2CQ
v1QrBJVDgcPCIMgmdJt1Z6n+C7kHlYQTI0Xbl3+GsO24IL7EnMlU7QTJX/m0rWdOsSv14NZ2jnhq
2Qo7eBaOcanRpDQaeY9EFlyG6yZBmYUTrwVM+hqU7127FpHj0VgnOoIXc3y+mqG9aCaNKhLVvleA
sRn9h91X3Zbi9xjrvxcp9in0PSwe5JkF+3FsH8qaU7WcqLY2huZNusz0Op0EfjsV0eBrc5TSOoxx
HOFV0ET2o56tRMGa9sXr8uJgwTLfpjnfxZinaBP8YlPZPjI9sLD5SrFcScuoZ7DCLuD+y9vAPKQp
8tgz+pVdEO2yGc1tn7X9PYDMbTXMXczIqE3XhZ7KbSRbHJGVVp/AqX9AoSn3IJmt94ujKOT+364I
wp4rH4CgGOIkWf/QBsiYeXBULlKHeTklFO4C1ILR5kWeHrIaucOALC3zd27WOJs0E68A6FQYqeNY
jPpmnkl4GVp/69R0SQnpdnFmiFNiOCT5z8qgnVALjYlj+gqExkQMZBErX97q5HERHkrZwLonC1bQ
8JOdGCm7HbLPP6pdIJ2D+UBvntjXyshAzquCnozlZJicvb3MLsh6zR37gx1mPSOHo1WvsAnONrdN
Qmvt+iBV8OjDze9cjcQezaVsm9IsHibvQ7RaNOaBOk0VRI+APxgB3dtJ7kpdNSdyDizbLs5j7nTg
7LmJ2pFwSUd+G0VNxW9fVlFCs0+juQ+g1z6NMR04fl1c0uA5H4MWd46TULZiu9vKbG68CoYLnS9t
MdIUJ1V7dxoi4NidUoFMPm8Zb+UmlS7m5WJ+D8zGPbgllPuJ4ajc+igYeRzHc42pbLtQaBz1Q8Y1
yXTIF2reWAM7Pw6eW28kf45W46tk7slRbbEZGK3DOh2ZZTJOYmPoD0Jofykx+cegdM8BsijSillu
AARVuOruuySBoTZn4lRuHctzYKC8t/wf9f7dU3rRVZYXDzRukLwbxBAnRTjozYd1cDGcboj88UNR
rftGTYAnNqfcCCbmShQWPssjp3Xpq5pDfjxS2eHtUVy/yJKgjsz0P0Amzxn1t3f1nQrIClypK2JM
2XR2+1LCXhDUOIHa6GiviFzSclVsvAZmPjExjxcrx2wqxUNvUFrQlld9NHK/cF1sI0oTCEHZm5Gh
D7Fpl3rsSvtLTGUVU3mmorUiVC7IuhmKngyBqR7ynRxAPiuj0MIA24LfubtVUPbiDfp71lYnRUlH
OLInx51cQ9es7JuxplHLhtlEqlgtGG/1nTcQvVOJciUDjZFWpsRFYALYN559Q+cIfL3Wv9NBdVx6
RwvNMSjpNiA4pqd3o9HRwPpWcze0nR3bpC5zg1Dzbga8Rol2Fit8/dBUI+goYVbw7ez6eeS2ybqr
u1FEEwMvaf3HHPXkPp1qcqINcHbhjvMmJ0QwK9cl1FJvX3vJfarTEjLSlp2lBsE8euSOhDuWKYOU
r6dUxjIDUaDAzkWKnnYcBydj52euC3rnPXXqO5igEZ0mueOd++z4Q7m1J1Gjesn+UvboExExlJoK
UoHbdtgjmTwSXfFrK49sYwmpDN/x1WbDzVTaf+AIwQE351HjcgpX0j+Pc0UwqyG3GBd+xpa0FHDI
qK3GazFVe6khlTe9NrhIm/0LBdeqpYEml1OkITg96bu17Aij67wP+hFJM/Z41yq2kiJlkZ9lwLTY
uybnf3lXLwSsIKyDxef1GuaIQ/Y9r4lLdedxe/3joj4hllA4j4M5llvTFeeidyCiDHkzAfwygGFz
odyc+qZvc2GsVb7L/JzwSWc4HVvOImtJm8iCAmP9PGOVqTem39+uk33OK3nnllmczRzEpKPuS3P4
cHQCxUGIfhbb6w6IjEOpkaQ5r1mo2dZ+dsVr2szfg00PkQzUceiDghF7YpNqzZav03ptaFLNnYHr
BSCiX+RI9i/J8EYJVkNo68ne1JaZR6D3bF6i+5oRER0cNX5OmEQcRuuIdA0/hPQO0E/n9PaY/oMv
fSsWmnmRLQWuTvPT9Z61o+WgRvtPHWdAgQz8Ytr9gn5nUXP1DSZzEBmjExzNtT9AdembKuifkhI5
9pANJvdIkjESXE2/kJ1QtglCvLGKxvZ1VtpPKTDq0icZKr8Q59ya3D17JP9UNm5btKF/bWm3ZEtS
DupwoNwszbqxYSlWMyPsSowyorozu6myZUsRYhsaqZBRmdga06lLxikZmi3jiCHqC5zGd28n7wYh
gyBW9Kg6NKiVWcvW6d6TqErEW/NtdsZ4+fdD73RJWOVoc3L6tlGTJ2W/ZUTcNMZwTrOp3/ClIVJI
GXIMYqNGs7lrm/aSFQva+hW7F86bPdk/S9xkbTiW46Pd2B9muvLQrAN56+rRQTsTNmvb8qi1xkYo
68NHl4ZGICCOjXcyNxtOad/oNwMXz3aYHGYC531ZA76x0r0Hv96aJmp2Kfnok2kp9pM/AXRbbyg0
3hVwnKm1N2u7fs8t6b1u8bS63LJtP0USJBdvTvrlSCix2v50CY6nFDdJGMJTprqi3OdUmUQas3Xo
N/ndyk0kbDDK0lWQOzOQK8LUELvGvBV02sqSN9/Ua7JG6ZmOtHog7c5BxVzrVbvB25bEGpQXTd36
r1Hu0rR04zFpfxqdAz2XVFQhrP2uXWT0nbRedCHaqM2yr96m9a+xKY2RKBvjRnZAnLbcmvZ8VMLN
MVH6vJ4EaqvideC9CDst4xC4Y6R64VXc0pvzcmUwotmsiKX/4ZTD8nrFKGkLjnL8JIfhWHjDkzdZ
Rky/0wbtkEcJTQCyat0OiYT2SGkOSstdNqbDJkC8HJWE65mLNoZQGjcJeZW+tsvrZtNDe0bo/C4J
g0WYON1vbRckeTBjQb9HnsCy5bLyG46W7QYHCVxg/UKFZoB713+d1Ln3uss8IYpo0kuVvQxrds7b
6hfVOiBHts1nfFuo+aOr3CV2gNSQFQYUwIot59wYFra808ucS1VPt3XdIeEjA8eo6aVrD9y0+jEd
IM+RjOyqq2qAIcfVRDSMWbNRzbBFU0MmQDsMm1rzRZQv2DNIH2Pu2hiBq2KqzftYL3iQeIbiTBTX
cRq1hyJ1SV5H+8WJlTLRDZQSIXpCjNZoDPfmMidbMQXRADywVWn12rg4PIZxbnF6n22uNFqt163B
ThK68NQCw89VYYmKKI3lQsqlF+rjSnSlsDfeqEPA2uBHRVZfnCy4HVzJIG01eVRV9qb3r9S8lbo8
pE1Hjtfeo6OtK5cXUu2So144h4nnhftI2CHH0O2sK5ys7O+JcgYUH8FxMqabXPr3LcVqnaZ+IMNW
swLXNhBSOLkNGXlf9Pj2KNCEi22Sh9Rz/2wY7K3hdp9+QexAndS8bhPeMOJ4C7zSumvFdme0+2Cx
nz2alzqxvBUrEgxvrg5zn/8iyehiL6ufZ/eDpCUMXP0cS82atuY8PvtBQyJXtvfb+yFjUodVvdSV
e1kJaRkGYtXg1iI7qP7UVL9nE1gdjZAQTOZ49lerO3XmdCulozY2Bw9f9BkmxyEBwrhlvMVcPdQv
ObJjUIrShfTp00cQO04Dz7z3LPvTGQhcrnV5sJUA47uKl0yTQLrVv6oBP03cSpixq21n22EXeBXD
PLu+n355ugSurZm953Ugmx3Z+5waj8v4SE60GfW25kOtJFxk450FXjWtNYjWgCrDM7U4cN/sCZhU
N6irJowS6p0v1koxnBkugXCz47Qh8FJxTyZYsyx35GiWtJHP1aaW4yavEZO6EjWQbd8qMdPFbVRG
WOKUVCApUavSz7Wa7kwNvxK+sJMhEcIX5pfqMrxh6N6HJz1NnhHOhqlqBLiVk23QqN7TQ8+mQDfU
VLgx/pkyspWM6RoDXiuyt440fP6aad/4hr/hHMFdXk1BDBfQgi5jjk87wM+VdHKvR53a1MOjV3r5
oRmn9/X6Z+azOFSd3m8dj/PK6YpN6vWHyhLtkefkfSlobc2K9r7KlHbSs+mJkVrbGXn+jBqniJKR
YrYZh4OCSTv0Ild09G1FmsEWE/k9AoOavr+1/nU8z+cq53KeZlB+XSIPYChfMi59ppfOYg/XSy1A
FEDuKjvpsnYbAgUEkwAVY6SGRr6vfzRyVKfB+6wo32PN6m+uyowom+5LcrU3WcNlo9vdn1Uax9SW
ATV3yxrVubNf0kJu8ka9jOOdoLM7pDn5U83vghTXTReMH0VSJhtJTVXlmemTvqiT1mVOaGnJwj86
0YeFp/Zy8K57nHsoO5tPLnf9eDJ4XjoYVmqw6ldLN9eb9hrsLWe+Ry2fMwKbOTVJJlW3RYKJbHGz
OSbMbr3JQazGcGzneVdgr09suVwQKCKmEZQFXO3lYkzVsedZqPmU2IJRnbvncvWsjTHSu1UJ/RI0
BtgnrsfbbLQwoXA4eS51om2H7RFsrIhQvWmbwR9+snqt3lJ7/lxT0gqL0kCwU75Nck5ONGGigMZ+
soM2jeimpDZjYnO0izrdDab5W8FmRkx98LY5ST1e17fxWM72ESEBEXEa+4nh5348KJsWz2sbvLO6
bDFifWivpcxBUYlHg3tNBDAQgbXuJW81lkUcfjaS1+2MVjinh/MI3OJF0p69nW6tc1imvbPV8qw9
1tzRx5LfD+K+bywzOKe83LGzBO3WHFxizZpF7Ukm/hjx0TLdJ8B5MxRyMxvoJyedJsoUNNBYtIxI
uqA4zew/UUBZAJr+9Kb26uK1NTxwPeNaVm4fMlR8N/9+IIeCSB/vODT0URmVZe28Q2c23UtPOfK8
1q+BZtyORXfsiNvbB2J4R2y4o/GMVWAEa6+4xh6oBW/PbGLcc9wIS+1bm0zrWRSkP5JvmvpHBx22
XFN4GtsbaaDvaKBJpdzTij6FrYk7p0MaEWorF3znHEbE2yHfNK+C4Qz77hoLQpKEc8HEV21oSMqo
xlVPATU+n/26EJFDRuQm7/EXMRxiaJ+dNwlWcypzxh9EKMudCTl0HCfvoTRTm0a7kVzoFMWIvRTl
ce2D8pHMHw1dDW7NVQ6MqehOWqsEaZXjj26i9wto7KYyBFeEvpjpAe1OGyt/QQ7JFbsl1twAtbNT
MLqRiki5/C1r+6x35iVxK8pEMWFGIMBBJCxLxNWY/1RL3aNc4CZkFTpg+mD8d9GL4XRNyKlNP9t/
RlAn43TNOutUpxS4zYVkiBJ4RwnrRmFfMgeIxn2tS9rHFzEXG4NCvLBezHuJow2tCL1lnSBS2Em3
E9wI4/mEqEnnz6oF80kHgmrKookWX+wNS71qbBbJqhVYW2S1QfwU6opUttqcPtcJcIY2V28t8n0z
SBXmOQkSg1p+/aY68/qhAu19sTO90NO1uNYcDY0/4IpihQy7pLpLG4JLljK5Z/B5LQtmn/Knw8SH
vszgvZT1e+kvR2MZADU85yMX4qYzzbg3mRzKvPhFk8PuT58n9rm/Kn+B6UtDSlQJlOjrMDcaygMN
DFOD9uPw9POBQdz5ifwFCb7R/PmhzlYbtIs1v2ynH1gihzr20JsUpcuuICum0XfOuz1WbZyliBF0
cAjLzk46DurQqsdQtMZjCmbHwE/JM7W5n83SPja/Q4P7NtPvtQ5PjGFal7RYd21XntP+wc+5z/Fs
2iFDczkjOGOgqGqxS3KOucxbsViSK69bjthomqWi0d5CkTDF2YAxLFV52Iw43St6R/HALXDY2jt6
3K2s9AsdNCxczl0mn01j2BEeiglanNPSeTNEeiER71ja+aOYLW+f4mGeGo1RQGNDlbr8nUmsNYuB
8HFmlCxNv73ynPcjUaCQXfoMKu/Z1S+3WzCZr04GfuUKOoCFRU7fDYK4c+VLj2VCAp5bN0qCXlbt
U+LwSWVfQuYwHGXwk7LFMobO0cgfGGR8FR7dymEtvN/+hLSSX7T6L1+mXyt1yaM9fdnTembv+2jL
7N1L25vZ/ssJaw1TbKMGm1LYLRDWKkhlqGfNo9AXZCntzBrcEYeiMpA9IkT6RtF5ixFQmMExWfyP
ehLP4+hdZE1suV+f7RGOsOkfSqWzJcoDPO5Rb2sEYYj5fBcIf1zBgPzQZmYkDGIl36sEILB4Blmv
F53vikoxdd80zWdg6RdxBbgXh+4Vo8vuCbf+c4QVSzc5S2K/cZmZ7Asad3/LiKCAmMOi4QG0rOkq
ExAIexs9CNeiAVV1kfOO1rOXzL9lDpes7CyuMhhQRE+wdhlpyYGNEL6XzTG3rA81oyMA2moGdMmO
aaADhrepJh6kxG6ipAAJ4IOfI/xuT5x/sAX9KEN3DnZBoTk7aN2wRslROObdUKbHccSjH4yfflps
grr+Do0F0bY+kcBsWRQQemgNXR19KmmpwC1GixnKKGIn86++7oNH1DEXHbXBGM0whNHXlbJ4WiXt
pqwnZ7MxgOf8ewrer7uD6TIU+Yxzvvnl/cjBvuskWHnFJ6jW7LO0xoOmJQd9dXHyXYVAduV0kSiC
a8DdctMf5yD5SNwcu6774/aPVhkc1qx4yO0127Srechh4ub6T0zGpna9jyK3vip/PZjj2DHYIyOj
UZKQiJp5v9eHKBUGywpWOHXdVIhyJm+2zY4LCRN0F3vXSIuOuwfiqalBuHJMhpNFste8JdL9ppPL
oWy6z4X0JHeWvGO8AVVn/RgKawnh6DTU8Pn77Of5cm/Z/OusqAsx6rdVlBuziFSDMnWwNNhqJi2d
uUv4V/qszNhD1vRPn15WWWMftiC7MvMiprvWK/ZUHmMqd3YQpg/smwKH0L5aRL63kNUhz0PPAlzM
B5CU28w6qAWdwOJDcY3ZN9OKFs5j+jva4wXw9M6w819aqJcQx+2W2InYnrOvNjfei8A5Ny0RQEsd
ZzrClbQ5uQQAoZiY3myfAvJMH0Fh3CAyRbbhveGa4Nwh1J4ZxmSqDYLqucPNXNduPBXLlnf6r270
J4TUoKzZg3SKd8Of2dDH85oYHIPU10IbRLO46ZuSJQ6dAmrKZ9ef3nNNO3msmqPyb7og/QC5RbkO
+AWKNe4sJ7lDUXpymGej1Co31IeW4FnD4yghhSxqO5ih1oOXyk8cdRSX991d3wSxZS2vy1B8e62q
mBC7u05Dkj/FNoJ+u3FuDN18rlb7sZ7dNBy1EZVfXZ/Z4PyNGhvwvfGmkqWJMggMww1B/2j7WPi7
PaEAeIJnVcJ95kRRJN30UNLy4LTaU9UMD9iKzjVnUuuiRNV9ce+vHRF9Iiw9RPKD6fxaQ/KWXR0R
LCyrSncp7AkhdbjwR/fY+MsSySCz0A9oN9QlzFvQBljwZWFJxAxkZsWdVpcvHoQlggqbiJHysg4e
+RVtQy+WfsqNjDg0p+bVxYIUmVBGfWvyzz6UG98jM5ryXTIdpsIM7dwBplnPhvieBxxP2fRBHzZK
onE4jy0NideUHyz6PjcHZ/leH6sPIpmR4/aI+Rk9MK2lC4pHScbVZvbUgWegIrQaeR7HTMJQo9qr
8JQTImDNtZr20Phed52i30oNNCPNbo0JWbmWYUFyP4OeQ6OZOcU8efLM+fm6eqR2e4OlJTJ4ZkSh
n1fqqiemJpWr53+3uyoMcoHyMdLF1RIQjM+phpSF7mk7MT8mzTvVZflaNOMVo9lZFqcbCxyX2PTD
evFY8QJpA21ajnSvlfT3zI88tWb7V6wyPRi0KFcTNYGqGhicarpYnHrcetf8Cx/ohaF/Y0zjo9bp
0ai3v/QgP9Se9dyI5sYNNIxhLnrhuQx1d/013RJr43deww8abrBtZAqa1wOdOUF1pMQtjcaleaqW
9q4RvhbhWegId2PvT39Rd5ccVbodutOA1Kl8wOdBB1ih7pZCvXWyfqGI8C8x7Z0ld5gokTlzJpWN
V0WDVj9IDR8stSJT98xiQ+d2XhyVCRBJgruk3fqlccHKk6I4Gh4grG7VH8UkRIR9FSxCk2f/X2z2
wF3jJPdMUW9TZz49knXDYsdpZyi4GSoCqqtXZgIKqAZgCzMZbs0Kv/poxtD3TnueA/GaWTkDinJ3
3HZgcgz+OdpZprgpjyTSo5ITCbarg1jKzm6hfXu5Ew9mgI3C8PbJCM5d6jyBRdmiQZHlo8WnhIoI
cRrtSlCe7Xe1+Cc9nc8O7W6hmiva01Szp5s5iw3PZma3dxlPgcjlE8fCsRcknWDduHNuXUMBfKht
syafAPEcvqZ+v/b9pcU1TJ34p0C+tGoOqoqKvAkrZxjgc4l4UKEtMKrYSmUxjxfMfQAkA6Cv6v7H
1weEEIvJvFJc7N5+H2FDatF9WtVyWufi1BnDU2Jbz2IUb4k2ngfiCzOnxest6YFJJ2L4h1eLRCf+
8od6SMmWzZ+HhH0LexMeJ7tUXBptaAbqfuzdz6mpL1aWhHr6zGADlzJ8Jc4XVTa3s0cqv5ZoKHg5
LGTA/OCwMFBVxT9dT1+O0zwHuvfapynHkcVaYHnBw+wdPXRrPeuJtCwrEp38Lpzs3e2RcMJi7uuy
3iMKfc9d8yuo+u95MRiy2Tl1/VsbHTg0pk2ySCPCV7qoItYesBznUH0SXYepJngwxmnfaxtEodyD
xV3mLd8Z6pyQsLCdK5LT5DZsnq59l9LeGRaOQlWLCiHLEblyWG4mVT9UCQoYO30Zu+mVnexddOVF
6nx1KxkVWvXUVyivOmG/Op7Ioy6pnwGod6A8T6gf9w0aL2o/giIsKxNJx4TmhwMt0/Nf3GsVM+6P
Y3tPKzddb2k3ygE1WHNSWZDlq4kC4v5xTbJ3RRQPe4F+b5T6e5WwGVaGt6tKcmiCrvyFm//pZoWE
sT2tPj1sfXdMreShHThNSyX/CAz8A42AsLGn397F7phwBpA1qsgzQoaS++JouiaVhROy11rEq0N+
n5bHS9udqzUwwg6XXExXBdpk2ce+BOFG/IrXJnVijNjHYeJx0XFChNaELw2FnXCSa7NilUa9mE8L
sgaCxZCx6O5wo3cwxOpK7jTFl4N1OFoRtq4sTRurtR4JIThoCdjUpFfaRneOgS0/utl7Ve4l9Y1f
VJFImzMJhGg/Z0HKW2Hc1v4hgAUOHfb9qErnnVHDPYiUrYlCQBmht/JTRCbNGKxxHTy4eHPj1Fdv
4HJuwKVdCfnio5UMa+Xv4ZDulxt6rfUK63V9yAZFka7xXDoNpHx6K5JxVwva12gS+TY1m3Wkh7rw
3S81m7jU3A9F/QNXN7kgp6qbjmkKb5bjyJ7hShTiGK/BZo3qslGujIykfyI88bvoCBQ0fmyHvnWE
i38VSuaE6DlTln/tBHRYNrzB8kTfaJf0F5ERUTwaNuZKdWfb2Ys3ZW+55lrsbdZJlhKbh3wVBfkx
zrhxRbPGxpgfqC/aopn7tgkAC7XhazJK+rNguozEfbC66TDY3qM+J0RFANGP2XJfBs13n2VIiuhX
y3QQN3GitSzMyyMHK0fdApqdTWg4ZD8/0/a1nVf5U6ZMCiiymyzzowKzVeSiVgsBq05S/fWMv7Kr
ma7ZqWvl3meVSYwbWXomqwWhBC8BfHBm5PeiXcTG8nvCLKvqvGhmEaHfFOGLITm+innaOdP8sVYY
d/DOhaMXgOPnZUSBBngBi9zmqiob22u0YBv3c/4xK0Y1T9PJ91OOh2T3iEaVN6ruAqZHLZLuuHWm
kTVDfeid9gbM8bHosRigPYJU/fLWkWuF3m0p+Ya0xPTg+jJU5xo5oWNgbGCjyQuooqB3X3qIzmC2
uqupDsmabjDDDdOuH9OwJ06YnLdu47gIYWXrclhcIwwlJ1pGN3BiKjJPjOU10+wnr3Ll1m2vEDoo
CcfL0aEpOc+MlNNleRAvsDh+uMwks2BICVtnjLK69UIxscIujvY0F/5x0gm7wiBQhaAXMrw11/pW
U5zbfaeo+qgOzqTp28Zd5aaeIGMYoZbKpsWJFdGexmfyZU+63t+vqf1gVchIyDY/jUuacghaUHSm
9jh6DpwZ+3fuwzGVTf3oTArBXlGcHBquoskquS9oQw6RpQ+19uIM3WHBcFyYSD7ApHgcnGEOUQSX
8LZRqefkQQzVGWLjiV5nZCED9m+oKoKkNCzkKAkXd75UVfVpoddxwVi7Sr2SHEnayPqYV8lT36IA
113ZxktzrdMUTGBUK36kTjKxFiPB1Na82FcuajfgqmDF/t00rykRhqmlSJOqP3rTC8ImddeoB3cX
Poqn2rPbSM81PJRyN4PgUiYNJA+hEFYzNkLH3Tfd8OFnyZs3Zrj8yPcTrhsFNbPHPKwnS2Fm+Jc1
mRi3/dLc6vTwhK1uyw3wdRV1a4Ga071xTOAk1Xhx4jBzWy5CGNHRdwguErv5Uz0O2jb3btoO8jxP
HK6atL9IfyaJVYcQd1FUBhvWJi/2RWrFyrSwISGEh3fcTfr4p9cwq41xEnL6MYoM3jY9TnNxwSpy
MdeKJtyKAIz8cZDBa+bmrzWPBNcITzPkc5RQsqiRC4CMQIdrYhnpnzu33ZQjMm9rVjmUvOR15HNb
d3mbGmGvCj/yiSAJA35vPtUqCgICIcGj71YxX2ZSj68q7uKaWLIIg7ikPu5UCbR9LZI0kfq5hoHG
ahFPjV5sVr9gGpL2s1PMNw6QmGvot0MQYzj74fyCCBw+TFp7CTfpY5Zr4qva32J0X3JPvTr2Vb31
VgWMMbTVG/uh26c2sEaeBCg7CQ3OjCyqVr+KYAiBMbsYlaeL6oa4W2NCNqGTUiaNaxaOl8FcMPf4
gXOqleI8tJBMrisZgI5irLCCHCoIZnOug6MT/B9jZ7bbuJJm61cp7Ht2cx4aXQUcUbMsWx7SQ94Q
ttPJmQwyOD/9+UjvLufOrm40kBBEiZKVohiM+P+1vuWc0LB964SlIvNAJZiTto4OhVmy8Y0oZ2oI
iCQj3WQGl76xhEavCV1u4jgWIVWCEGGCCXV6NVHKtstnO4vjVZtlL3aMEaGoEJYBwaUY1r3qhvKG
C9O3XXlfOk25QV5VbEjtvpjVU+zErNBH6r+taF9UmosmJh9ORZxyrU6xz8RWiwpvR2Kw8Ot+NZUR
/+2UqnvrUP6Q2rSpevj1Xa4L1F15viJy9z5pEKZWpVXus4juMJUZ/C7454eiV3eoz7AOovLBw3iN
LZNyR8QwPQIQGtrkSbbKs61HGt1q4zWOtGEztdQK9Uq8q04iMZ/Gj00ZJr4xqDRhPfodyamk4GsP
yG3zRHasIydSbxq5DSr6LadYUrLxeloMxpS8jnnEJ7LCR7h8dILii1GEFxCY+WYCVYFBAtlyOSFe
QhX9korgwKra2I+43N1eUPVlwqjQ+StcenvKGHzTpccBr0MfyU2zjiI87BPWIbofma8dnCqXx0rs
zLEH/E2CsE+rYDfSxfch5lfrkyDLyWcwQoNHn5IVoketiB+EXj45/YAJOqV0N+FzJeMaV6RRMcnQ
7VMWhz+amg74uIzAgfJuW1Qu9LEDe5EZjB2M3/QivqmSThNBu7xhiAhX8rUxM4PifwmqIvPTnuBq
1mh+xhJipWBSXvWw05Jy3XXxR12zHBLTo1cNIC+t6KFRO6gytMjQjlhXnTvelh7Llh7PMOsDa1WY
xW0U9PnaagpmBGV5RnKOJiO+VxWF/kxvMPyp084rbLz98hZKW0WMtvVGQ8uzwru+2/YuF1bNc/o1
4QDNapqsn0FEOZ5y4qWS4j2LvH0UVqk/FBoye+VjGnBHjrlxiqz6Hi7wiuXzWZvMtTcEXBYoC/Up
J7gxnKdIfVa15kgt0Vi3nVRWiafuKatQ0Q6s9862r6u2eowJ9XKKt4qGO35gRJhoYLd4nN+VnGJo
nD9CzfretWsEYvY6oVWDo5lpmWHQ4esu4YA5FYo956Pkz0Z5+GgM0QMxRU9NZrDiy2LG8GijYPNp
sV8iVYTw2ybMyA3mrUMtLwHQTiStUUsH2oZHURXOGugFDY5K0kpzHVCjqrqRhJOvLCJaV/pQbByz
fTWj+AjPAxtTIYatJvNNNEdvCISECSUmP7TJpsUb8uK+46egfWkxTcqc+7oNPtqq2+hq+iaiZDeZ
7Unrh3FdRDNUtMQ+m5WPrZd9cxj5a/sRGtBPOFCvk9ucbWe4m7rW9qOHPMhw7EDLwxZeH21luAsK
h5o8CINV0IjXSSTntvLeS0Ehwxvz14lMV1FWZDcW9LVVRb1P1QgrLQeWRv8q8zjzIWE+5H3+Vms5
NTR910mP5YOIbgOHLE+jly9IBPzW0uq9V6EYQjr8TEUqUB3tW9oMz73ZXA9DejFZHfpxUgV+qAV7
wBvPoH1/wmsGu4fMPwuvtXzE9M9BsFnQ4rR3/IosLT8diQevSu1Hwy+myOscF2sdbxKw/e6gahQL
KCmaxLL1yj3XitBPJtpQZp5vMKyjiyIgi8s4JvG2uMm51NPl/mkVhIiG+BcR/iLaYAmCNKtAbAxg
pZssX7UlaIL4QOjCo6kgCGR+sKb8PmxKySKQRE6oFumFiyjRFoNNmHScuSv7DCOwJj8UfQ4kjo9C
Ce+ZV+wbC0ALChbKWmbcrdyCVk0VtifIPcio0V3UlkbnPfPOUKgOGfJ+vwqRAeDPessRtNHZD1lu
t2tX749oxAvG3dFEnGM/Eg2arPAo1Gq7rnkHf1ApOrebOsDGMliFfVOI4qlIUSqZ3ZivsTpcGaEq
bmWubUKrBuZUNyumMcfRK6ErBfBDlap/K9Jhn1hMtvOcQkwQq2+uUu4ax9ZwbqXmNiiPCD9og5TT
SwlscT03rPKIiDwgfuhEyLiIY4PjWuWWb7ygq5PA0MZiDVvMj5oEdmG/S8egQMB0o/OW65TOFd1D
aDxItMr1Yk5VFKFvqKXWLSfVPJU/6Uzt9K5xtl43NsipM41pth2vO0Sgo0BlFwgxn6guDIzhpaZr
7NcaUBxLi++SnmURK3vYUujAGhWXW6SuTLulMocWeD0FlUUJpGAcpdnLZvahB0W5LVvywWMRb0D9
u7uw6a+GEg1dnhbfHZZwlI5GrMyI8/yoNlW/QU+GYoF1TqohfwnoJYlsPE61+QEr2ltbbUlTF3et
TuGYqOruu6T9t7ZohqSCJoFTw88cXL7gjmk8PACXPsQ7Db3IN4xSXVmNh3dRqLxEkrhotE8ioCNt
sOhjLT2unUQU26hS8EnnG8ubux8CZRFC6zellNrRDKgmBdCTWB+m7sbw7K3JTK3Owu5aY2COyVeB
eQSFwFLQe6KoV9LB9nFun0fEaydPry1Gf5bD8//M7TC8GE8oYar72gGVC98Zv2ssNijF1sEkg41n
As3vqogYa5cGvhzbuy5Txo1jqwy4kfVQAWIBfd1dQBvVu9rBC9pF64D0UWSR/YfTph6KCpQnofWg
ZJS4ylieacg/MS7t1Lz3iP2OtkGXnzjREOFZYbqvBypqCKnojkL13tEUuZri0NvoxTRX3sp1pmTD
PlbDxxHspx8OsNddrGJ0TbpkIxgS5wgwxH0IlT0XJT65J0xMKDmGSUURhqJOaw0oC82yp47TrXEk
Jsxg6YNDwT3GmJR8yufWus54s9RzL1bfeqg3Q3WrjiHrXmOHgarcRamgUlfVx3RAGsZ1ukJJgFPR
Nn9wNiBvyo42Nod1JukVRL3h+VmKOVQJR7FpQngNMJpY9swabjSsgh92bKzpSb6LERFA4t6Ykamd
ezcghVx1OKj6c1s4D4Zwkg1WSErMCLZrqgVTmesnOxc9pYVw48wZoxF1f0tvnT3Z2B2wgjWUZ2dF
z2XjpN2tqfbflTS7kn0U+0ZmkokiU8APgqzvAn+JYLEnQ3vHX3l1kPuuo9qlajKCYXd6f6gRAXNh
ILhZj7MVeULGJpspXcMKA1GyNhHGhsMPtMwxrlLA9pm8t63sFrnmkwtne0cEEOtPhB9jQOiE4ZBP
UscXJd5Bz3C3qReweiNjsZD07eEXHAaD6Y3swyuzgMhRtiwhxzK+zjKqFoZLS5dZgiZeK4U2cpxl
vnCb75F0biwkNbbZ/igMpfadiFK1LsULq1h8sDfB0FVXsXOchhmXRH97I3PD3kIVuR/pA6K29qVL
xylx8pMk73IlZWPDrk4yxMbioe/IqvO+E1ZGTmsNerjLvINL3g7Xh3SFovJD0cCd90mDxdDULknM
NF2E+WZMgHcE+TvxITZsCgPR6qSz0AteK0pprDYcdUsxi0di+ZGZHldq1Sm2Cd40LGKJcahtY6cE
uDDS8LUIniZqy3uPCYov0uoK+BYZ3ta0dmGElPbg+l42QcjwkvXgMHyZyCvDMYImnTo+J0B1ooGt
g9pvvxkiVfeI0PYkPpEx0AXQ62xEX23gJ5zHDNSWtnV1RLo2UJgD+pQrugzZJlPQx0+QIVUk1k0g
tW3kxPo+cMw9JolXstv5Ari8EJBJO7iYtiI3+0MAvMmqsZ+0EAQlhUKusBYDm12f1ISualXGrBvb
5hZA6H1klBrLyvhhLkxXgQGqmiNqGwTihj+NOdaaJThQ7dScr/C+ROizz7LkuqcUNGI/Q85qVtI5
GPVNDwri2McFM5QOPym0mcZlYjMrpKhtAyyitugkZgrejkVpTsGH6Vy16nQN3i2TgSanF4lmncAn
aoNDzGIFPvt7B5jXNyOJbTGfC+6ZuaGZgqWoYSgFakPn5T7Rw4sihps6adujBBBKY1q8qA4VMC7c
rJdDtLdKOa/7XCxRWUgormq5Px2C1rkcVOoqy0aGUMkPJ3egFilOI1D2pfe9w/dnSIByMlbXug0Z
mAL23DQc7iQOFPAwTNwrEJfl2m5K2KG0WjdqVeegTipfMbtwp9PiROLqcanCdYkrBndZyvAQSfWa
3j1tikZDUVDeOV7rrks9rDfEiNy0bdKszKZ4TbsEc7wX3wR68GJXJug4bwIVCZbPNZr7prUdX8/K
hzZe53HXr4K6hUXjvkxqN2wsVRj4XByUcfbPfFTfEJs3Qf8D79YEEMIVR2u+We4Ju/oGdwOe2Ryq
Umku+SqK3WC3nebAleXmc7v92uGXfZe7y1O/7//5XrVS0Qr851ste369hhx3/t7nnstTnw8sd3/5
FJ87fL1seb+vd/5vn/qXt/rlUxhLeMxvn0BMnboZ1ex7F7fV51eSthlayEKvfD2hHqFeNNIAEN5i
2caKUh6LUkuP+nnxfpsedvNPH/lyF4ZusmFiS2l1/rq6vOQUXD6pa9sy3y+f/OsjIMaC87tsfz7/
9Z9a9tRS/NgqUPDh1rIoH1U5LAguswaHao7WXe593URKvxeV7Amo4ltf3rYarQrn9tNvX94vX+4v
d5dXLH/4t92Xx7rSWztTkO+LXsuPXzdBHPy6SX2iw4wUv5XVHMiz7EfFMGdmJhr/62XLva/XjgaN
CGbYf3kvVIv5XoydrOrgWz2w/tGH8oiutTwu9wK6gxvo9a+f/+FxKo79fLNsLjcaHbDPza8n2r/u
99vmst/ymGbFAAYjaJFuOZLjufzJknEWvaCw/WBGlDA1/68jAl6jOC4PUhjgwa9tUEbFznCHI+DA
jOsmFbpjU+YdiI4+87x+Lt5zs7zV8gbAfx4FJpbNYvDv9Q5rhsD5kuUlAUo4ff78wpev62vz8+nl
i/1lz18eXfbHGcJJ96/3WnYgFqGBPj0f5c99l0fjtnVH//cdlr3QiOFWhl67JnacoWP55pef8udx
mU8Fi/npn88sP7PlG/7c/Wt7ube85nP3ZftzJy3GiA3ebb88/fnY506ft78+8nmfhg1HoUvdcEKH
wK/i82E9KigXfr7IWT7UL3/rt0++bAZ0FtZLXPa/vw//EX6Ul3KJxZb/+E+2qSKM9azK/23zHw9l
zr//nF/zz33++op/nOP3upTlz+Z/3Wv3UV6/5h/y953+8s789T8/3fq1ef3LxgZFbDPeth/1ePch
26xZPgX/j3nP/+uTf/tY3uVhFB9//+MV+x8VBdnU8Xvzx59PzSnhzKxJT//3X//An8/O/4O///H/
srePunn97y/5eJXN3/9QNNX7N1LYHddmHutZhqb/8bf+4/MpXf3jbzTImujvf9jqv6mQXRxVZR1s
mI7NH5U0IXjKdHkDwmFUnSAYT9dc94//+jR/OWxfh/FvRQvYEmvXnPZO3fyPv/0l9hxsoe6otJ9t
zTQNi/f7Szp81Lp6gJ1Uv5kSXe695dz6X87IX06738+qMEqxIjivy6uXG0fLi6M337QalA2jo8+r
hnPSjxWL8phNIyB1OV8Ilu3clbLYG/NTyzYVu+bQNt++BqLlvT6HqH8OVsvmcgOB6c8B7Oux3177
tZmEHqsvvHGf4+DyxNfb//43ckU99Orx88PbxTtdsPJAUFExoYs2p+3UTzeNPmVbMznHzH28sviu
V6gNjRpIijXfLPfUoLRWLYeVNQsflphPTvFiKhhaNPLojsujADdNOvc6sc1e5vZXSqxGD2Vio5qS
8rxshZKSRxIpcDDA0U0SkKMBoI9WApQL9G4z0yrBwI3mXm4Vx0nR2tjeSwcrDsn7C4YHoq2QZm80
FWYPqwnqjix6Avpkz17bRTsufbg509j+lgT62Qy7W4Eh7KZNu+HG7OvHXoth+2cRYrIMxsJo2ura
S+P6WZQ26sdUODRQJ1BwqrhUjVudHKe9iFERF5lM8UF26HFC6B/btldYM1ssBE0WkFjRyh/TpHdv
eRn8tMyU5B+vJi5mNOxuFsC7J9qULLBimnGnjPidfaFot/pA1xaKZ3ZLVhM6AtYduy6mXpTqzowK
0fuTTIHPVfPN16bRQeeggvXNmZFy1Cz5/ogl3hrNMEAOnB9Mx9kZxle1tcbWvF5u7JGlaICzUqO4
vXPy0LtvrVI7xDoF2rA5qrm8TUbbfWrU0t61RWFsKKDsx9xUTjbeaZQ2LqodZdxNpOWdKUWWl6wV
4qLJ5AxOHYnc/NByE2F43hFrn/h0oOU508GojmF8IxUturE8AGGh2qO+nB/rGpHupEaxohl6ZzXR
LH5oDGADk63m14GbKPtRw8zNdD/fOk0XrCv6oa+zWRYqZX/M8BfsGjcknkTD1VPq2ypT3X2Hk/qI
UILlfMUwNzqbcvTEdvLc74iVzT1hb91dAQNpJcw6eFaN8Di34fK6NAlRkWd6SdZbHmc/ywmzUSJp
L5eJq1+NSvKYUhqm2SjEib6MOHXQF05jgyWNee+V4U3mRTKYrjqnsndSL82LQlNpzZXY3gZZwFDT
YwHopfWQt0PrWyIg4M+j18//AlsSunnhAefIrC57koj3LIqT3+s4o9Ci0cJH29rs+lJ0z2qh30Uw
Ta9SHQ1s3FrXy41qJsm6DaGtLpsWNdEDTfkAWSrtbDhz39t5GmTME6J+mRsBZDmmiZfvMBYw9s0n
ubdQ4L62lflB5+vBtE1tzgXaJChMyqNsTUIAbWCivj5P4Lr50j/MN+08K17uLY/9j5vLE/o8cVzu
/av9EuacumYMgIP4k2KelS73OhPknuMUgvkq0Oh87+V0PZYb4k3yY5CyJKbpzIPL9tfTy73Gzhvf
nCfLy6ZYZtCtFr2laHQ3Xzv/q9cK285RzOAMmv/QctPNE69mvvnaXO6FzrzC+/3uL7trT/W8cFge
Wf7/1bysIP4MUAzf/tdNPF9Hls14mfRSjFcZRFM53OrL4uWfH0bO3z4gMVZBy9sS6sbaZ/l0y/by
aT6fX3btl7XT8nxqozGJKyuXUf3kRVRQVcLa0OhWsH8jXCpAIz3PLP2oH0rSaDT36ML+RWGTeEiW
SnMv2/ynowAN68WVket0Ecb0EXlXsc7u3Caa9m6Mh4HmNBAolHehVz+oor2mhYu8RuCsjALroOeB
s60TJNrTyCVLcyT6A3lTKUgsSROxtvglV05Vz5ZjDA0u7VJkGDRAs35H9ZAKAL9rswSEENDvoAzh
pp3EeqrRtKeuo1vaR9TkI6Dd8Y5InRwyAhrMSFN3eZ1U+NfFT8C011mrKOs6QoKq99ZV7u21HG4P
Hfr4ukbzVqnKbad0p04g92upiKPHn6+jU3PEsLd2ZkRKJpLkNBmovwSvBxa4MWgx7TMUASuLIjw/
7WKrsyxecVIX+1AiJhunn3mp6UQMNddExZ0BkwDdond3HnPtXtOck9qODrowGpBtig+dULFpyqmc
Yng/6Am9Kn4nOAmLRKxaL35O+t7akNB0hNokViWkXd+1zmNS0uhIkCPX4HAycQIWVoPy+UAT02CA
wGTnSaOktbxFXuruaUUXqKkpVFmlxeFsicMwEcDYiBfpPuXl0QHf6vCGTim/kYMkdx16Agpk/VF4
w1uXpeltXhg/h5EWMoXzhEVoRJ8d54LpqbeqTYusS2hYzIX8bgjFljb/ewrmam1oirkfAHYHWlhf
iciFhNbi4NPG/NvglUjuodhpeG0mZzjHsXOefWsJwJ1j64w37tDO0vvxnEcEUyKdHruW4YpCGXDw
EIxU0q4SiVxn6DBEWCYjQJRj0KlUipAD7pkDfdG7rnRV+okMsWkZ74tCowlEHCu6p+SkuzT0Q8vW
9iGF6pU6lVgiSoKuGg9ApWvunF69BCyyDjDq1xoqmFqEz0zCc19iwdk0RvowqhSTbYCXSn0n+8vQ
Uc1Ly2cqf7CkEcRvrfiUxHSf+6AgfmZCpA1an7lGFOcYjrNyh3/5YQz0G2doywdlTM/YiaDFkzaI
bEr6VOEfs9gJSOnCKBmiSrML2EwxYrTaGYyNrCs8zLMgPe0Lb92rD0JmdBrJ/72ExKlVwiWmXjjI
nJHmHmO9uQQDnY+5vxRHIQ1ozwt3KTEOKtllR0izp7AdQUHxvY2T0LApgmXTQavVQYOjGAo3DHyF
hClx0+qchUoRVPystXf65kRm6+VzbvNB0AVsiixMfdEYaHUrPJQe+bCIa/NThDnMh4eScfXhOqkl
mrIJnRGF+pOMjDvH7o19YI93Uw1ePZhbMZmJPsvKDHHH+bevJ/OjCSbX1xxmOkaj91c0mafcUjYp
pfS0m6ZjCNFp9IriMKXGoRcpIQIm1nSXrlkWjd26N78b6OfOmaVvNZiqfD3lPSrEWxC4Hw6Zwb6i
wqzTeumXlXkADJveZJWxd12Jm6Z1TPB09B9ahsBz8ohKP9nEDv6PoDZ0uJRpRWm0b/zMxrsmQ6pi
dr2z8J37AayLCKPRzsjKp5gcSMZFEp7ALlxUL9xqHe4ETHTCV/peECq2ScmyWHU9kl+1mXATVuFO
VnZ0jB2iPZsN/LF+b1qqPJqGBHTUR/bOaxmTB+aHK92usHBW+r5F5HIeehmvCqPWoGKa3xB+Io0Y
abnqJBf2ArO31tabSjmRgYWyoYzfxED/x6NXsIowVa+1WD61buhs4xbOoKSrwRdKI7cA30amG/AG
W3nQaUT57qCRe+AMtywuNPJCIo5+jyQvCPUtEaynKZk+8HIMKz7+XK63MG02+h5PK9R52zgX8KLp
Fmu0DbH1j51eHyIcnVisyDu0KXVj4k/3HVUjvG5qv89/EABDTAte25WBXbyy5aEunBdCrdAihuqh
yujptkCKw8KRW08ffkyeckFMEG7x5ic7fHnJumhxV7ftAcsmsXZWEW3M4gy7vjjjWmGe24ubgXdP
RtXyAxVQnyE1jhE8WYqkdMG8BFspl5ErWqFHYRnXQ+RJv1epDOWaexer9dWQcNEyESTQu63pF8Y0
GAyIxbQfN0XtxJuaXu46f6rdZFONrjh5bXalciadbcJX8MQcHa/eOrG7SWLSpwp+8s6o4/qrfS0z
1/TAnDvNM/p9EOn7CtD5bsKSjqRSvpuM2Gjuk54c2s5hDC8QRcd14KzI73mxQX3Pb+PtqgGUtSyJ
wLJHVgaxaO6zXHyYXQZZNxRXWlK+WcyeDzQIJrI3IOfqD4gTvkd59epI1HIgfm4SE6iYkZEFUib3
oac3vuIqcts0BswxB2/KqAV39B1uif4EIxBTmXdGBEWxDdUEYxFetXnOXgpzl7Be9TOvOidGjsNy
YlUQgLRsqpgSr/WCw/uZnyHdE4X1ombk2zwTP9PWBA8XdrR3saTqaWfT1UG2oqfNwSumn5EAQCxk
9IGaCM0lMGCrcVWa3AqmA63cKi6zJzf7GeoIKUcLlSN6HzQLSvSi5YZYj0P1bTK9irn1xLgIHXcv
CwHvx8XflfS3oafZuEVpfwW6fvJCjURKATeluRSlOVwXjhefcX/ABUkyHFZYRwtiI9aE4eo0tSGY
qJ6HRYlOychXEPZNCkfaaIniKV4kiPkVqniLdDg80S16/3zK3yIOHnAPejcjspc69N5CM/tIw3nd
RlIL+iAPMJoJLtkUcs7C5NoM6ehIPhRzDo2MXqDKt8J+VkwyPsIkb9e5fhnkXTLnC5gJDvuxiuNv
NSM6TsU3zPqgZXpEAFmUnYIpM7cRTEbGixEm3vgjqqIKWwKxN0Kt4nNIXEclmAThpU8O9aRfyIt0
NoNNb1xTbPOmlXdmWGX7Ia/uQcucHIPGoRXFzjpkyYycPR5fs+h+6NpNDGgOMUQfnqM02HZpfaDb
2Jwyw9rFnmHvPZNQuFZHainCq0QCzFWclTsG88APyyTSMf/OlBRVHwXDizGtwyzed4PTn/I6lOA4
8K26VmXsqql6DsTcylRnSFpiFlfTRCnE1RvoNcEQ+xXxZGsygneRVT6HOQLEHuf7JQycn2HLJc+M
gx2FzOiKNGy8Uw5CRym6x1yK+NAbZXFTUNa/KVOuxSGjMWUYwKXdeIyqGfmTEvr2s7Md0lr7NjrE
T7iuk4tQ5ENYde9cEw+1NB57DEWInVqERhEc22YoSbtJdr1HtkFDSmZtqILE2p75UQe9x5TIINPA
YVGLW12rNkEb5BviGWjddnhOBzXYaRbT9E4fkht0oNu1qpbuN2ww/H5rMEwjYnNDbZ501bwuzgLX
ANdCuzjRB78WmaSML1j/ldrwjO58LEvg915yCQxr5BO42E51OBLw1LAG5ZuAyMD9PL+jvT3hPaWl
gRFTj7dNghhvIDxwJaDfHLrkvUAhtbErb9zZrCXwifUedYbR3I5jilSPyRzjyvvg4cnttDDnP0Cx
StbBsLbw+UxhrSDmCh4LaEbgfiodZEm27XFS79xwPFUkkzP7bs81TjsF0ttKUUzPJyR0VwA4JPXI
CDjnHswaC4LsvfZEGeR51Mv0qbXV7aBmFb10tSZPTPOnBh1URaD2xnBhZ1LEm43et2ZoiD0cBo6t
OyWwHpgQeJYdnkbb3LQjFmvS7+BCacprQD/Lnyw4sbMEM09DdaWoac6kEtBfE3yUOcMSnHXDr0uO
cd9918y8wmZK87iHEpyj5YpFcdHq2XAXs0IYNPizTWB964UZbutq9jDnw3jnIlHclRqintEg6wpy
SLfrWY505tCgTrOOFJy2kIRGuOWopYYoQ5JV4mBu7J+xgxa8Jz/B6D0mh8z+thV//dCN4hmFS3hK
I+WKHv/K8cA4ThgwAJxG6yZFy4h8ANFUfm2ZT5oR4RcRaMxt7Ba7tKapHAyej9gjORl6bRP35T47
aQi5i1wBg+booSxRdUdoapM6yuH0lRul1c8WP5gHS1qngbktY114lop4gUyE91dsdLgmexVyNvnG
2k039Nd5rSKBwdXnKcy4bYErOnLM/kqTdIqDOcekaYgGsXpUx+aoGlezeC2F6eVX1aRCvcN3klcW
q4CKq0xFN+wMORWmorfTXPxW2qweNsZyN70gV5Ar14JLX4bkyIbhS6U1MCZ0eelcMuA1m4JPFwso
Qa27yeqGmUNO0E6WjhhD4DMT2hRfBHwQps2pr+c0W0lBFvh89iTYq3dNNguj1VVuewBkLPfViEpq
wPi6TwYksFWn1LOywlGupz5uyb2AyxzrLeJBrH6yMhCBwzM6mohrVklt3aF5S1ZRrb3h3rolJ+EJ
1uabmwcH8imiA2sRpmPqWyfRucSxx3R0dLa2itI6I2380GwV4QFJjMAeGWOi+kXrbZKkaq8MnL8M
gNqOk/C1PGlyeMENxswYKSrWOXhnQI+qRAL2bBGyd0r/4jThhTmgCVQQuw7r1fexAWOqNSq5ChW4
zCnh4KL8bHIN1Q4kU6fI+W5Gvd3Cvz81RchRUYdk26BKvzYaRDqw+24ROfSsKQq4yVmLBEai46iL
8hoX9bUmpoe62+uWOt3FEu8L66ZXpZn9Ekn0allgg6XlTTvkfk7ct/uOIqxhhrcBaV9roiUDiosh
3CfXwMDKVyphaN8JrTzEOe4LF9GUUmEE7noMAwSUXhl2j0mQdMESk0lgawOmhoklS8PUA7IzjAcl
hwjDF6WEOZfVZ6Io32cY78bIcCUROXZVgZbbKNLDlmGZBdeUfWYXZA4kOnU/u7k1K+teK+VTiLjA
J+c9WeF/jRX6tnGtfDcZhVaTMAhy6jeg1sjINQrWInq4hQkOw5kB99iY8a2tEkMDQlbdOGVyp6TR
yEeN83U6IF71akapAb0s2Trhuc/508YYfBBdgLbLRfiftQ1a8FGiiHcVLJ8KkDGBSdGykESqqfFR
DrjfegfdRqtTva/c7pBkza6wmg8r7u0jESnWKo+RiEnYUCisccSnVZ7goOYJyUJnnYMnpgFGbmyF
Y50DGJbG0Qa9Ct63HXchpI0srpjbNtsMWZgq2ycvaL31M8UDvJOzP8Ed0HG7CICdIS3ORaBczSWS
VZ0jdkpL+6bS1XYj3AEXdM0kINLbyW8wLHcgFE04G1T0UaULeChoDJXtFA03Sr9r++oKoxcPzpct
WYFlvm09veObHN4tyfetR4JJSqAlRyADKxi89Do4ygRBpg+t1poPVjw+qeQb77mymbAP130p1b2a
eQEDJ+UcXFz5eswzC/ChdkR2CZ2MXL2z8SMZNBPF5cBop+GWspIs2rdmcumH3F6DQNOhup2DEfEr
S9sZXNRA54recdEfghJoqS4oldmadQyBWmBlH1b1iPwxCkcGOaUjHCtDNDXIK7dUSE8LXguPMz1T
OPXsH2Zk2b4tx96P+1CAhZ9BL/qWk/I5QlC+Uav0GQ7P49Qa6Gsz3dhnqrIyh/GiNMVe7yOqsrn2
RGMMQpFWK0x30X2oqtWf2nL8KAkCCdJ+jVoCQzzYtRyDfGBpLfo1xuHKtIaNW+a3UdK8cXw5w1qv
PhdaE+GDUK6k09bfhrg8Y4jhyg8ucT+XKiiWQaCIEGBqatk/yuwhYbeCRZdqc4Cm+iRSmCl640ky
NJpn+jfkoXfj96QIs5vUQNrRoyEtplOoaiCWjIFQ0bCqd+J7giHgmo+poNxjHhDvMPEh1XJk/6w6
+Y4Z2KUHpgXMIE5uc/t7jK1ri8oh8Gl1BOWDhW+Ty8mstI5yv++jR70Hl9D3kp+lSvVm4pJFQDF6
4aiU2Dao+rVvlqQ8wCUDqhshnfySSivJSZcZiGdTAOdQzZ22ZlOjZwi+WY2Rnx23oYw2/7qkGG85
qh+jTjvN61kXNEpbc1qYr3kbvsNXpoGSaiAwJy5kepQwyWhBTtBpg6OMLjnR1EuTW86266lP0JDT
11LtyFB3tlk400csAOIZ2CaLcJ8bQjF+um7/bAS9i2UKD2Sd3UUOCXiwsYEekyOJuAuiOE28IEDN
70YjhlrTfRwjZRUFkbEO7R8Cc92GSS2i8i5o9up4nyo2pOGhfWrI8dwZfRiuG1XldDDi5swgDK9K
k9etG+1Mp5XrSsbp3ujclaZV2DRsueuxaqw1G6Ftm6evdSFHH/IEjob/z955bMeNZdv2V+4HXLxx
4IEuwxuSQSuKHQxSUsJ7j69/EyeUGRRTlVXVvx0MuHCICABn77Xm6jnEA2hdTwzBqSGNct33xlfF
4L+mdPWR7MyCEgzXDScNuDMKx4VAKs8fadqpBmlbVjAbGLgVWoxY7viZhGsoKNYi1d9rgZwbJxX9
pZHbiHjIYNcaVQn+talnnZS6wtX01RuC7Khk7RfceHsHgPsxofA91vgtQYHcQu0rbxPuz+y+824D
40a3lV0eFTtb90K0Ntys5DaFF5BNqyFpqafQWN2QMhZAhhLaTR95d8nUzn0pyjqI2fnpa6SZGUXj
L7WIDLKk9YDgYgjgYC6zyqnuDceDqpI3zrrCNK3VlOO6uGPcq+Ngz/NnzP/GThXpWidI8OQ4xbvX
cgdt0J9GuWwOBAtz80aRYNs61Gjoj9ORRlaz7IAOZn78R1Qo9LtRuC4oUTCohleLC7nNVspeEQzI
pbBAyrakWEtOfrdO7iI3XPb73bqzEu+y4+Wpf/es8rmkoOHyrHJOlaK7y8pPL/XpWeV+l3UdOQOc
W54SnWAeqYhoQ4F26fOsfEcfVkZ5Qnvr81q5w4e95OxlJ3rh3U/VUy9f5cNryb0+P2tOVWzXMRT7
K4TFnPCDXBalWvAS2SIX5db/dL+L5jA2kv+TIP1HEiRNqCpKoX+tQbp+y8Imf/9FhPTzQT9VSM6s
IVKRFtkqVXGYYWh+/lQhCQ3pkabppsEOrlQe/SJK0ixbgGUVjukav4qSHJ5Is6DROLb532iSEDKp
nzRJJGaauoUX0LUMW3N0+1dNkt4bITUxHd923lFsqHQYYnPb1ms0/hf8bOkP2S4N8/jQQjvch3N3
PJkb3nKSzXMTbhpyipLny3qjPHTAnnZy9yw4uSRp7hLZVJ+7vFZTNTs7fRLTWxcch+oWYbcBRWfd
FQbaCp20F4XBlG0He/QlECcRhzcpaRFJuTV8xnqqQ0xche2eALW6X7sNpkdKXdjQmlZdczIgOlcJ
sy2MVrLh5sY7f8nvoqiA36tecKCt5+wmbkDquPPVBQ7upUJzdweoFXQZ2tlZhaDsgyy/p+gBrAoN
/WLk8Yti9LX9ZRLWxc/FmQ6XcjGCmNFFUFo79QssgQSbQV8BtKlVbp41rmQY6nZD23Z7XrTby7lp
XlRa28Hc3SgYwgTFi3QIDmNiMbmB8JzsTcZuWChbo9gLYRWrFq7hVYk5bMtkS6QCX8k8kXP53Mn/
tCjXxfP3J+fk5HcPi8wc/1SDUiKb+op7Oia12tKexfUHf6hG/d/HHoPrspneqlRMq9rLfu4YI3pF
Y//nopEt3dGk5fPXM41jmCOV5aG7oL1LFZUUtBRNh9Y2QJ3MkdOiXJZzl8lUYkXx+/jOcwiaukwY
BDT/erHh/XKXAwl6fl75YpeJfJnL4lQbwVWWNyGld3aOEx3s02WzId/fZVnuJN+fFprlpoT9YuDt
p7PNKIjcC9pNZlzuvKJdx5Vo4SDzbcu5y0Sua9r+SU2bcK3kaJWbUOMwoLplCkYN8a9cIbdhAUEM
kzokLaUOo5yJNqGJ9W2P8/lOB2rM8P6LFoVz9bzclVpuPyUiu5/himMUiVNAW5zRjB0BOgOCohta
fOPZuK5cWxmPQRhoT0Tq0O2Noq857f6tiEsgIWWM7p7Ek6+WiWstRp+mNH55Gt34D3xK+UuYbTR9
bHEEm+M2Zoj1UtkgZwA5E3Kk5ltIqR3ZygqeokAfX8h/w4xjTw516Xh6gVKPKilUH31unW/0tGqv
Oqt7Jvssu4uSOF9l5cwHn5VDig4ZMPW8h5i+IHaHCow7XJUXEnnNFf1NQuCpL6IHrV7w0dNhQCwF
icw4+aP5IlenTRBsYtK7ab0gv4tE8g3ft7ceVIVULa/IHnzSXoeQpkrV4271ySGEn8SzOrpuvBha
9COOoUvBAAzuRWvdRx5ckSboVOyHpGklqumusUJpLyrpD36kO3dZH0wn6h7vpFZUa7/U0w1Hr98E
Ca6dZMJ6mkW2diOsGB3NcE2PrD5SsG++GPkNIpH+BV8xRYbGxlHEWPFFBDr8i1y3DgDOrW4avlzH
GDtfMOPYB6cJAd7Ni3WBxdPgrLtPzLh5YdjOyDl0b3gTr0NlddfArbD21H71UnGsYaOkDrjj7z38
wS9DK57tVitPQRMbe0MZGCghTeSsU+3TWvXXiOxxTpIReDfSidzVflSsm7ZLeBftNgo8/1vo4JZ0
VFOcOAVP+ypYCsUbVgqqhFc1B2aDGOGdDgUWb+opN84E7jbHPr8khMB+n9al6WmHIrOIEnHbAapt
1B1VTUtvbbwsiyYajPdUmCsNVRk/tPKxsQdtnZh2sCtq07qhe3ab2tqMC0zfp77prhiHKidIzeLQ
pMJamvMGxdkI3a3eYiPsV26F/zP2jFOjq+29SQgzRF8jfMd/COm2cYr7pgr0vZZGR5h13aKp2vrG
GDsgH5VD2F1Uvl1zFxBQR2nIWQYmcqfM44HOHKdrRK4jQaXA+FsqJHdgqCNg36QoNUkZvoc3sWqg
c0yK4s4iJIVak0le0Wy314x7EYxPNR79VwGXaOmG/H3CEol7mtO2SKJubzsmQRy9q3+ZkVp+4J58
rXmmNVrcNr6bbwVUmNogbkdNuYy4yJmKPD5E9SjeqqICyx922drxGItBfsHIjg+MIMVu37npnU4b
/DVhUIpnl1TDIsogCdXKj4HK1q71CarAlNe8WZvAtoa30oncVaHXYoMKbYUty34c8+RE+kz3Jnqr
BcThGdeERYvbWrfo1lkvlapqh7SvjaVGq6BoHfOZ4wcnqCc5Mq4Zq5ZFaLxiFFxoUIm+9GY+4bPW
q3UZl/G+VwHldITQ9ln7GohpWpuc8kBZQ4nuLP251ZWN/G4aggtptqXOwTGHEIyc/YdcLxL6RKap
6NeWA/2lNcObIHVBmiZB+mZZ+hfuKPIHD8HioZ40fempY/LmmvU6ydT4C7ZYc2FwHuerKgfMgj2F
0G9UmIzXMEssAkE8bkLS2n+xhL+k9h+85S7A06DEtAWmFwQUw/snfYiua6g0rxoRMEtD8+2D5bfm
fQ1aklEx37ddfDMYYE5k9yWGdUIvSPi1qqYr7CN/qFR0XmGNTosYY+NRGSxyXXu6Y85QvVpY9Ze2
E2qHqg+Ha6Ozn+O6vC0h7L7W0ywGitEvKGnfX3VlA9Ep5OxUmuaPfD7nt3VFglbg2IgmuAOK0/SB
etyT5V/7Pece4cyFz7Q4EUNcb1NuwNRWTR/jIrkeiE35WlgUX3CpVbvS4bRsm9+8aMpOSTPzTKtE
bPATWuvS6pyvA4rpShHDs5gide8mMV0qLXC+alHwmpXCvmtTkyzZeCAqdizpmbc5FVotf4+xrN1n
ZhkejbyOl4gB650iehoqmfoqjDa4G5pBO7VF/s2nEWaO5Yup9OMqIXHkCjlIhlCAk3sQvCmkrL3W
jq6sORDaRi5q3M105FMSIb6qHOhskYeCgcC7ZNV1zUtDDQfCVHeiD2reJf6GXILhxqOvSLmJb0VH
9DKTg6rbkXLVIqdPhoyYPzuCFm+FCXvc6h7yoswN3ENsVNEz5MVlNYniK3dS7qbJIEImDr1x+YXF
yNUC3Lbt5D6j4nB3Bj9MQoiG7JWvAkEFEfJdG9Dui92d71ecJdS0+FoH9lyu4UQ0+Y37gAzxINdz
e66vK3wem2J+xciKQfXlyZPCOfLojaI4P7zS5sujGIPrlsbdYz76u0Q3SB6JnGhTwJI9Pzyp+x0l
8/aR4lByjWApXMTzq3daTYvCG/tjH4viKeWKLx/OP4bIBUZB50V3qI6NahowuCr9uibJg9gk3pVW
B9OC85gPvqX3n7UBZcf8tOl8fDw7LNZyUQn627RNogcnGEhgm4+bXI+MhyJg0nWHseSEAGPt/K4q
uv1bJYm8ldwNY8ZDrBftfVRStknnSAj5Jo2Uv0/bCgVzXdTB9YPLN78rrnbG1kiiaSV3K/i7BSo/
gdCo29vQ5f5PPq2FY3VZK1yHbZFkL015LVf3YPJ2qt1B0pg/SpXWb64g2CRV6uDkt1TEzm+q6qkI
GpjfiRBXXnDAyhfD3SF2FPMBZzQmF+i5Hzj48OHn/rV1lMtt9I7w7yoFCXyw0xn0Fs0lMga0lG5N
QH3lRIw0savjKfW68UTwhrLlX8f7jrXcI9GHlVVLkRnI58RoohiTvMDZH5cHMU+i1GWUI2cVvkeM
Zthdezu7dilbXYvBv+mFkjDU4d6Key42hHYabmyfNzDosM4rj8lUGM6tnFSeFux8l4DKsownGjCI
qG6TFPx+B7IDQ+tk3hjxuzI51kNbIhXyiHzkjrq3HizKatsmp4wvt8aqRiMLMJDcCMdvOsDbCOAX
zvVnC2WuPyqUiQYPHFun20RaJt10J9LMw0WB7tWkwYztVUNK5tanwEWngpoAzJA/I6GENmsEvHLd
EZG1pvAugZeqtQSX3C97DTCJVuc97VF7ujMUlX7anESCz2g65j4J0VFU09KcFy8bXA2phGmV9KEn
q4AJbVHGCXsiIItQj9dRZqfET9e0xx0/4maqEe5eTrq+cvfZ2BMhJJft0v25xXNQZ5B6cUVj0FpM
nM1vfC7p/BCEnm6HOn9PbctnBLCJRne4cWM/uxXQOW4r1MBDkjQHueT0LTkAnd39MQyqtpW7mbYD
mBpk+MqneH9bOaR6NlWhrE2FszSFWlb2qt8AlbE9hGG9tmLwQDuI+8bbwvSbW07hw0IjUGxlBVoN
cYGJnAtdgMY2kX/nDbj84Vc414B14hs5EX1JZ7TPj31SJudVjlB/boTtsXGKEiu+X256pY2OArIx
Z9t59jLxC/HVRUR1Z43jdVBCP9QqNLYLzRcttXmtOxSeRUCV7cMQBOaVQ/sCIaPzYcLATtAiKVW6
48O9yHwXG4XDUtRms7YJo9loGOpX1OVDboepnucNp7NpEsZzoz1SzF6kVsAPrXVt76oq9aPaRcUx
wDt2wtL9h1aY/WKKW7HSfXW4V7pUXXTEtnwB9usM3cTFhAsMsTzliUsZJZFcEV9mvgTAm699X3Z/
ZNZ9Mhr+D70lA8gZHyOhcT+bNMmuM4x444K6fypUrhMD5K4KV0qCX1ykHWLCkMtEpjtoKRMGUm3i
ruM6AHeue+JGTuJk3Imufa+4YctX9PPxwceoxohNQRKGJpahWLBHLdmtOs1tDqqRVYR+wanu6mn8
5rY3SQAyJrBd586fSO3lbsB8VFOa7mjF3rBI+VuRq9auAOi77RS3u3VQ6iwLk4tS0JhzbmN41bnC
+e4CB26V3rjPydlYKI1xNO3IeqUiBUta89OHwMB7X9Hv7rmskj2e68/jAJ1K0U19lUdwIKE3NPdp
IuKV0zp3iUXTb4C59J76yFGc7NaI27do1KtjMk9qi3691dMDc7SWQY8u1mUpiEqJlSfF6sDTZWO8
Drw83nlpflO4sXcqHfKkeje6NaE8HIJKqRcFaiuh5sDrNEbOEacVLWjjTaS66bExvGhtcX8REct5
ygoEc71tNdvI1dx1B0IsyI0RxQHZZLqfJCuhmNyzhkp8H4v6OVYm98aowKLlgeeuOc2Ea1PvlWe1
FMZCb7t436JvmsXRyZYQZBKGYlM/qV7RbTKaMvuydfpNWI0bZMQ2kEffuY7DMT9EmbESYQNsnP5V
i8Zx6A+haqanRIuzU2uY0Ao9HaltYzKqzzsXM9xqUOzgiXTh4MlFXVMnIyzpDqleA5wCE1/bohwh
iyBUy7uyc41dSSSk3U4eN2oFbXBaX2uP4gcZuawLQC7VJKbchS1qj6r6ElV2det3Ij7VuCt2XWK9
CXqNiLnm3Bq+pQF+HJqOoTCaazUCXVZOCkOdSLkdCVHdVwSMKAyKoJhqSOXmSRAV7XmOoAbUfg08
KAEkBm7OWFzneUPojdXCib9yPb+5a5tKuyFkAYVy0ttfXJCBkzMpdyRzwTTDM7bIe9xSrSA5z1AY
oSUZ99l0SZ3XhNy0rIbVncDn5hpctgcBjqe3R/W6wN52Df5UEJOlfIexCo6nHzqgK6Z7zPquWuqC
MBgnqxn0jGgP4NaaCIWnuHLvo5jAZJLwDDg3fvqMDb6jxuAlG2TlkIF0NHX4Whi/6BnovRzdKjpI
KlehLtHzxHGCHtyORu58xVLh51GH0MSwEE2A8FbnkB3hedGzgw9uBSa02GjzIlZGkkty2sRxpgUP
epDdIUIbfxQD3NKFUAUlnTSo/KVq9uMGHQONKR3yjxKr3yM9IQQVskRk2MBCOK5eatu7ogMhE/np
9BL30/VgULXoU/Vgqnl4smJQWb2qeCtC644oZlGYDVp0EkMVnZIh0AmS0/FD4CNoRRO/V7p9r0Fi
edS83t7m0KrQHgTjplLUEKzTbEsZyoDLNebub1XtQC51aU8XZQDlbq44l2y4RuFM57iMpoPdf4GA
MzxMhd2e0vjUTT1Q1r5+hVfe/lBLCtfwI7q1ApEfoZk23dqOL27xayGb1GflK8c2bixlJYhkP8oJ
6fTqVTsQqaTNFXXuApHwxhOcnivpQrtY0eTc77ef9z9v68xIQQM4F4T/4Rk/PuJfv5p8SflUH55V
rvz4ePkyf1srV8hN8gn+YfvHz8Q/lE/+Ozve5ak+7/P7z315VfnS8inPj/xvjs0/fe4P2z4c6Q9r
//aZf7/t95/nfIR/v+38POc9Lp/z4yM+f8bzIwbfvRo1kKvaQFNcTUSx7+xipk3My2Vk/2bWZ1yP
Ts9w6dVz+0q62Jz1PCM48hn+ICdyXRfObdfzLNi08WxP/LDWd2emhHzoJEEeH2bl03jSGC9nPzws
lTyLz2vPTyY9jnKT2sSYkIfizml6ysN9lNTqCo1NuZeT81qdRIjkSpVTzVNRQXcB0aiuULSlX1KE
92ZqiJyL5r9/mo6bvOGCSxwzLTAa8bRQLsvnWcNXaroz5TfpPpUTaXi8LDqKA8ddLvvSAClnz2s/
u1cvD3VkC04un2c5pWnLUKWP73UM6balfCf93Fk+rwh75eQaXrOuZrs/ec/ZeVJna4X+GurXyS6i
FYYHVALzpJIkDjmbSsrFZRPH6OdOl3XR3EK6LMq5y37hX4+4rLvsLNfJXT686CghQnJTcXkr5x3s
tEzXcL4eqN/xncxfjJzz5maJNxHwfiWXf7f50zq7pjJ/hXCf1sr5OT49XJX9lvl1zrteXk3u/uGR
nx/+4d04PuhoQAd/vtHPu8rlyyvJRflC59fsIA1cEdTX2U637qq2OMQKQsjSWWqtDt9SH9z73Eec
FDW2tht1Bh6OSPR1PDnpstTV8dhw/75y6yx+1v0XZG1ASUNF3DMCb/jiDftoTEX8oFXGvVoWaz0W
zbfW3wAlQWwYJd51oQwIUkIhHsQ6Vwsd3Zqb7wDODY8j8fSxlw33YeQNj20FntNM3GyHSYm2amNc
N46GNSiNcEiqxxQgvWoGN61VprfTPLBsA9oTVAHIa7Vyop95St2rAmh9+QgmfgZfNmYwYFScquuh
e6yGInsys8k65v2E8AsDCKAELLihTya9WdrfrBTXLVVJ646WVrssrPZHMCX+dlTC/i5Ei7wwXbd+
J+8aA5+uvTpqdJPAL7WCdHqtyMFaiSZsEUt78AhIyttEDd6FpJgryjbDNsdOvvdV8xJHIntCGe9s
lLbol5Xl509g6K40R5t29WQiBRS+8QD533hwlJgQ0iK+I+DDvoPeRVWL39Tlm5ZzHncqSG7/+kF/
2nx5CNWPnw/+7a/y8rjfPuOHv4iwupGQuO5tpNS01zI4z3LuMqGr1BElM2+WE0IrkCHa+g8iiIAQ
j3q9hz3d7C+LAj3qIsw4zZdUSXDqE+R6JXeUy3LOMbOFCZt229cJNmH5YDmRu1QU7X+uvDyklXte
lgsfkTmRI1gpA5eUEyJmDnIuCdME/xxBN5g6FnmHrW5AL9+aZr3N9Do4yIlDM3fles2umqEUUT8S
Xqv29705bKzcQsH518T2wva82E2qzn3leCs3XtZ/2tdMHDyKcnPZoJXIh0nZEQGdb11A8MuAIi7D
YSaEW9V0ieily0VHaadt7riLT+vlHgkQEPzUvz4MNO5paaMgPxi6yFYRlx3SETqPmIdZSEA52eW7
m5UE5jicogDMY+LUf65jvNUh1DBAqdCxkrt1lekAjscwXJUOZqvCs7+0hfEoskZdAg6FqD3/9Fo9
LgkRkPCCYXCal8EPla0VwGF3sV92FkW9pmgIpZ/b+HJi1yO3EHKW0j74OLkcYoxKrup5xWXX806O
T+6Ni8BjqDJj39JnBAtmrKvAmtGaITQsK6rpKSGGiEZDRdw89Htj3gBQR10kqMkXcmc5cYB7pFdy
tsaNiXVYYOf3CnG0dfeKD+ZcaTMmppoFLXJCvwJol5w12womhNxuzDtd9uRHxT9WgQO7jirVAWfc
umtjKDZpVHagJyCZ2/NELv7LdQRL4/UZlO1guF69dQCgINyjMtY217HhXXPzcrxcJRtHpfgtL5hW
k2kA1eYL9oertOn1r/Y4YvnSA2IsaqyP8h1fJkBbfn6KT+tq+XnkysaH1HElP7/c3WlhP7Y5JJQY
g5TflOHKn38AessdhfxVyMXeYHx0JX8a51m5Vm6Xe2aKwvaqHiPcSuZ9Q6/tSjV8bYXtfu1lZbQL
fVNgDg1UhDA6AWBy2Wty4PGVsZUbAhD8e7m+shS4kXK5iSyaQedHa7W5yCozoCHa/rmdYTl541Hd
YA0UJAbhsNiYDYJ7nY9K5MqsmtDzBvdZN6sodNcNt5AkN3JDOikLO53MrdwmV8k5a36UXBxK/YtF
nMkGVLSzCEUUrj1RtXtzPn1cJp/WURMggrnjphn6O1hfuaM8n3zakSxkhNZkqm9MB+SuPiqP8nie
D/Ll+H76TuQ+cp2cnL8X+e9t0favEbLeg80s9yi+sE5ND0COy72TldKgxiwEpGEB9jZayC3GvFnO
yclEuX52sv2yUu5TT4a5yg1Hx/SnmMukT+6mcPBUNBm/XGion+ELHka32p+3K7kzrQe3xx7G5wQf
3R2M1iuIvdTBP5M0xGyvGPeWWfZruU5OKsgJhB2zy2Ui14nWpmCueEmwU0lbWw+orxQn0o5Y7KOa
on5GQQQPkQjw2GeYsCprCJeCf+K+axBphU7wqknmm61M1JLwC8dgEGaGniP1cK4kzcyTulMxdsrl
86ZECkmlds4kYGk/0ZUwlk2lEA02jxr6+a457TC0thPhkB80swKQ77IwDKI/Zm2cepHBfpiVslIj
hiSBYKbFkqzGObljM+NxoOmdRJg29HlgIimGtQYWRGkwchbhuhi6Zhd1D+UUWpukNtZ6ZiNfldA9
9G7BklycVdkQklYV3pVelhq64Yoxmnw78oXTCRQJ51wUAvP5R04u/LtAImLkyrpv78FJLflHbCds
aGcp7ucjeF6eZYZyTh5FfC7dVT00BW3tGeczTwx8DMu8DEtSuthZHlz+evvOSL/M2IK6JoRiPmZQ
28PtgGlEqbQI+uI88DnPStgYObQWI6/5OT7MTl5Bx7z0qJcSJW0QYrOUe0tI5gcuY4OHh/4EEPt5
pCtf7/ztydmLBLmaFZQpBs3zQZLHtw5QfReZNufMcf6c75jdsYypVyIGIflJG9YA9G8lc1BPmwfg
XOn6TCNs+0KsuLC9niXG8qgQmd6s4lbDZFhqI+k8tNoI79PIEektZyM/4c9D1b41UzVwm9DBNJRH
Th5S3tU+wE0w8h277eZy/F0VnEakRVhs59+73Pks/0R64S+VKuRUOn8paMu+0/QuV0k5whXhrn7+
SchfA5j4aeuq/aKfcFtu/ULRNqVVbuTjLKpbdEXw9cnFz38oF1pbMhcl0vnlYeK4qzJt+x24kHD+
/0D12ACpUDcEwJLAIlw6TvNQ07TTZCkCMZ6Puvw65DvSQC1OeBdnfJH8Ls5vSm47/2jUGOminJUr
5UTuKef0rmcc98NpUmzgbb70zOyrP0TamXYJBAh8glCK3gNIz2Bb/jikrN0mGwCPedFq0A7y87uM
ZEFLngOM0nPSrZzlAJowXeczw3mWGCh/bxrvjYdc9iIHtyN7WCL7wGg5U2UvG2D10k6cgGSXKufz
Eny9n4zUtNMEUZ3/GIg/jOBxEHq7HTf/x6X8T7iUhqujxv7XmnDCwxDZBf+zyJM2fQ9/0YafH/sn
oFI1/p8wkYvbmqq6qiEgT/4pDdddNumaplmmpYGR/EUXbqAkdwXx06aBWrv+C1apq6qpupamOUKz
eZP/BaxSA475C6rSsHQN9iUcf91GbW4ggy++vd2HoLBBW/5vHxmDoBfvPpYhSfBCK2GVzU1Wcj+f
9Zl1XsSFuLaq8nHqDQU1XR/fdMEAOibvMNaaeqjcxGlrblJgEGSNzpgRw4pvwDiSnFSn+broq2lf
hOOwbGkMfzjipzMy9VfW5t/ePnJ6UwXnaQPuVE0O7ce3r5dT7nR6MEGLL3S6ZKAOxFQPO7pD47of
TXdFu6rgdBfmR0h+yWps6GVzo1mcyOZrF6O2Mow6uCmG8N33O2Ina8XceFM1na0Vv8BdP75TU//7
O7VdF929gwyfNLz5i/hwoMs8cxNoB8OjS7bgPm+H5r4gKcLCFruNMNkugcr7L0Infgm4rIWKxAuf
I1gxmUCK5Hbui9+jMEH95+F9Ix3DLPz4ljC67AD74YswDG2tJQW+Tyd6Maj74U6f80DqZE3ZiE6z
3nUPo2r8qKqNJciQGdJqN7m9IFsGvj1dPqQocRVyO5EmV2RIcfs4MmTUM4CYWmpij8RdsEICBNfW
3taQE9eC2BcKO+6uHbMTMNTyUAIUPLlquc0xSmOsCyyMdeQUHP/5ezdmgur55zAjYw3HsBz+L6rp
gHwFPCa3fziayN1qfWjRQAkiYmkUgb8k85aczBSmU2f5RNnkarbIQ+9b0DAeVPLypDkk3IFhiH/E
xVqzc+UHHcpbsk9XNVc5qkIVJWCLEGmIrg+VlhfXU0H2tIErD+Fvv54IHVz0/OJOpMk8ilIPELJm
ELr0/tYj9lqbyi25ojg+6fc7ftM96cqVVRCDphZpsLQ6880vmjsGSYC72j+6Ls8fRlFVtMAhIuC1
fa3o1SLfbdf/fLTM2dvx6Wjx/zZdbB8OLTGN89rH356fanXtGHX3qCUmcWuqkx4ixmhXXVEvB4uE
cn0Mv4iAW+bKC9N1NXjFxhWzmAYUiTXq/aYvcvfo0G7MIb6MJSAEzyenQPMK0te7tN6kU3wKGcSC
Ga+nLW6IeJ91IfyszDbRzwT43yxbwXppmgeDusI6FqG7TICx4btu7MfORpQftYG2wvSY3A1TtSJP
w78hYGjFGZQ7qkAlRaJW9mVsgodzHGtl9h1xXlUX7NEj2ERBH42eSDLHBe/ZNsawQpSGKdfwSWpC
xvO9colOmGiTrgZveP83x3g+0/x6jF1d1YVBlYzfo3A+HWNISIMmwrx+JKAl2ntGJ66jyYoPEB9D
XJZUw6zkLY3yFQjU+LqyGnMdvuJwKVHb2Lsgogua58nLIEANopHZBQITiDGl4WPZzKaYgr6ulin6
qg3z/EVp431YWCq9RyKeXFKMd22afh9Tb25dRsbD8GYooXsN4QQeUVjFCMujdqV64CfD3ptdvPTQ
Z7TxwlIc/w798Sx4BK3W6wqS5z4cryqAGUNfd89q0VCotgBp0M9GLB3n9U1Q0uUv+2aNOIycv5C0
5Abx+204arf/fGTVzzRlw+JKrGmGZQreDyfAX3+9TRD6FZWv6jEpMKDnsEKvE5QgG76JfBlGCpoe
xWrvy/QrgCDjqJUuLlKtJ2MPXcBSQ8i39GfimDFM4eqf35vm/v1bN/jWNdu0YFBzhf/1vRWaAMvV
+sWj35bOsQxi7SGoTGX3EppwQtqRjrqaRge1ddFYwQsE+Wiv2mAwtqUCWMqptDtcsFFv3Pp53q8p
dd4MfWpuLdC61JxhZbn1d5SFiMQTQqIj16OYqa5LL7nLA6X65v+bU4X0qX3+HXP3ghfNtgRnC/XT
FTXmXJo4Skr+yt4ti+aaVNpxi+97RlAFaApgpTURXvvaI6ZNmDUEinzcuUmqgNFrjogHi1sSMYhq
UYsX3jNZRM1hcIihycpUf0aYsAj0OIFuaNRLrjzizvfbcJU6ykNWErkB/zK758Youy8R4paM0q94
H/QlAJE8juE33apfSmcaj8gEF1Nnf+cN5tgekq1X4jsINNJqet0mctMJqVdmXr0sUAApxTh8R1TX
KP0zJCr1Wc2fuiqcaNIDFTNd62ZySd7QdRI1ouCPQoj6xkoMMsB9dz2Rxvk45NUuyXuUEUNmr4ho
JFjaTcvqKCei6gmdgoi6EW6QXMd2ru3daVy0LclntV4/lxUKkNZBiNGFmB1KAwF9Z8DWhX66j7nM
baoaiWrjtxGm7Zb1ppncjsLwAJsOQDHNkVxVJWwORY5rooytK61Py0OqaLvIj7P7WiS3qXJvWmr7
EBrESkVBMC0DLy1XQRQQGxt8G0slfLSHND9Uav/CS3HBJmL2ysxX7ZIImnSHTcV/bJtNlJfdzcSM
6EgWiyzjbSAL6FilmE08dyRaurUB8CVqtE7tmhTiwtNg4xjfx6LdTjVV2qCK6D8mjU4RIV1otaIR
Uo2RWplIk4I+MeyUkTvOqU2h//kbAO3NvosmyveDx4iv11suMam6I6NoWRXDc9oN+yRqy6ceUghN
seYKZFX/zIWVcwFAViUpvucpvnQjWkXIkhcOyd87rRTcWWWOumqAOBGOhVwDl0SwchTvOqxUwHJl
O15jxqNGFJNK2Ft1f4yilVFt81jZAc8w7kJzTFbVGEBfCDJzYRoe5kR8OktFL6y9No3WnhjHt67C
2xXhgj/AUkKT2mfKlv+qr2PbLvGm7cl39hPlWIZCe/rn85D8V366+piwvE0BB58BhvHpHJmlZOxk
ZpE/qlYw7sNghp3CFwFIS5RNlyvXKurSBzw52JGM+kBGb7LgHpXL5KTfZ/iUlrVaQQMt8uI5pgT0
b97e32/XXNNkhCO4cwPE7n46TZq6EXQw1vPHEgnabqBLsHKwPREyRzbOOEQPlj6gglXdetl4hyhO
urshbkkmo5QST9aXVjMf/z9hZ7bctrJt2S9CBNpE4pV9T1GULNkvCLfo+y4TX1+Dqqq4Z9vner8w
ZMmWJQLIzLXWnGO25AhesHRBSskhcrgdQeV//zE/uPy/vYscK2GZOh60KbjI/1zNJSMaA8Ve/jJ6
EakpE8dkY7Qhhub63jjdD7OxClBy5XTXWbDLDQPkTDi6dCU0MN3IpkehrSNl+gGmhniGIvLTspx8
77aBvSp7vSdBj0VTZN4piYHNCOuRdmjCuGUjtYfwi4pEcy2Lxl/OAi5QDgf97DnRyXI4tMdVeeYJ
+WTXDmeZbeiSfOSmn7XQSNMNLz8YNZzDMcrXTS6xHCA9WLDfXKVw5XMzg8LzC3DlGP6gFnicMsLJ
2gp8ONvcymi3w/PaBNW0FW0+AJpwVrMtm6cgJsymMTE/gbz4VFrDr9lw6NoYnruHHPkjcnvjXNfl
N2eyAEFEHGAjhOxnBT//2AT1KhmG7AbyATdBXaJ1JYfJY6+7Gb196kA4rAi8c1eqLeReedOn1AWA
IVvTXwMe90EAuziYnMr5t8rR+2Pr9n3XtSQMOcelOLJ/u9g2S3ftlyTHUiSk64pIy6MDa2o502u7
cnrINVeV6wwa8vEz4JqEGAtWNingUowTPJluau0jAxXvZoyERY7BzbVL+1s6Q9qE+R1Z0GiAPScr
kQz+5zime6OdwXmCg2ofe5ttHBTtUrKevRlV2ywqQCtfrQjKUJSXvx4g1DCs383cnF4Bp1FsK1ne
fR+6ZdNzuSd/9i9GTcRU30EEIoZ1OFVt9xrUlvU05f340htiZRJB+RZS0x9tkVNvusjPWiO41dbg
PrnSWLlNYN1TXdv0JLsOT6ZEQFh43pJy3bupxvBuVo21xVXxkx004mYCFV4ObpNuZJptPv4W0Zne
bTBSdSCzMFp8fC4x1NYwaBcEReRsc03wt1EW5u1Dgp8YwZc+DDLuvzY7yscL0BOMcCprnYXfFsAD
IZEu/Nq3v8Pz27iIgKPRvgtIf8/lA2qSIi3cKC/oH0e8zZA6FgYSGDGNrLkNvekSil5d2MivyBmz
BS3z6AqHvFQV+eVOa28FECFwTVggXBX6SCzA+6fN9MyiU+yx+pEkmbDLNoOZ4BYgSdrAR3YZhso6
ocsAJGj2UEJ8ceyD8qfn9w9Iqew37Czq4CbwU9L8WwNW61NsPM9dkV14uMNTO3RL0iGDCy6R4IIR
a4J9KOJt39jUyyEazMLCMuYkSDDycqpWGsEFsXpluKPDImDeufXdbIDs5uRaW4K0aq+Lyz1upmg/
M08iCtJmu3JYaWqes52Emr2vE2hSauR2rWmg/n3Z/DiA/2PZ9B/tF3y1pu0Ervy99JnLFLY5hti7
h9nybmfmuMZZ0gPHHtdWTyyn70zeNZGh3tS5V+y9ot7Grte/D6Hc95HsIYq36jblHnJdUUBmjY1P
dZb6b2SJnh+hzT8eZ/gi+TyKTGDeMcBtqspfF/Grb0qS0xKjf4QU32ySFdzRfh0Hm0TqrupR35NY
YUD7roIxfOtEc1JS7mmVdxcz5d4QXfklBnzVjzp8dxvsq10Q/bSn9pSORvapK9pXYbhvcUTudFzn
7SGdi+zaldPXCHgLXy6+Z/7BDO5oko92NJjvMG2fZWw0F45O/XMlX0IDIsDf3/JHa/Cfp3QCAyg2
ZeA6gkPp7zuVYwq7rbX2715YPHHkQUlM1N3C8UfvgqnohDZVbTMvKTeDbyFfp3u2NcaJOAkGU/ss
cwj+xRF1xF1Ajq3GfQ0NyVnXKm83sdHV7HLORWjcgPgGSP8cTWdr5cGdIMV29/ffxRd//jKSm4b2
C2hjiqk/Tgdk6BAVbkQvVWjePhIpsnpCzuob6t3UutijgNIbMx79NYfc/Wx22c9B2JcsSOxDPDs9
yFrqBRyyu7g3h1s3OfGnpFkWHniDhlW3SAMCMGscGQN99IvjRL8SI2+eyHYldbIyqhMBAitV5MOn
PjACQOqVz8gQ0wWuhfSbHNxv7cONHPZA8JAUPBwkIXK7qy+eYcHBrizBSplFBO8SZ+03wnuXRuhG
n0Ost5s8EwcRWxl5tGlyMUaUUqO7ARw0PdzC8YW1/WdWZD1exiTdcT7Grl20zskmS/4BwyCDoGim
WxOYS/y5cm9WJoePsTTP9BOfeBgYChjDcG3LbLgW5GExXRu9jRit5DhHVluh737YGU1E5YtqogmG
jEu9gGDHVRux/EUhAoDc6oezJqkevlTrXCIAT2fXg7Fm5Bg9LBgDS7iC+U5UxCQOqrJC/OwgeBPC
nknitWN4o8P0HVLVsm4a8aWqc9JWyu4Ec8S4Cnc0riUeXyHndsMWwx6jLfkqSIBddpkipnYYg9eH
QYKwRBrLlVmXVJze5zGLxTtJHlD1oM/HXRhsWVu998J9692UEjK1NP4RSz6NhnHprWT+JPdexInf
otsBEDO91YkVDwth2f2qTWW9rtnEcLXob94kvnp9eCPeFeQuWPUFu5S4frwQk3xPs5SVik7mdcjr
5Ko7wClAnqvATu9zmGT3yJj3rOPTrrGks6RgJQOmsII3T4X7hiJ7PXKYs1bNSEXWR0fLy6Ljx0fK
tqOjUZFWb1rg1KiPwRga7YvM4+HFNpk+FlFNk6DUC9utiq3w2/nJCRKyskWjIBUMBELzrd914X3N
eecXTlAXxBRk2UsvtbgkPSWtb3bzWRjfPz4Twke+FO5q7Ez7CszMuvrTd/rVPX9tdgW9HY3ppht2
dtuSqZOGxvHjIy80bf5XA0spzOll12NxjF39yx9Kj5wYxO31XB4/Xmp8s0fOghR+teOumyheBXVf
XsoP32H0I1VdfrJrm5jMUOY7qwpfrTwqzgj5ivPH5wm8pGVjJ8HGsc3+gJOFgGDQLffCIcGG9YG6
JnhYJuJKn/JWTJdorh6529gerb4ELTwQeM/61m/pFXo4AUg3DzP7JQdufu214LDet+GLGG0LqqWb
bDqrogkKC+05tX2SKBwYxIGd+Ue88i/IoOXVdvP5OMoZAX8pryVt+qWJ338dmH5zNB4vmYtscyY+
COCpHd2nsDpJQd5zUxXDGoVkdv14oZ1qbntkuVLMYqsLouC9tqrINZK7UpL9VDgJWbd1qe4fLz1u
OkOK7qnug2ojCyQ/dVGKYzRN4pg8XoI5dha2YRq0DOuYbIsxBxlPvtBEHPOVJcbnbBPlW9Kw3as3
qGxd9/ZH0cI/i7RzmmH7PjEYt8u1asqvzTi8cNOLrxGMGvKghv5SZ69xkNPqrsx2HcZt/V7ZkoZW
XW3JR4oOfljcCkqzNxQhiENq0sc0vPrVkBojZBSjuJD7HmBPrYovpj8/vI23qGj9fW9pdcN2AyQh
at7MKRyOLURuE6HTiRAqFx4hL0PWoTal7+eWg330zSZeT9h5lkXAZFtFvvWGEgS6T5/336ss3n18
cShwrwHuq27O3HAEsduXRCbdS+FlJ8xu/Uo0GUGL0hyew44so8HPHsnK/HG2o/HZBI5ci8hmJF0p
ngvG2X0xm0cYchZQCT5yhg7Cw//8+eOTgmQ1wea7G5ooOk6Plxp09KFIZmD/UII3hGmMibbei0nX
B5rhgZ/fbA1cDkrvKQbKd4nDEeKu458ir4fTrdoRAXCB5OHQTKZ9HMEVXj9etN2pq6o+hVU7XIKp
1UQAt5pJCF1iGEnfQwe9sMIbZtvddybbnHAeyQ3dSKbWDIlhJwKoze4w9E95xA5PXR7w8ykceEFG
10XUx07WJ+Kl8murCEbLgqb/QuA64oAqYmlO4U00BJSePXQ9y7L09pLJwy5OQ9b9IDXWcKb01uJX
XMckj59IpK7oRIvbRw3xUVZ4TTjxZlV7mCSHjhLP9pv8ZpV2fmusrtzHlvsVPGFxbLnJ4A0Ycgkp
qzg6SfaVkoo8YSqjSQMAXsRgbzjb6xms+yz2lkjWCY0I/DVYlPndqvPHR2Bk4VyKBotn6ro315ve
oij4UjmZfYRyYF2tYpg3qdvN63qyu1s80vSxVPoKW6Vhs8Si5FffnBk4QmYSB+ZESfXa1sAVTeOK
9zf9HITJtAkToVaGoqlOOALd/3x2eSqdbyB8M5Ay4ZtpNciz/bhcSlDRLwQweisREWKMOocns9PV
c97MI5BlN1uHUd4+eLDV1jT66iwtarYojCELVivcYe1+QvX2jO8UAn+SXKdSD9dQN/ZumABthEOc
7Wap1KovrBkUr7buvUugjDOi7swKMx8XaIdXTTk8yZjY5lGF2Xf68Es/4/yhy6C5Z320q3zlvyvP
4Idq841POvG57xhteI4TvJfJeA6ku/ZUm+yah6/ZYbLB8AfwuHBSd9HIeHoywPwcBAa+YrK9szd3
qzn3bVb///9CiBqUdgv91sfnhhL4a4kYmP+Ozmaay5sLx+T88SeayQJ13fSTvkiwgyXqXx0bXnUE
of4zjKRzVg7yEAyDu8o4A42LRMlx0QfkQIRhSWwJ+SnA+7NrPGUTP6Cp3vAiE18Y1vHCImDoIPNB
HLAe/7+PPj5XI1Fq4vaz6EPxzirOgSDUwz52EcpvMnj5Q+Z4nyoK28QbkifUSvd4IqGdU1+7DMqk
e3aKOFq1jkEXBKzDKa1d71QdPz7uTdIrsgxTbmxH9Z25PXxJuiffk7m7KyPhu89BzTYku5PpNodW
cYr3VzYayZ9WTeiALcd7/NgtLcM/mr6/Gwmaf40QBy80hJ9PjGp73C+pXNWpSeQWlOxdBW0bqSx0
AAwJ4VrnSqzm1OzWD84McQpx+ZoRbrRRtuoXCHadY2JjnQ9Vqt7KSVTAMxKLjvxAbzOYPyFgsU4y
pAFsR8DGZWwDVA49efas/FzSSXkj2QAq9NSO5ylo1A0D868aaDoX2sEA2MJ4z+vKPquolU9E5T2k
zrAKAqb1lxl/w8apE6ZO5ZC91R3/LGkpBDsjYHFx7eSW0WJHejxnP7LgJRIFu+NoPJmxn92NQAQr
M2uLDbjt+eYPHiNyGByq0cW7l3ZsY+pXYxbQazFBbCsJLjn15fBlGWZz9Uyb5N1mFLnrs6hft3El
3sfCThY+LKCrTc/UEW10KSANHmCg3yUnm6cmguLc+ipcoWDzEEobzBjApW9NDI11VEIV0L13dpsC
tVc9Ty+yGraA5Qjpws4Reul4TtNfth6cVyLB6CYpVV7ryer3GBCSnVORU2Wb3/QjJ4vKxX8HbfeG
9t379VBklLF7rWBHEwVFnFjbD9AlIku/TaK+uM3g3/rakM9zH/mrXkU4jfvEY2rglacul69ECLxD
8SnvUBbak1LhF9/pXsNKu28jQ+tGWf7X2gTPAMGJnaQ3Yee45d0ay68TbUkFQ+8SR/Vp+iirctZC
M1fhRsfmdzn3aleoT00h3U8yz+DyDcLgQEvrhrlYyVi8anjXhbdtpgsgaHE250jtZkFUQ07WvIzs
4IvI/QhXRwNxg7L1+e9VafCHXiOwEeY4iEqwdlCd/iaM8elvMhktw/s0m8me8MV2gZkH6ECXEbLG
aeuYNIj8cn/kOGFY5lGl4Uvj5mJv2v1AwEmLyNikXKzJ62I8HqM7FvJOPKt6w/UiFzS97khbqj1x
GuYlLaIfgVMgxAbzvG3cKruxVB+l8ThAVLF58btHDzlLPWCyD8S3hRq+KOaNNNNqN9Bl3sE1TJd9
N5x6SQHRz0W9nAHerIu8hz+eueO1FZx9ajM7ZnNB4Fvc02KOJQi3HuJ+PQTpmXaUYt5u/ZCTPVyj
pP/ljOkWeBAjoYh4FDnHxS1odAxoiFPSxx8/vhBXaUwMwWtD8bdOndp4AVfh7JRlrnyG1SdOx8Tu
6ZpGq9vCeyMAtGj7e9qSXN+Ktl46qFR2qDKSReU189oVvjpZcfowceSsr7F7MhxewD4TK2aQVISb
0TqKR8M9GNnQa3tod3Fy6ERKxadQGP/9hhCPC/6PLhc3hMss2qRfbJI5+Fu/uElIDUDUEdwNTbey
FfYtw4mBP9kpTrMcnsD5XDWDp0Pdy/KStmrTKdKnyik0D52fvzWMtndtjPpDprq8xAll+bocc33t
BtVt5zBN3+iGzjAFwBx0XRQ8IxJ87nFcLPDFZTdZSQ3pbX4fxmK+aR1N26zPmqUTCn0bAsNYorjw
VkaWmws529V16pOUlBFilfxAncucjIG8GO9B3lZkLE5bIyKJgGHSdDNxWS8A00Phnux0N7tQutRI
MTKjrjhl1HITvdsFPgnvSZSaPC8IgxAyaoQJXRNuvO7fhv7/7d3m+ZOmh9IHMcdv73YRJ2ZRZ1N4
H5ltLjNZ2DDq6n5dGfnKccBbpZMBqbNXfbJLWzNbebGU979fcu/xn/x2ydE0ccHR7XHtnd9m4Y0R
B3VtogZy8b172N12pBwkd8OG0iT9Zt4yKlMnKouAaV9nH+3sTXPUunmTZ9D5d6JtUtAA8qU6dWRp
nPIx4HRHOhlUirg7UZcWC8cCDbDQbLmQgLwG9FQiriExEJYlim2iQ2eVBeQxGH5jH+zuAfCe9fR0
qpeVyshTM3D02D74bwRc3r5sqmGhbCvfZ5FjbRLCOibX+pVnwVY3wyFJwvJJ63R+nmgU2pKswb7Q
C3qmSyAS6WYCbv2qS1pGNLTOpjvClqdEFZc2mk/Q1Pb/8gb/0fkLbBH4tov00AYe8fHM/YeMy7FD
TVkxyHtfNc7ezDBC1AFwcJI4iTCp7Gs9p8M+6oo7YUVEDgXGp05Zxa6hTeUiIzhMjyizkCLlbUR6
PRvJum7b5odBkBotpLi7Z2kIroL+xk7kqX8zfLQvH39lHn+5pPdunXDW3wTi5R0xkZyPdXpGflN8
bR9wDlKWmtgXP13DPNEOjJgZdCTNuI82gpmWxyjN1wwkgh0lf3rRkORWnVERV+2782J44BsAf9m3
KoNiqxxRLpg6keTC8rt1Sp3SpenuJiPa89/fV2n/ceM6jicEe5dHxLXtPb7+H++rRmMUVL60711H
PEg9RQ6jjYCdRDdyzaSt2GAycxikVsGTZzChz8eTUatqzXknyNcuWNfbFBqrJCidlxnhlZZVvU3n
Kt9Hrhk/N9IgvQoCEA0kk7fcPT2m3c9CNP5mKBJnl8Vm92rMgl7ZGL/2yr2IR0AnqMl5H/lqomp3
nr0OA3OUK/1SVThFI2d8q+XQnCYSXBZxUVxgQ6SHbZcHaxs25jnQBIhGrvFkaNIr0eQctIXIL1EJ
DvXBjY+/UrOR28mNgv1Yy+xC/yMA1qS/EupgbI25Gl6ZYqE5WPlVHHz1HslP4eR4pG16yUnpJnhr
Kq5tV0OJKMoxuFJ3FGcIkR6iFZVsUOuFq8DqXMVRmE0nTLXFuzgZZ1IW6ELoxtv5PHj0C+mo/f2i
Bn8uiZASPQbpTA+F+GM1GgwvMo2RWKuZkmOjH1qniaQNBGEAFjMB2GQMjf5Y2gN7Pm/YUteOtwlF
Xa15W09JiK7CmNBDDHaanrKhC99IJKCv745i6ceYP4EfHqcY4mQYTkzVVPhiZtGAakVmS0ROyaYy
GTfEsUOgPEKwobWSPQKlRThVYs+DmWycmHCqtLj1un3FPu9cctN8jXmOaPx69Zqf0rnR4MmWMinm
nd+X3pNmcEkmTJ5cvLInL8qcVz1H9eciS19aGouepI0z+uWG2q9ni5vDc+8ZwYZwtQKQVsZ0rIvK
b/iJ2hOzUrz5k38ooUstnbFAJsSoLTUT4pN0YD+JuSOnxKnWXVKEL0ZMxlaAPPJLoX6lfpK9WUN/
7Rmz7RLPN4/c9bCpkdDuhO7Ca1akZNKRQLSYQhJrprmCjmPcgrQsLlUR1leHUAt6k2xcl79fe/Ff
HmhmbB75P2wPEMZ/O42y4TFaFrW+M+XrVl27kXEXP6EywqhTohejb0r+b8gGKfJxpVvjUma6uHtp
vTM0UFQp82oveptp+0xqqBemaqNb1yKK1vR2ncv1pr3KuP450KrYOXnvvhRL0Ro1mQpJvEsQwpoP
XFbYja89feh921ru0Sj7aTEhU2sjet2IhK+l7NaOI1HLVhJfZ2X0KzQhydlwbhk3gEq8FimX+ZZ3
RsxsKSWKr0rLBZkTHqbiejPV+mSIiJFz2zz5t9Iah3skIoQApXT2qRS7SOl9iDn5tQC8uUBAO/7L
g/Yx+f/ntu8xFAtcRPuub/ofMpH/WD1n0c9Se2q8zz3nzFTJCGnTaG6yqtTLqUMVNVbZlzAw8xNL
KzNrYnvOQU2upN3Uxs1r+8/m2P8KI6e5Mp4iqyFtt0PoN68NzaXWuk2DVS0nVYzMTMwYF7qtzp3o
jaWys5b3qHsyM8u6/f0ess0/jzOe7yPqs9ltEaj+viskI++h0nq4y0yGe+xvausTels7Ubsw0Y4f
iDlc9S6BLrE/OIhSJJSawDGWrfw2DZm60S9vFmZlYNsx9bFz3PwSuU1DTWeg96PNsMzhnC2EV38m
bjZ4yVC11RkRyq2fjxhXYQZLI/1Bz1kfaeDxLca+JvGnK1ZRlBWnjxdHQcghgSZFFl+CzysH49kJ
uF9jA92ZqDLirGEGM/Uc3kpnts9eKr6lYNpW1Zzpx1Skuudk3WwR8RO55BlfUal3P8OmRFtURd8G
t/uhMxPRbG1dme0sEE65hLBP7tGkmlviZZJreoHlncPHQSroyb1fM/gN1YBVkZZrgIGqzkvSiWY1
X2SGZNzVbUrmpocYwUiANj2+N1S1aU3Ln0sNUy6IEpRYM9ZThOrmqdXN3iaS7o4G85BXn5Ow8g9u
iBxazO4uo0PxFJwdwAK7tgEi6kqVHfweYlzYTxV9QaDFNQF3qwZR+muWuy+V3bwNTiDP0dwz4X1g
GAcxh9vK0j/J6FGwsuZHyCchrorjnx2TkNWRfBcrX55Byx0BddfnMqmH59EBaumGye0xYDsxDWSO
6G2MxKX6hX9GOz4IlqWTfS1rbhqgZME2ssPPYaXC7UxzYuViFFuAjqQMTi2suMIleNTbdiSxHps2
rLaIfJZTDYLY4dbfV7792LGCb2WQSHq3AW3TRC5mhIovnZkiDblSdXsIfmEaxu7cnqIye+bgbKz7
Mj5odjyQ1SEK376v4K367dEInc/gvFO4vLN14A7jjUXPtW+ZG2y9Jq44PSvzzdReuyauuiMvs/Tt
mtONbg9mNfoH6bLWDGAgTXGbnaq9NEUJV6NXxSbFOZFMTnAa+th50iX2ZTm/kKT9DdJduPJGkwib
xHAOed1s7dw1jy5j5y3+iSXJ6YJOTG0RiO3JfSZzRtShYrhZl83VVlGzodFOczYtvBNzjkOmnehz
FCHIV2z+65AzZGOG4vzxYkVj+3/dXv+rT4Xl/Y+zoyddeN2+55gcyX/XRWkmUjoTU3dPeVxIPNXN
CYIh8wl/XHWQD+28TA+c6rjWBXD5OeoIRKdVESuD8ZTRrzsvn5Z+Keg70a48lPZUrlIrsp7soaLz
4NLdV0BLhq92hH2iJhoaKXtJEk83K/yf8Usd6OLnEI97bZnTiuff26jeb3Z2ZOUrGV7GNHPeIBjW
5I/Z4zYrFcnXpQ061ivubSkOwEzYhsWIIaBw6Obq1LsIBEwrraeJOa3vDDgXJ3eHh5YUCNcyX+wm
3mQDikigcflhpgOwm1PGMG33Is0xe/I6WjZMmaH9O2X/HOT0KZTIT0JFn1PPgoLoAgdvLXL4phjY
g0Qw7Se+OkpcQbsgKY6GNeZ3q3atE9xy0iWKZU+yXZvWzSuQH+spfDx00k4vHy8y8uCMlhZNlUdM
dDjF2TOumGRFihI6/B7hbWo72XUwOgXHlGlmaggwoNL9JuFA3hg3PDI2SKT9MWGYuDNYCjZxU9w5
vI4LjQUp7hr17BXj8C/bp/WHsA4pkOPZKOIR31A2/6ZFjfJOl1Vo1Hef+xkFtxh3WQKQOe0RYFij
Wrj0ZVdqSsgmw+K+y8Y92uIcIoxhrjXU5wYa97oKpo1XiHjFRvxsiNCEh2ql/6YC/MMZEwi4MJIq
FHUqESy//ax93VhBbU402wecGbQhdshuEkxPCikHCbfrJgXmHEPixOoWuOvy4SZICjxkswbSm+WD
sa3z+GnuIDArU5yRf8z/0nni2fvjkRQ+zNHAtYVpukHwWx/C9VoFZq/tuIrI5z92SXqjwzJTKBeR
Am580rBPBZG8V10zcqZ12SyVUPPJgvp3Av7KfZP5Pwx0BovOcOtjrxEAR1PYn1DUXJrIY2kPgnrp
R1XyPKc6W6VJTHuyz0mJKOV7QG4Vk/dx3nue/FkBFDmOyvUZT+8VvrptVbTJlYGbWDY68TdePlMu
tnFyHRL/FW48bI7Bkee4cCGunhqfiMhAw3gGVGLudcsZcsSiVkTDq+9SyPteK5hMROveiuXJiuLh
WrY7iI/iwKDY2rpZD7ewdfZlDMjc4IS5GpFgbBvwnUxtE3jHUcHYu47SbWeCZiU6Tx0rw4kW8UPn
FLhd9JTl2JWKanLQ98/uso2EscrNxt0lJB8cqjz5NvVVt7bj2NtRYruLaLYC5N6wnFs9VgyRi13a
RN2rxQ+x6ZEjD5ZFMjln9c9VuwMKvBtkUZ1wp7hXv1T+uowVyvGJeqeh9QV6RTKd9sXJV+70ZqmA
YUJSxJA9yWSei0/uyETN7L1nB2uIivvyPM0uIaKOszXcwgBhNLVwzXE+AtH08z2SkbvV6nAXoNYa
kTgfVV1cqXjHfaHT9oKgDXCtEQ7rOJ/XceLMP7x6+pJMObtL3iGbgVdQR431bZDk/0ZBQS3Dwa6I
glX76Dkm8iGmsywXpe6jbEABuUZR89koWb7BrYwvZgyPpVc+CBcILG7Rd0fV2N3R1ckhmT3yJf5+
qPUft/4/z+o8uh49OlrlpoUvnK//x1l9AlYKCiWr79qPu2Xfc7TqGnmcew8B8WBWlxEORGtb55rQ
063HJVw44tz7/fgkC/fJlCZonE7b5ISEyYlhCYtjVyF0tS9+SiK3Hqfk5BcBx15im+nZD9/LcOA3
m6lVEU+D1UC73TZBskri5LsRi+QT3WqbU2Ug0CsA0zzTAcP9H4iBb8sLWsn6UAf+51G1Gxbn5JzF
DsXc4yUOtANgmX5g0jwJK9hA/RX7kXyNTSeIhQtZ3C90Jp7DOTgWlLwvQLwMXA/l3uWKb1wmEC+l
6ToQ1CyN923qMOV2zlXVclxC0tgkFcbyVNjDsUPxdcx7c/voCh1Nx/tW1CMVYVCme7IgWTISpOcZ
SSa7v18067Gq/vOi+Z4l2Bp838MN/PsRY3CNqQzQpdwtSiAfxcA63dPYlvjTxErKMNprYX120Ywd
Gq9qVibp4BfDg8iXdDysaf9vdtI/hz0+b2ZAhY0QkYH1b3fRmCf1aI51fkeiNlJoWJz9+/acKAQb
EXCLbA1a+Mh0vVjNRs3UFZ+smBDH1XN9yYlqXCuQL0C+LH8/IRzRxGrjhxP+KuNM4/X1i++8WClK
QaAA9iaJcedoFR2w0D4I2pbQb33OLDFig8eMJJc1yalrI4BmBTS65VuletU04JqInd7mUTLt0SIt
K6eJVgED760WSfYvj9af27iPYeNhWaYJLz3zt5aDCBsyZUkFuyfSfJ+69CFEEcUy9eiAOSXhSdz8
RiLEOkyD/F/uEPe/XRCP3S7gYkhJL/Ofj7Xt092Pa53eGYPcwiElSMgU1ar1frac/bdxFmEsZ0aY
T+W7p1v7UOZ5ukF0cNKEGRAGHXZPQfQIWED4kjfpmjBgc2O1E2kUKDO56Wy5DJWgeWh1ZwbPY10E
T70ON/E4hWQqeu+RLp/nskIa4LmXYjT6J0AAWzOkYvUn7FWlzXeM49L5mpBTTpOax6a1OfpXo7gm
aQ2MyLf/rWNu/7neMU9+mJ8fZ3PnD8PhVCJjTAKV3OkrEGWG6I/CLkMIj1AKDge/uzbjH0obSDhn
H72uOz1xFDVm8oHY4LegIwgXb4wffSrLNTrOHSQcWWEBrtpwI4lI8THX1E5ZvHIRNqZtOkeOYeJf
Dl7On1WGTxPCRqtnM1STv/ciehrTeKGS5K580awA1iUHqzGWzFO+D1Ghj5FAOOME3UhhGDbnPt70
U0fse4tEw428tRUo+4zs6lMbZj9RFUc7i/QvXGgCpXdBshoTkUjZySX1anBZDkqBUTgdvoWeL/wf
ys5sN25ky6JfRIDBMfiaZM6jUpKnF8Iu25znmV/fi2qgUU4VLPSti4KBKrtSyWDEiXP2Xpvf8N22
K/heSDDpPNu80pqTbCylkdyvnI5Fg8icq43xQSdPqO+XNj01Hj0oCBpd79q4Om4GiWrbudtTdy5r
xJLDNGxrsk0PIkTLO5IowqyOJHl1aLwhhitTcDc9AIn7Us6yOfZcybyO+DKZNMgkCXdofDHcY5Ji
1hVjBTedMnRutGrKJmhWsKptrnGkrrb9J7Wfq22o19tM1KQXZMRpG6MNpTua98C0CVu5atjleNVR
jWeW/BLplX/o7U02meUmEWQjB40kQrpx4p2q4yMOuKKp/FNUvLQ2MHLsWIBHU++4fBVfpV+15ybH
R5no8bznyTmbMeAeYJv9C7mB/1hNpF974BBRDSt7CurqOtIVhi1FlHgYdTU6ngBg1KA8t4vjK0x4
1KM/+Ju+kzFjN/ocVtV9qVslJN4gy9w05uYASxVFiVDJN+hJdDWUGveTMvdEzmU1uRkIa9Lo+5Bn
xqqr0k+m7NNLXtdngUtyRtayk2H1aQkQ/Exf33VIh53UvIMygbk9lW3u6qW+Cym/j46V+p5VwL8m
7gDPJ63Vj9xz+vtbihQ6fd/FW8H/H18WS8kc2Su2faerlcX6eBySMnAx8+NJyCGHRlPyNE8po4/l
oh5rmQcRZwZaBTuHr8nEiRqcJxV4QbpMfVUN4Hr3fSRvix45mbaaktykoQReHyuYjrJy2rdTn6+S
PgsuzutQxNYx95Nbp/aYawM6RCB2qKTbZJOVMST4DAduL0vXgaOxqVNrN+Ay9MA6Dq4+yPBmLkH0
Vu7sUT+ZlDP+se6yABXyc+E0x85Iyf1GZLQCSuEfBOxQYfXWPhjpfMnUn/Y5SIcrqPtpbZOv2vg0
YHSycFYkHZP1hIRovYACb30FAC+0ancWn9Bbx9c0H3/lCd5OO13CSIY82WtzO6+GFvkT4dSOWzNK
CejveFZDVDRIiSVHsAOcEWUdN060xZVg1FErRGu1kWUcg9ACaO4Hp6kueze34Vgha5EnAshqAtml
tmXlhZl5jNQ6vsa+Yz5n0yZj8MhdUnuOcsU/0fjgu2Y/Xlw/2Lwbcx2E98igzZ0SWY0pt2VdKqa1
qdX9MIVLQ75XAHlFlhcG7c7OqsUsV9Gc0vK7NCttz39cVKN/YHy/MWJdW4uoiDbZ6EyuxR8HZ4Rw
P6T04VNlEI7NtURkPlLKtq9WGdvsSjMq9VJ3dHuTIAPFMNhkicXieS5q7YM90HhfWrCeOdgdbbHg
Mc7683SvEjoEIyODu0JIjKv2snHDMoy82SROKjV/tUJDmKDJJwcjGsD5iq7enAxHC9rMvoDlZS/q
lDypD2Ieqo0D4mbdOdaJnmz+NSMlymuHNjkwAL6GY4Iap4oSRlkIRnELk0y3spFwbTWktv1P/OQ8
Yyuq95CWf2oDwFHmyfXGMMmg50b/rWozhJUwQVZtAW0yHCLFNaa0O+ipXa7qof1lBrVxoZPoqvOA
M1pRGpa38vXvRfOb4OjfRbOpYfnRoQFJRyzKiIcvjYAAneffcCsfu1WeDN22KenoIp4M1yVeVPpR
ztZSWxZrGfEKUA/ZKq4xfVoCwSy+x84mNjUg7XDm1uFWbTSQdPKp0/f9nHUfCDjsx7xZU+MZgymC
BsghJx+7QAXVB0FNmry3QV55ovGf23Bs6Fc53+xCVfeNiD+jrHKQmVZU2hBugBI7h1L17xqwnM3E
a+sq3BnXY/vrLe3IbvGgJJocCFKojYNa0hlImsUoGOrHePnhBzzkmsDwn//EhLzWmhQrZoljOOhS
L62HdFuO2UKLjDwRc/kKZnVYp8L50U+xwvy/RNw5F1/QXHyii2Verao8l+BnDoidaw+chLOCPpsw
oLI2eqtZRyR8NyRT/tHRi88VY4KDKsVOIdPEGwQMobBjfb/9loT8jtR3ovPMiGZvyOTmEBRzABZS
UpN0/LxY74mwX8pHM0SGqZ9qxdyXhjN88GTelZBvTwa6g6ryGmnvlG1KiBNZdDyZMgKwMoxEP3Ws
pw1SCTA0g5huZkmkwNuGIEKYSXjdD5KYricZ+d+qJps9wLrgCAOA1RJyI8SI17xsu0PdwNFB7X3q
AnTeihVfo95fa4Zu7LKZ+NxIhaL1f8Qt6ukJZ9K/qUqa9nCTXH4WXgiVNbbELz8qdBqR9nFLLsi9
4BxCMVIAOVyUG7OKNxvNWbLTEhg2Zqiep6EzUJg7JLSGDuFcTX4bbTXzMtHP2xyf5lokkY2/j/Lf
MeM7uKr+V2rqPlf3Ylz//YO/KVv+fJulwKZPgC8tBpPH8OcWiPkLTf4c2XcaM8+5UAJ2nYK44jJZ
c3nU9g0i9BXAKKDXg/krArxJBL3c6FH2XYsAzhkALVZpOMybhtaPK+ayX7+9Fkn1hS13pP4bF2Lr
yKUy0oyjWQzo6OMXSDpWElKYad3WzOxP5TJPJ87VzMleYvD6jQTA9CrkZq6y30aFWo3AoByl6a1V
7oaPpcav/Z0/eXpvjnfeMk9zIH7AQu/2hUp4iG/XXpLPvGHkXq2MKPqNHKM+Tk130WY1XJu2gTeA
GJKsmndWzFgosOvuoynGY5HNutAsvl9WhqBl+qjeNOWEiAeR7R1D1bganCl2m2K4yDJgIyCO1qsJ
umWsWLzaAQAzC+Vk4qXTiz7Nxkef5fGq8/ZZ5NKjYt9+P1AJQ4kOYRrtezu3DNKYi8RFl/DcvkwB
IZAWbyFb0pzDKZlfiUIpSdR2xyZCCpYEOzS5IJuC3vpgBb5rwvCxUADxTevsAxwpD1dsu7DTudIS
k0ShIaINyexe828G6VCeRksba2jv4RtP17ZJ6BdzvJsoqIU77bvqBGuYGNEHde4CtfujLWTq1AKq
Zunc+3k2+vKy/6uXp8+DMllFifSDgQjfT/kyIlH3Ql1AxkEVpgfBuNKHeNwz0Cx2LbakFZt2eYuU
MHIx+Z2NxLfXBY0REfu7GQQBWTyUBI0zRNsOp+ZB6/qB6awMoUi0AGwMhPxuauOsGjEabmFFoSah
sttxb9M8UBAENiqdACUHDq/S7gQMmavcL1/aeXB2VGlppaw0yuSnWfa3GM8Bh08JZkyZozOd3hVW
wZzgQLCOCo2wD1o0Qrw7ZfnKqG7QhpCJixN3Gfn/6yvr2px5PjKfexuX8lMywvWtY7J2hTLvjDDo
NmUClSGDwXmKypRg2kheROuQl6EOl9xiLt0hrfHaKkaDNcHJmpJsnbRK79WOyDcpAQGjamIpyqNd
T4ORYb3K/BKGtKrEJZ63FkBLxv280NZMmJoD8IQD1o/SY2KAEH8od30xGIcamcHUtieranYEO28t
AMGfirTido/CXxBOva4raE2KxNLvh5tw1maIePbG6HOFR8WFITE+O8SJHvq83nRN9SMlddIgj56I
Hu0YBuaxiNANdw4QllBXjmmEKxHbM3rpXr9kWNdXXeQrm9KE2l8D1VgHzaS4+BC4XsKSWw+BX7u4
0J6MzljL1sCsnllnsgkdL4BahNuVixdJris1T+d9G1ZXisZ668gIE0dqbvs0Br6rlbuStN25iA51
lJ90dC/ES4U30UCPsEhOLHZa1l/HNAbUxVG5U4ldc958KFVy7ywVp1BdnWlIym3fV5hpGfmuhwKu
ohYrM1DKRfPCnz4zSv6gKSPe7ZqYKjHyU5Y7sLaYmvy5mrI0cIyOBKn7MEq2H07UZMno0+AI2WWO
8W/S3QDFSC8g4SUKr9+Iu2cT2OWTUSn+5u9n5Lsm4LI3Cd1iJ+e2YL/zhQfM2YsJVMtdgceNwZXp
XOEH3+DEi9Mkmye4CzAS9Ho3hDgpgjj/J56pLKO0Z5rjkwVaC/Ei6uabr+NCEb2+T5RSPcoJfdrA
JAZim3ICFkdsV0wyaqVIsj99HIrqeJ2DAq5tPh50fkRwLrn0SNgUeLlUZROecytoj293Ttsa+Jcq
tPYh+IsIw2RkOleEE7RmomYPobL5YOc2l8fwR+2w+BJgoS2lD7b5x8Mttu0Za2em3h2IfGzIbU8X
Ym+B/jnSSjJWs5F1XkSY+QEXvS6DKyPpaFPWeuySvt159MGHLSSZk08zBK+0Su6fUcNDiKUrqxz+
VInSbuJCDpC+W49hScyYyoRjzuwvABpWfgOpgYYssWmLPS+vBsxNGAq9dhq4hWXbidLrgufmKQvm
JyXu1b0GkvUwSDyDy5duYo48c8igrKnSw0itcVx10mZY1JvrVLXCjRzb7F4D7hIQydwuCnsIWGb2
wZHzDgLDEjMWcbeALker7hF/Wg3gYcjjm+4N3qIjWxARD1EdkbYbM4n4NuWqypguYMmPirqzuJ5K
G47UFRk/WmGh6ODzevUSVOydpbqkw5tpslbUSxmY56ZGHgz7C0oPSipafqiDangfcVyUjDLqV6nX
uTfFTb21rf6QUCLVGeEmIeYDbnh2cAqXS4ihyhMSLf424rtMPVRGo8e00FxhKaztz+AN8Tr6m8GP
6ZY6joI9ZjZXmYnEoA9ycw17ajgh1PpO1KxyCDm1+tE+mKBtNolW5u7A0PEagFj++/trP17zly+X
dcqsECWATVTjn9tJ3mpTLuxsvDuaCNhai3All1EpbBXi+LQ6uPkcK8gT1b09VF8ZqK+VgltVhzs2
WbxC7Ia3PqmCc2f333w6RhzsM6jxLn3WmsFlMwtQCoUgxsrB3opWrAqdnckpNAC2gdzjtlDOgTl9
rgKsjHFFYk0pPQvH9zlYo+mqVhPaM9fqUQQjNy5l6O+5fdMfAANwCDj6NjrTTRu0G2RUfRN2uFlL
pzcBMcwRnjQaqTNhi3Y7xogVcPq30Zh7Q9/3AI2w8iKD5vhJqh1V8bpTJ+dedjMND1tdo/yD8qIl
ytYusQGosTlsuGrqdylWhgltMwP6Z6ShvbcFqsxInV1agMkhVj75GAJO45hh+m+5RId1TpZsXXxU
t77TQfL8lpIVGbmweE0ep2I+d4ohclLQilhNdKODf4eXEMC5CHFk4gZnCLxh/4TfAnyTDrqBRSSs
9C2Sl8htWJNkTGqxx1AkQmNeJGuzSilz69R3S2BxW5N9iAd91asF61XRPEkt5WeY5rdZt41rx6Hu
BEvuDj3OVjDRVZCbTjZOI3to945uh7BTKxC+NfIufyAWeYRZ65Jw9mOeJ2c/tTSx+EA6VuvxCWA8
/fTC/lwm0ryVsxcpmuaGeV4hZ870fV0gEYxhv9UYVhMleHJ4by8aUb3rLi2eRiRZ7iikQYe5iDzU
rs1abbMaK7QxEVTPaKkcLTrIK4Yu4jzqVApLudUamZtbIcEthX21RoUmvkAJXY8MDdEIMc2/E102
VlZCfNC0yzobXyxJvivmX/2R7WkHxN9EfP+COhylBOBAl9lNsaKGkbvYbmKvt3qMjrk57Unspqml
bqSfJVvUjjaqGgtpmspsBzqeghXR7X3Hs3zp0QTVXnW7cNZpIDAn5gRuIn/4Ovdtsu0qfXGiK/pR
j5VjgEK7TWAm+wBT2gQgxOAHm07RRjeMy2ZjRV8psa0NuKa1kRfMj+Xa6jmUsLV8Q5OP6YB5zwe6
mLfL/cM5aDFBNjW2GTxCj+IdvwNFQXNJvVchhpdRzX4FJFAmxlAfkdSt59jP9701fUvGOXa7obpG
hqZ4vdECtLRHfO9LbGydRzg1rH8C2FErmwXNRDy/NEP0GkzyzqY2n+VzZ9rdc9gqB61vPFIzMd8A
il9uoKvWLOUqyyLVU5kwe34YRNTGWg/bMrdWtdMXH1Rp73seLIllCsDP7SDsenwtZRUtllO7u4+h
86qUiPSiIGqWJ7akPjmX1CSJPkU7tgEOfYiBYq3myEg2yA4xnMVIlWWIKTpUbmQ8Wby2Ir3GdUpm
6hV1vfMss8StckV+cBzo748DajXeD7o0FHTc8v48Dlqw1qGadP19Csti45cCJZ6hvAY4wu9WOH+e
Gm4iMnDEhbjvOnMLSpUoz7NdponXGezHuesD3W3UL+iX4YBkfbJHz09dRj0eTQbHnk1g3qDGm8YB
yJdV40YRC72a82DV1J1nTVq6afxG9ZLht5moOswQJXuipg8DOldjUYmbWmGIGCcmBpX86Lr2n98A
LFGTmxoi38c5jjAwPCuKSXKGhlwsjVWgk8E47tWI19MnMDwplfIFQc+1BMI7qpwLsiHdNWL/jAzK
KqTaaM9Hd7J5vUmbUF1fQYKl6NpHtff7uzjNW7rNgoObvx4NBw4zYTzhRndPpCoOTqh/kTScTDEV
F5BrMapENypnyu/K4KLSqXROyan1i+9232a72U7CBWOA1bqAF+sTHxUTdLpW8TkPvZre84Q0K5bA
drbqbB1VpbNtGuY/nR+fe67tNQpZnZyeH0aY/xNNYXVqlA6CPEOcJFD2SIOjg6UcUt9YTFQMbVJT
Zuu+ScI1mNpbZOF7NcyFql7k/TFlpL5uMLmjrS8+qMZ5SO/Kcd00NHSBBpx+NHoPZU7d5ojmkrm5
B1Mc7McT9dk207tuB+g939hx0UCVqbGNx+ldNbPTOOefOZ468jzUYhNgZSEGqaTSPAUxZbU2xIuP
dNt0au0VnWF73RCZO2P8OlAhv6KkIixEKdcg02oXgVm+synQXcNMRi+fYT46lmrvohHdORAX342K
jj5/nk7nzJ4+J2gLVt3kQ5bp5b6rWueMynuHrRATmLnD1ci3bDlPELydN+mlo2H1amV3BqfQ7Ixk
nlE+ZMG2KihUoqTH8zM6FlOPdcApfM11C3J0j9LFsnLlUDhskWgQwVFmzinAIQf0WBgutOP2BVNH
PUGijwVccb9Ij/0pjOjzMDByDrbso63GbQafwM+kn+tbBSuf3sRAgHhccxhesOccKk1XzlbAxNYK
VAB6y9+MipuO7zi1m43in5n44dXcLnuzpt3+t/djKojI7ZbRem89mUHau1WfNeeR5n1taPEej+t3
Gzr8Lh7wePcpjtrIVtTnUqEz37gN45mtTOyEInJKGAkNwxGhBFZnU0Iv8IOtaSG4EJH9NQD9MQNp
ec71i2rXxWVSMfeK8AkSy5aLvLFVMsVwe/hGaxnBHESaBhQqYmvAZDdvSjt4UQxdrLuuhPiLHOpE
HAU1mOa2YYoCx2DyY4vkhQ1S3VciAJSSDvFetRitUKjQqKuUbV1AeP17dS+WZf3n6asjvOMiqksH
HvPjsuf6F8SImdo7Akt9hUhwNSz0GjzviH5tUXlTocarQOlqV4R4jwsE73c4fIHgmZJzv4I0gY18
Kq8Asxcm9kWx0Qz+/VPKd83XxQi5qJf407FsPX7KjqkKycxBew/aZNiKYcSzPpnn0r8OVWQwTuaQ
aQBVFGP3Hetjvs0T+GZWj1e70yjplIbA+0EtGzfzOwDORLNMYN73JSJI7A/5wZrUJ8McAqT98WId
nQOSBKLokIFXA1NBt4arIJQ0w0GHc88U/0XKQL/oM1CLxuqexQD60MCRgPghhuAkc5a9RWOD/HEu
jW177qaEkZYW3As77sj/nL/mBoViodioENTLLPyTmow/G7HAPK1IbsqBPgbNtLqkk1WFvX7ImJDA
VDWes7QMn6yh1Bk61Tc5jwkifVAR3eRGTuQ8ZRqQ4qidq2Pr+xedQoHAGRltcwE6H0wPXp/qM23r
am/h1uL3FO0N3aK9ljE3vMyYPPw3MeCroN/CxIAtqJiaNwLZWYdOtvv7w33LzHhcgpz7Nn7bxaf2
KFHroGpSdInm/tZQV/EQbtq4+lRbiLQzaTKiVwZ3sjKF9jXBGENdHzMImOQb//2DaO/bsMx/qW0W
0TtXpsc2Qm9ZmDvo+96VkSdL59gxfksz48Y4pujdi+7HOGNRb9l6zZzgpYjqWdGtwTUVCzS1z2kP
ojDcZAXDedUWe5+AlrOIKjozDCSkaX3U69P+64CXtI1VVCB02x+b7UamjaIIx/qupU7K+F2qbl+j
MrTIknSjYRZukeuVa6lWh2EoPk8o+J3YTI+1E2wZhAOF9DkBOkDdrjDTiD4GVgtfg0FLeAgqRpyk
DbaJjkKGd5vJINtal9UbpabzFOUfrYX/eATW8gSYIPyvnfzP6jKYorKR3Ozvk6ljEI86y4uq1HTt
TId3PCvdyo4Dx520Od2GxaUbfxKB86FUZ6lh/1yRULMZ5yFrW9TIj9ZBCyOLkTXYKGkGqbsWVaLH
nPprr/ELtvN5G2EIJ0LWYMvPszNfPScpkkbWiJmvfaANk9DYFS1tE+Ic/6BWeae6o+5k2sOslNuS
yQj4ocEbt2aP+UTk99JPrbUx4W0wGp1eXzQfrBn4etQTVeEz0PdMlMYUVGhnnFJPN5PwU8+MkSCj
gin3gCaCFf4Vba+mTLbDPIi2HJjS7ast8KBsm+FMSIkI2qst2Z264NTiHlknqvAaSLw3ZFzpajRi
2+2dYLXcpvzeb9yxUzfz3IoPehnv0nfefnDbZOAFdRHLx8PdYxrFHLe9DiVfn16R9uwDna1BCe3o
kCgMtHNJK4ldGM0c+Q2XcXSOs1wIkGn/D7NhC7iRTLb044ttks0wbSxtXZuGuR1qR9kPoEE7HOYp
GyP9no2YjfwCm2/0rHqYoCCPxzwh7RMf8jOyoE8RNSOj0SaEj0LgZiBm/F92zbiFwJ3Ih2U0q3p2
k3H4WtSYEeMx+xLVIRQ5BK5guMNdmBSXoSzNi+7YZOIGvb4pOurGPIWPPzOLcarwgwPffn+UojwT
FjYXdWk+v420/zVrmpqwbULCDe6mZFIyGh3KRadLD6gc7ZUg39mt5BfEBcAjjTxf281uGqHLWqme
c6BCMk6hDEYLWqS1ORlqCW+vQQGyckaBqJN+2SpsgtRVkI2eQUK5Sfa9W0SadK4XLVr5ZYyLr2lH
yoMl5DfdDupdFTbdWkkMA1V/hFcZNxNM3uCcRSUGGM0/Sahx6wmM3SE2Y8OjApWnfgpDt/BJuar5
90OU1IeqZy4Ipf5m4+89lpP/OnRY+WK7sg6Okf6wa2YDgRx/JxFdaz9OD8JOrA1OUN1TipJNbZjv
o/IJH2p7GMT8O1L1nAbTkli62MSi7jWaQEEPxLg1lB9cUE5KQCfZ0jL6Vw0Rv38/ktA+vN+KTPLD
aBKoWIfe3eDo7XHdHGqMkkuLpwGstZnbyp3jcDM5QCkySAJmoIQbsyjrbcI/58WPx3Uw+/UTw9lj
pex8KrwXwJDEbHKMuNL/PdpZ8zr4/id9rJMN/HSAB0n1I0RsvW3x7a1LHThUEZE4hTWOcbFs650d
lRplk0kz1nLzFpQ2CBrc49NErZ7J0wJYOFM42a1hEJiX/6qLIbkOWXCDwhfsQ9AFpwxhZiX7J+Mr
hMgX3Yisk443gmTEKdwWdClXTRV/H2JqAEpORG1Lv7FCuYnoFDMXWlAPL4dxHIAKwe3TOHaV/BP3
oKKV2Ta3AEYrqVGv5hB/d0G/Xh1BFYhp3TGAOTvalCD2YxRaY4raTYJwi2Ucu81V1Bdjirasr4F/
i0VRC8QPpgqZJU4jGWdYs4TqlNrHQoy/sSIShBIkX3IWbqHb32gmqTebi1+MVfGY26fegYJZl7l1
m4PsOQub9Ei2A1WZk35Oh9k+JYvTPO3mbguh4RBYNv8xbdR3NmLEF1PE3mwD6MczFB7oITG+N5Mn
XeraydKGbTXGq94k9Xc2sDJk0ysCSM82+hPN7vZmmXn1QW30piN4OBKBVlCiGDr283cj6tpP1Q6y
e3IPTHUvqTtWtA0xZWJ+2iiheal6mjn0j/01aPsL5IsRmwz7IAI8dLlts45m+2gRP3+0GSkffb+/
a2YqIBm3cgUEHaifMd0jsx2OBQOB1XIr2RQ0UM8Rb1pe+v0+XAIJtPLb0I8UMna8rpJkPC+9gzSl
LQSgVexNLbjQYkw8J+TKrfbNSjFCeF0gE5qSdCYqmXBnhrZbFUpwGhLSmaK26LjvCPPG5HlYVblj
r6es/F4lqn32Y3odNImdNXZYuuGi/v33N/xNIvTwxVoc4egCDf0/KrjWYvMkRjS+a7lNHpeoIzeg
Bj1EXCk4e2dPFqPOdpju9dgqcZrqqefzHq+0zjiQSurDobUK6Hz01CvnQIc8SfxnSrngOOo4X5Qc
+n0Z5z/DhMCTSqTlB0vjP+p3vKyov9imgJqoj5CnOB5NHehgdw87Bm/BxAkQiHxnKX6yKRQQLFZl
Ej7xS9j1RMYUxXP6OZST+kHtuOQ6PlZt9FOpDJa2JOXbQ3VArL2NYNlqUQulv6vvZu1UXAgd0MY9
M1Lpb8bYxpZgMgayRuFaw8qefRx0VYsgudNfR4fxga1WMUqGgc4NQw4zMEAD+YxQfYMxapElHmFP
tBJYEAVdln3ls0ksZoREJOQQziZSjCbHODLl56I1tmWPPCUv2VP+vmz+QzJi8DJS82O/Yqr+eCMu
6Lvm+tS39zqbKyxEmhfosbFOTDz+8B3Wg1UOmyhu9fVSHsJFoDnqiw/u5fb77oGpMnZl5KrTvH/X
CkXxaGkBh+1dGchDHpOviQOYkzz0c57I4OBXF4F3YDMUfeU69QArKKNF6DgVjPt82JrmeIoc5GZx
NP1U1ZJmmqlQDRGZRKF5EyBFDLsZGGqY/q5LAGe25Hyo8zXRB/bn0Tjd8JzIIzXEdUiQazZaf3OI
BTiiI39tm+BzTQreqyr162KDnOaxuCRYk5lGfXK6SbgKTxyPgHLM4m6HT6f3yk7/PuB9Bus2bI2x
ISRb40YkKT5WDUZAiFojrlL2m7mZLiDi0KtEbh8zmawrROU4tVsgEmxyxrobkubA9EZ4vV6RWSkx
RbeVuq2q/l776rWopubqj1q8spoRKICVXm0kPow7i93o/Pz7ivmPgYOp6YalUkvS7eEXf16tZmPI
JdLs4q6I3+OC40kHNvBkJAUwRTW0Ug1gQ60w5hsY863CHMX3l8O8g5Ho678SX5dbs8GXaKTtEV7V
Zyg9F5LEKrczyahj6noYB0W5f/CxH13Tpo4JXaCxZIuRuuFof35sGqLtNBd2fu8qO9nFijpuGzHy
bROlDLPQATWpGlsaukcrHxkQ5aV1nHp2cChIWpVfWr1+ttuwW/W2KdZqIb/rU32sC/1nNNfKBy/E
f7TTmLQidaFfRQsZF9fDp+2cbFRKYgzGCguimfK9QrPIN0FU/XLyVm5oqUer3JnPtLkYKE/6fGjq
4Wdm1bmb6QND0ph4hxSC8zAWJBJPWudVZvTR+Ok/2t1QiGip0eOUKAgfP2ig0akw8A7cg6rKVnmh
Al6wVGwSFpGPZTOCmq17kso+0zCb9piOZq/zL20CEjhMrq3uvMx9VjzR+yjHrebHyW3w10om0xcy
1K9FHF8l2QM3dH5QMSJ/3DVIpGsONyrdQ5UHhCXqxWtQae2LQU5U5+gHgmSGvdnHJ1kZw9WCdgqp
i8qn6sNtCKzkSxwS/W3r8y2R8ZchVJRNN2c1vD4uK6UYXcsPknXui/SDp/omxfnjjHaWZgQKZRvh
JzqTh5Mlo74uJ1NVnmStY3NLlJoUZz3zZEfE0z+RTSA8rAFyZOq1lsnPOZWbG4eqv8fCFa0IAVcw
4qOWgHyy7ij3r3VWvjpJsweOHn1wDL5XhPJh6a0jDF/OY/Go1xgdW9SGnyn0piODSXnTuLHub7XM
SbyITBDa4+JkOp8Z8DLxRBQEDlxyFM5AtOrO2Rhy/vz3d1h/9w4vH8mUKEKXc+IdiingPjUbteU/
ARfK11IFtq/jLi9GWZ10+9UwsoidUQRe2Gs41bv0HELinscYfl2xFbUN9ywfDCK2qXvkkCgeoyqu
YAgzMOnMAXeWWV3LTtRukCn7rB/iQzH3ZBDIAKpVBnrOCa0rE5h0q2e1+f+ugPBHkGWuwmRyVOtd
B1OYdejMfak8xWy7G9n68zPKim2VxfPF75l8JtFxmtLIJXXc3IQ0ERAIdXs7Nj9oDb1t4g8rVbJC
DQdgh8mSfVipc5gPsZmnylMCD5nClVAEfLeuBfxtO3YUX1VYzjsTwbmtVDPpAeS3KQ3pt/EnayKZ
ZSJgkYNMAZ2v2wQbdP0PwmL2fs0wd0bPFQVwrr+Mc0oEEhVnMSHlHUvt1KqAN4qY3nzbPHFN+gUy
39wM8bCOCHvH6tQBDWkzsMhDrHh2/kOtMXE57Y8ciLlb1Xa77mqYUlWDRFCQfZKV2U5lROmWWrPD
RAvRoJu8ktixsYDw0EQK0Q2BGmxSkZ+bgbtfNXhoU3tkW1kAAwp5LFq217+v5Hf1Dg8azw6xPfyC
5LHln/+reYJXuMXS1vhPrbA6r1BhplWK7SlRzay7DMK9qWp0SJT8A5GEsTy3P5+rxf9UZu6YTpEM
PpwrulpnoSIn5UkQ+LACz3ShtzQfO/OYRNV0VOCYeNYQvogyf3ICi9COXDsT1bOurC7ZiyXbo5O/
/SyAd2ubv5tp1j09IvuyIlvmIrRyPwbDEiYXrwadEayNfb53DlR35M7kDKBS0JirMA3Q/k7W27V0
k2ehiwB4PEK/Jf5R5cKL2ZhdTueCDvB9X2YUOW2OmnqWSukFJpHUcUF6YSHLm97EH2wzb/35hy+J
DZq9D9yrYb7ri5Y9PrVu9p2nPBWEXCqEEqvydULHROlvbDD/jyeM3jT7YNFbwe80meib5G2x1nJJ
3hkCjD3YX+TmFkFConEKFtvICq9T82aCuAotgEFIBftNlVnIhqbBHUk02TaBnm+hAz0Prb+LY5G/
+BrY9rE46v9D2JksOaqk3faJMKMHnyLUS6FQZBMZOcGypcfBAad5+n8p7qgyj92clFlZNTohgfvX
7L12BTmLyXB/M4P2WPtzuLcFKkj0AwImyxoVqg9YC83/eGD+48hlKwCcwXPZxNIm/PGkBmRzqik1
xd1iWuTTgDzA0lDOKuYV44zvPU8+YL//LM3Ze07civs2+QWpzIsnqFvn4bWxWf4bYUuwUFf/6kXl
xiCKy00LTuXeK+sDrq1nT6wKGhce9FKb1/Sd9aO/EiS2s3OHxwRN4j/uYnAgf78KkO+4hU3H4Y77
81XwdZGLxOmgCpac8DkutHjshbVzuoHkkghFmo5TTRgtLg43Cmb7qzdPWBNDHy/x1Pu0Auk2GT47
Dm1pl0gyU0pK3GmouCe13EnVkb2Y2R+9xXQ+Qh6gUPPAgaPAR1HfxXY1mWdFgmuSBRbzf7s7QLqv
nj2nuNE3RgHrgovZlgrEqJJ36w1VY3or7OQjzk+Wkpl1R2sA8uWBjeW5Gwi8MK39yOPjylzTFGWk
ReSucX1JUlyPokG9qMJ0i3PguWhUQgKV/4Yct3hJEZFMJW+gbRAxBF0LIBXaqczNL7jIW102B9uo
u0hK6w2ZiXmwlg7c0WD+cHDLbp3GME/AEc6Lxzins/Yi6ftbyv29y+qcsJaVuIkS8T8tDka2aviI
DvAVVhUo0ol106g8f5+78Cy8ovsy+wTQ9+1ycVulNgqS12Ct6Mz0JD5VSRenUADGsUy+WGy9jdZw
Hrn11j+u4r/2YcjHWSSyKEYLLP7a3KgcfH4uQ2BvvprZ8gf9Plkx5AquCFIzWGP1rfkPTq//l3QE
VTSeF58a0f2P7bQ9guBeyiW4T2LOYhyz3V6o5E3OX2ef8bTHVVRBn6yM3r6/GC6eata2+upWaM7c
AfViUk8mchDQExqZaTSozPsE0yMG+hzxOODozZf8nNj1DzaNxY3l+7lznWzTZE6CWgGGwuwYP8eG
2zHrLffJTcPnQBJZWTMg2qwGs9VxCU6YaEuyJcsKWyO/OvSYganb01C4+oB2vAEc3X9Z+/C7ssDh
jTgetsvUkF1ITs5VIebcDZWAjTV9Y7BWnUdN8snYCXVdQ+/T6rwiCyupb2nMJkE7M2TUEoBQb6CL
gq1ncdDBO3gx5yVgWGE94/zPsfhN4h/PwF8xuiyG0CKTqGd6PrvcP/djfT3jmipUcJdg5jLASOe1
b+4IFbpolFX6MoA4KgRLzGQaf9etugK7el7NHu1D2xbHpnTvdTBuBs91//Go/D224R+Nmb0fwvzw
EAD+0YS7Ceph/iMfT/R2gDC7H0ItNkAW7cMcNdS26MMrgK4dUPH3suJf343z9+mJzgNSxzsHH1Pd
/1YwVpMbHDK1f+dWxyRO9k7MlnG/evq7AR30pCbvh34osrPWkgcWiQL7bv88FlbO2F/9Y7/h/Mdh
LjBhMa+jDbWsP+tVJ6jscSka/z7DFSVIBtKFqPz0Cmj9Gia0VMkYKrRQNcoD05/JG7caVKhzFxn1
I+2zGI/1ROoabwre/xJgxjq/zvRiT5aRhBtjvAXlSoaS5617kChEcJojrOQZE+mqkbuFTfv2Luhp
FIM6K8F3n5eq+sdt/C4J/KMyAT3vY/RA34DQ5o/ybZhAzU7a9e46I97NRcyWIebcVDKD4mW79Lne
Ro9cGSycMu5OOCcp+fOyd5lBJvphAON58AewrGuWwnT8kJLv9LnLgOna9bk0ifkrhNMRAtgXBHBB
0ZABdXdldUR5BOLkpi7++TH73fMEILNjrUcHS2RxCiSJECa4yt1wUkm/J6WGpOIV8yJ/ICV1QsgB
UaoosQpz5xcsQ3MmpA4I+j3c6cetE/tjZsZhz6K0ruor12p/KnT9j4nn3z4iXh1WD6whccy48Gb+
98ltVNOVVt569yVDY1EU+en9Xm/0kB0qu36bykCDgkS2gqDKtKyvYZMRAlkaV6K0QMCaYFQDN3my
dREiQVe/ncy1TlxKHevjOXUnNBHY4x6RelxuW6WUpIHBjeCIDxm3LrpUmk/Lis1aVjv5+EGQjMmN
KBY4LLjzQ+iGvLfetqzDgpjYOzIuolrBY6JyRWY+duG/xjj/cd0Jn9WgC0/v4R/84ztxikl7bo76
jboyhL271XjPsTmWoDdCm9yv3PnHo2z9tT/mZ+DTaORBmHt/FZbg99FeKM+7e2GeM5ep9Nbrjy52
/kB8GF0G63Y5pSBmf1aLx43vWk0MBxdZoJl+Yf3COoBo5f9/W/Zf1S76ViabLse+xeTtf5+Nyg/d
nmwm726PnOo9J5vjCarsxPnEhKOMlOw16gA32bYLC3gyjfaOGdlzHsR12cDfLJ7Hxoz9Rhqx5+tx
4/ciJIFhNzHUByIUYxmR+2a+09ASkycvOP4DZNp3QdKq1ujuzWzy/sEz+9vIx1fNZoWxk3D4u/7U
IzU6tZfBL707N621szrML557bQzirR/alYhJAKG5wSx3llxfe6HfUGyPER3QizP/a+OAvvvvMQ7f
76PixsCCd+3PRU8opjX3nMG7I86Pa7EYp9k1LkM3onLMg2nrDyJ9qRGDlMOwGzq9X+X8I8wqNPZC
NLtuqq6iScuNXppiA9yyOxNLdre9/FYMzXxs8qcumICtjXXwoM6MrwqLRdFY18R2aFAQb8RuWcoL
G5aJsriOEOxC93pIxMZ5fbYrU0RBh1kkLUaEQiF1WO7ML87Eftmv1EXAZApSEW7NUbS4WoufSBwm
AJow8blDcgUFbsplzEf7G8y0VxP5bZRYIb4ZzUcyomYznjIvMbBpbGyiGmkNSbmxvX4PcB9iWZvJ
IxPVdDtVNgIJc8GjGy5Hk2zYaQbOVLpsoeeawBCF6yJHVXzCsYwPTC47c/UYpRYC8TrYV76ax2Ch
472usoPIFKmWeVntByjR64MY0LUDGT3Ds1Ob+qoH7zuuu3b/yGGKZdKjlpqdX32qYd0blTwNXkNr
n3XEgpUssOZgQ4bFdOnQhIJ2B3skxEqfOFoxC2CPON0cnAKnVgTs0uBwN1hsMUQ6TBaGXcOrERuJ
5COfEVNx8mW61XRAyLcPFbnra7YaODCsft/l+oyUlA1U7gfPursqt/5EVx6cRaPgUXb+dqy7Cmx1
eTaLtNkRGcMDYsCKqTMpN50jq9NQVpgfUisANyvdrfMlSV+XxHuxR/6PC6Yt8Si2NYTrn2L6ZTPG
kH7TPy+KLTtqrbu0pBMXLtFuqealwQ/0JvNln63LUZjjpSkS8/DYjTprsFDrPhQSG2sO668BjUol
cDsqY3gk8QJTHOwA6tacx9Ia7PMjcWbXJN65nQuDNV+Hpr+YPhIvUh0WXd9Wu0gjz02eq7Zw9zMq
3G3YlYdgwTUVqM7bQnlfqIVrECgNKZdN+TZ2nzznW58k+QeFzougJRxl6LQi1Hvt17yy7J3wFCcB
qffwBSfaQpe3JOuxXiWp2cJzR0osZggRGjVnjC+uaJ3XtuI3BhC4mdouuBYJsoaMGCfbqPzIzEtE
sJrwqibjJwpew34OL0PRvBGPJzazMdW7xLF/62xBJmP231AId4dZ6p9ri0OsLOF+Ce7ZGFo2y6Ak
a3YS/X2kyTE9mGgg97xp0NiSzVh0JHqWyyHJpI4HpW9CoSYq0PPfUV86OKS9X3PJX+FC79kyXcQ/
FSJ6ripvOw2W8xCaWPvkZRRKbqjz05dxGU5BFQRbx2LdE8ZlDX/VKrvgOQc8GXW23mngEteU/OOo
o5vZeqW/pVCrj/XgP/GTpS+emV8tUdBrTf2AAcgkmlc48bsYgSA/gysL97Yh+/pgDNU3y5+m7Rra
VWw5PKeDXUVuDUpxhIrFH909JHVJj/2leTgoVMQ53j6F49weYX40bEbHOHTW5U2MnD8yuIbhvA9X
8FQrYS1bhGzTrV0kanc3W1mmMkxLQ/Oll6YL3nQyT17f9Rtf9eMG0q59WkL6S9dyAe3p6RtVcr3r
Jxu32kQQR6tEcu7qWKisvgk7qdD38aSk/ozSQSTiIKaEU4SlAcmV1SNkxgAKX3eHLGxtUNpghUCn
fWvdgh1M3pik7vRLLIu0PQ3fF7AyQBqxqpZi+lZ4fr+T3oNXhvKlm8U1S92tC27xDLKLEKOs24Yz
RqqWh/O8TMHKaqzlvKnNYINAu43D3Hb25RqQnPgYPg7FFwce8DmTVbtzAiSN7O6XyEKNF9M0vGrL
NI6VJClQrvW88530yX4E1EF/mzh7WcrI2f7hr1ULoN777aBLv1TLnO3aeuJ6GI1vjmS5WWp/ZK2U
TBBXo362X0u82HAArE3rSeuq+unwLj8LvO6l9+EJDhkB3Hlakb5jlRDPnGoTSGVFCcX/BhdCHYmu
6+/BzHz28ZR67RXNHR5XO8EnXPWnZCbNSPY+6eTJ0l8DDZMjW/ZV3tc7hji03pn7SD4+24Ocj5PH
8WXLtAIjVNxI4GXRxWT62EnbPHip9WpXYXeSI/BjsyKokBXzKbTr4iJn9WEwJ5ePSi6Ohs/aqDbb
hkSBxIHF9x30lKZh2/7UmigcckB/GAElKmg1RH+WKmLsD5Cpww5Gtcd6SDUu86xSREUPh81i8nar
CP6IhLOwB5vfb5K2REJcrYcB5cpA/MI2C4L2EsJ4JAF6kXgLm24LoRObZUbJXfXJfApHcPhJP18W
OhjoNB9CJNo3MXKGLaB0No8fm9A7MM++L7ZGr3+QbgwNcG0va17f52kZtrUGvGpgRNkJBtraUB3r
F3jVhpHuBnPUyDDrfNfXdrp9aLwp6lUWLxOyNs8pAUqO8mjRQFzsrjBxNaMN8tiXSW20B5i67Y6A
6ZdVCr6+oPzq1Ixq+sCITSrwCxiYp3TWewIoCOxaO7RORfZcwWDYhCuZZn6XM0kdwFmGEsIHa0F7
UShq/SLqPP/JsSrzWFvWqfZHUn0N+7wwE4nF4hHz4nUnWu/5VnXysNDf7kYbTrThiHxPKVVvjWKY
wEIa5aYc3XNL0vWFUTdfbghBMq0IfyIviVpmKi/eAiKtXXNrW1QQ8ILVviUqRDZWzS7gOiPBbeT/
wBEtTlmHqQflxZkwufEA3ecmjMw6rfwGh2UKkdX1gbwETts96bJEViwSY2Mz7n8s4z0k5Va7Nyz3
9V2n2VjTcjQsZv8KHshWz+lwksaPAkjoRbb2qy5bkwg2d4nKcqC0Mek88zzds2vhhDDs9iDL2WAE
ZkXiaVKO/5KE3tGx5XS1gDnQKKMaBPP6y+wS96mzP5Dy25876pDLmk7I1Cz/om3bOAx99wKstDhP
XgJh0LivjyD3RfsnPF3AZGXrRUmVGZuuxp8ftOt4CbL1LfPHdv/+78zgM7O85dhm1n7GqXLyuvbF
5Zna1cNin0KnPLd12x4t4AgHgl6vCRC7c+VBI20nyZeTq5O7kDOscx5P8pd/hiWRtoWZ/iaJyY4T
E3iyj5ImljljKorDr1Yt3kZiZ7dF0Tm3bAzzjcxAL71fHDNnlK2rx6QtN2K44cE1G3+mNliATrRm
pMgpOfLOXvFPfsqRu0blyA8+ZLjsy7bCTMmVRNWapjbcFQ1LGq7cIXCGOzDR939212gcykMD88+S
+1uDEOVd7WDLcO312lHGqtSLuiKxj+CPisv4uKd48A/Y9v3jO7RHVCYUw2EEuzA6FfgVafDmmiQD
cBb084yjkOqlCfpjAy3QdsEX5qKUAK6bh9aeAXExdC/osPyTnzHU9ivMynbRxzKb9Mk0U9Z8bqev
VZedMPComwcFtpt082HK7I2WrtwavkmFnTXGoW1WxTjL6LY413L0FlWJUwsaqcEerTV3fc7Xk3gB
8dnWlknzQP15n6s8OBpFRlTL4CxRnvbZvu/UkT2Qt11HBgLK3pN6AE9ttTkbZ/e7XAquXLQfTofx
uC0FpbeFL7vgU0GKD9/dwR026LDfUjcFbmfwhohSnBeavctqNhAjO7YvfbNce207rBZt82lxn5Mw
GG+jmQ5n6c5nU7vIBNPhY9I22F87/iXxPeZhwYeazdt+QLPAE/2YLVO5w3y2+dBR89fNAM4vC5lA
2zQx6IOdhi1PZVkEla7PcpEsJ7jaqTbmZmdMYRfZKGUvVByE8EDtXSyoKWI663WoTxMxABtCOpat
nVDHpMNNsIOOe3P+nqTdvE+0V0fTY+fiFH0QTWriGfdMcEFTfVO9//JYgVwNnDXR+78EmR/gZiKB
C3OltcVbSAiCSJ7GByzASNQZzBAtgY8UKzdxyHXOxprAfCyTjdamd7wjTjIYvA6vtb+2UafBB5q+
+shahwjOBtJ1yKgvL8zPfLI8i6lnsTM84kgrZ5MtdcNEPSOIQwTJpiG8wE7JLSD0mYQLkR0wvxgR
PD8WL/VXV8RFpRzOGVFFnlMdmRgvkc0XvyPy8ZbxJZ6z0q62Y+E/M6hWV+0KC43CYkfc+OFlzeQ1
g+pCGd68BVb6vY5GPHBgUeWXstVkA4usjVYF+Ex4PYO+S65Q2Qd2LZ+UyZhtXtPY6b6hg+kj223b
k5VOVN4gzYOqvGp/ehPW8J7H8shm74p9Kx5bOp3IrSQsOe5mRZzcQo3u0UtA//VP2Mn0E6CMNNK5
RZxvJVvWOlz4+Yq51SdabzekXAHLiCPVn/zmy1TXV1tFVHq31h0ZZ48Oe3/9SzO6teRo/RoY/8ws
Azdlj8k09YrsUNipAR1yeMl06p/zVedksjubZGm8aEFQbUhu1ERQpedFeOND9601eecuoSytKx6W
phHNs1/zSMFNNre+zYVXIPkkKg9msij6b3RfCYRif0a8bRxdPX7yFl/tSoBVm9ZqcZ2a7anIGtRP
vb61aZ/eIYoNMRoEk4u1+Dh24Hdb7UIF0lZ9C1K6at/mV2FWHcZOLewNfm5zh9oJRFjqaYAMDYHt
M7IFx1qtg7AxFA7COxQ+vWwWqKtdhPZrR6WVeXKnjNK+CErDp2kARJKIJgq4Iz9NCFxp33+2GLh+
TYwHKPazeJYhT0fIuTCwBDwOD2xNZzGULaxtHwj10trjrpOT2E2tS4BftzKYna2X3nikPPrdK/2E
vnqEbeHdaWEfTGEap2ZjsxwPaWhD0gVr2/26TI61x0MmYv6Hy4amhrGLO+Sb9xAmxj9ECmjWwvmD
Wez6pIwS0tjsOdvYlJeOu68JZNwWIxJxVecHUejmzEgxVivtL6h69op2sM8obZEwK32qSWzcjL5W
W11lJxvV7AVE3bJXtNsjcAumP/RQULx2ppDGJjByMmtnv9knrDI2dZEn8Frc6lAR0LEhnxtdyGIP
x8ToLgqN9KYKbf1sh09OZve3gCj0c6DUhTWs3FqETaj0Z1ZQ8/WTifxlFMVVpUcnvHR6NdFpNcxD
hHX1rMbcmcHIAUdwz5Kt8xMTgCSyy2UkOKqIxaP+LFLDvHEiYSEug3lLvgl/cKrQT3rhrpolt0Ox
kCs6W8vRI26AABIuK8fI904t050iYXTTUlLCsLTu/AHZoadKOKCqexsTt392OhUrJu8XO1S/sEIt
n0QN8Kps9+WjJrJIFZ5pgUCrr+4Hg+Y9Tuvkbrkm45rBtO5aDzz/A0SLd5AnYJ9lMwdCM67HvOYn
7s9xxFbbsJTbqPVB0rDYnc4sFp9lAM7J7atgGyTL7zwsxLaZ2nXroaHfBYpfoplqchbysX+SDKN6
qf0owzWwX1iNxoMLG6Hos9eBnaO5Wg+2HpBqLG4BHEXzucgNShWr6m44UpjSVUrvSbnnOx6Y6WeE
W/uanU8wFx9978uIdX5D6IDaYbB8bdxkuGLz/oH6bM+OZ7qXySvGDNDqDSpsnzjFjP9EZCTemf7y
O229GU+QvWw7AImacvaO8mVeyXsaGvtVuvQEtvXJJKMQ87qume+77bI8+V+l79cHq8vnAyGzJat8
sYd3Nd9hhEwvgWymI/v15WSkZewGab6zlvThZHpThOw8Fe0g91nX/GCG6ZxVn3wdCBb/jjevi3yq
s5PRJ3pnOjePLM3nsfeXi1LignBuuI+i3FoNwQVeFfjRKl3zNUFqImrDudi2fV1s2NX1+khqQ+ma
JY28iBVUdJ1nPqrLjBonzdv9gIOf/fBMODWA4bXtk60yk4X8aofQFb+K2wQvTg6kIXZz88O7v6vK
YhOe4hahloi8LvxWL0ipJzKOFxrrNNO/k6kHFDg7eo95BBloCVydRW+UlitVRmsEeJN27aTy6wBG
aKZQ3NgQIi7tQoBU26ZfjKQ3jn7waDPbwDtOuMtgIoXmGajfAkPl6stq01FQP7kZaHhUIcXOLNrn
jLB2gjOgcKMH+LTO9a9h4O8CIoFnHnocUw2xr3S6q5nNd0mgI60ROBgGuX3Z0ySGjG28PniF3d6Q
91SRLcZ9xiDowoRNbuhqGqTnObtQv8UwbjCCRR89Xb2wheBFlTIyfhtBb0nTB2aJGIKovl03ptMZ
vcFrkfddDFxPrSa2oEflb99ABp8hKJMlngZ3kFQNvjvx2ZoxnviBWV6HrvaO7jJ8mPgrbquPOKAr
StiJaJX3Sc2WMxsV5rq1qQ5+nyK5lfKTM+GDqnNQ0XNmPsuWXhFrjEvjGaCM9qdq46xstMJspWgq
KmbIy/ydG9K7juV1RWywUbi84M/MOaMaEvjSwUEpWM8BQHbMMWYBWJYnHK4n4bF9FYUQENS44umz
CpKE3ITHfdaURV5y1EkQFYvDCRuwrSRhJ4n1hGtYFAGDwNoiAnRCxb/kjLvafC91VvFjBzNXAGmV
gNbTSDCeOyUEhQBRYL9AWpuFG2bX8ZgtLZumag4pcID6En8rt2WPipTIXExxQ9XvykWbNJDNeByt
1QH4ryfEEph+6AtY72RPSAdWOqY03U0pP6KUxL8PovxQDk6zdTEy9pNTHtdVAgsIGDq4rTiPwdjH
SRlwXI7Vuh8hQDft+iT5xNgLiJcifxsBGCMMuoTHlTpiI9lPUKSC0qSc82biOhqCJOcCuxPq8W/t
AnoL86RxzIVF2IPHhruk9YjcSV5A7ZINi7gwdNT0rIauOrC0J0uRGffeH4cPZZIYZzE46f29xXYG
9UAB8LoYk2JC5lXNffBgXrTOsEcSwzdq2C+Q+3Gojuw2rCwg/UrNa4xRNIj7KQObvLgO7jQ17MeC
ozAnmYJ8R8DAYD+uvPyf27rcGYNDgiRZoYyqy+Pk/i4d6B3O9A1RpBcTDpE/0a3Ou/fWzwvIre3b
HNI2vLhIL6W40f3vW68DVQKyJ+aVBzkh1bOzhD8SOyn5xi3/i0kMw9y8GD1NcIhrIgJNkR0re/5h
2rI8NzOO78Lw3B2Jap8xeDiXZPqhAlcSKe2xm65JNAgfAwsNooMhqY3F06y655TGCbGdWr0nHEvD
riB0jaEjaSmFH3wRk4CuPiikenPPgld2LD+YHp792Ru2KQnsNGQNQISmes3Xg1y84XmBBHF0luqn
yWBiE0AbwlgNbTlZVHpTOaJ6zNP+oR005FF33VLdShpQk5ReufZRMzfhk8tYu0X6vwO6alLMw93K
J3lcscexzlfjJXPDJ2tdm03S0afq3l53ZUmGDbz/uC0dWGLNeQlIfyZ9JC4SedC1+OT7LaZdtc7/
z7naEvyjNHeHpXkUh44AccI/cjZC4MmJsuNlsJ4dK8eBK4i6LVqDK9KCgCm4SooA1TsU6ScFq+Rg
eB1vuTV+4T7n+G1dOABGdbfm1icOaQoOk/EA2tu794eXMnoI+vFK+MXeaN0HzHr1zuCC/G3rL3Fe
WM5bvQY3/kvtFgYsRHt0UZE/Qq+pQ4J2h08FZKBzaIVZtMgg9qYh2zqMp6H3aXlR2YAtlCm7w06D
Sd+yMggpvmAXHsmCghkksDIQDr+ZLUp71SDQQt00xYkTHFy8vAShDPVeJSkLM4Yqh0DPI9/bgg3R
t9hvEjdmGNUvBeXn2JjLl8E0wxdOKTZbxR41qntkjzptRl485lclkdjE5DFVJ5i5HI3N6hHPOxt1
FZNDqeGNKW8Pr9als7gEUH8Qy7kfZVAv0cIy92BZ5dVfnN/QG2Ts9u24DXt7hnVt+pDPf0+kwqWN
T7oLKYEbSuydYkX6GVTDpyUMimsfIPIA735Sc02kdAWKLxEOh4cmydXO5mxfCz8hw37Fh2DdwqT6
GAJLPivYNqTrZD+0bPvY9h46IPZZudk9KY9xvOMz4y96qu9Khd1GBQJMSFVchiloD00CC5surjyV
zA4xInLGq0eICpS5h/Mp92JNbxX1/Zxdnba+oHI+CyXkvs7I/qsSAClL0zr3ok2+sW9vYSNdfEG6
zPs0qJuxwYLmERscD9Ol5Kv0Mhccj6fWjYEeP9bSMg84NL7NBQRSt9snnDf7MifgrcenT8sOx80v
JyoW15cb0sr6c00JTynSce3mI9VRB7/YsBG5Vx0ghEWC9VnF2J1UCSrR1RnDCZfM0dqdW0Q1kZrJ
63TZfO9I/IXmxzd9aobRwZQLK6aGkoUTvlkjs5/Sk7L8bx0BvYchtBAoGQ7LDHi77EsE8c36q7uO
+UP/9D0lXkFPprGn3OhOeYmNdWIhc9dr1VzSz7ILuHat34P7GyCf+WI59KNFN/JLLZhvsIF+ZY8+
HqZSg1ZUyyVYHEiY+Qz01h9+UvtPG0lLFpsoHhLDfcNOd028n20zaEKnKHDrMDgg2GNnKWYXEV9X
8ZDm565t5g/C5DHasHNpnkRWz2DqOWBmWz/YhDN3yzxeE7rUcpnAp1bztugsjyStKU7XdtpQpysq
YOc7MiF+7nwJn+ywY6Kba5pipmJVAZE26BRzu891aM84vzsPA3ChdrZm2GPMgujYEGeVbJqv7dyq
WDMHWqB0L9lYbS0sN/aQEedXYtD013w6PxRKvqx3k6+xiimj3xWt/5q3TM9sAKJcIEsk+/DbICHX
J4vYLeb4FAAA/dKeJh/iw5S4evuuk0OhRh6yhjHc1mRmL6aiGnHbLRvdj/6EndzS9n4EHrGZMq/c
W6kA3m2Kb5bbDJdk5Xfqi9zcrsmTfPgHEbDyF4OmiFuDkPXZbs0bqtrowU2NV52CPi/7r2NuVkBn
MR6OqHsF8Y0ExU0HWDwjuySbeKeFEp9VHEWkzoicQFoaYVMGBkyqZtTaRJ+Qm6w3yyx+w59et5Cf
ocF31S8wC6+TeRudIOANhYnLS2zzwmvNayqKfVXro5MrihF7fAFoD3qMkJDIVtd0nNAX2CH919Cb
9LMK104LXWZp0h/lI2SgsigexXtCs8+8fwUY1zw22di82IEt1T2wxU/iVV7zYc62NVWWWoxtHBbr
sHWq5ChqgF69iUFBZZPxUXqIntcHDaC41CH7uK4iMNpc05NR3tEqc2U2XX4Kw9999kAJJvOPDjBr
V7nPtQxKQrFLCkMDNj62TMy7P93SwYWW1HJPTthXZy5f6NeaQ1i4Qzxl7mex5NypDlwmDW8t9rGC
bFMN16DwUtLgilqeXcmKrWzDs93/BlKY7s2ZQ8zsWon4SSz70OpeHI0QRYBfOaz4988JruxoTniu
wWh9SnPi2RysG9HADjd6V9evo7R2xNXgBn0oXR5nuVnPJt4dVpYClByCxYAR+3q2JavydCxzsOJw
1T1W6885ygd3Hm/FVBH1WXsfK8aVKAlHYg8faPWwRcxtsH7deZ3hs7me1kNpZ09ZnzjPyNsom1ST
nFetGAWZC2lZOSdCrzG3mm3gRLPhGLfSq3EBZbB0s/K6gMQ61A3xfXWgzFdP1h+y0MP9sabPqcWQ
0Mio9UYSENegrZi4O/lxNTlxc2JPNz6fGb9L8BWxRZh7NJP1cT5WXS7iiiVJBAmbASw1z8GXiUdR
O87bpnEOZjM4L/mNnJP7MAj1FITVVgaeTURO+ua2hhXba0bgbfNUK8IZecvXzYJgpWUvfA6yhMlV
ubCHa8l+Zt+P/C844/j1TjoFONGh+WBkZ3xKeuenHQ43pbtlxylLl9er8KMz4CVrlbFJXa6Wxhut
aFF62Fu1/+QnSfez9r+sk9G8Gh8m4fNeZe5P3nyAo1ku7GPV5vcgxFhCCvm7MQWd0+fePzuo+atg
br66PMCxOpIUMRxTxtJbR+JcJeyIfJqettIgCmUaYI2grW5zwZP6cBsZ1qbsFrbzxuAimW0zroT5
aWywq1Rl+JV83iTm93zt0HYxPS7wLkXjw3T1/qgZ6cyeOsn2Gsny524t0JCRzxvBh5poSgg3L3Vy
n9vVwPPwyB4k1omSIvKlP8U5kkMmktjjCWT/mJaDPlF83A1zCbY54dBm2BHr5LhEkJDAvfO85EvF
XGbbE4PEGfXgrJY2dauqqqMdFAcOPRruYNTnlPCqTe+mDsthvQ3Tptp5aVL+H2Hntdy4sjbZJ0IE
vLml96S81DcIqVuCLRQ8UHj6f4F7z/SZMxEzNwzRiK2mAaryy1y5TV33hURCuDbckVkh26plaE3+
PjfUs/IDyociEiCjbqw5cxQLqPNMfsLppAXueVSCoY6AjRor94JllbB/7w94zlR9yBOHRQfIR/Yk
MVhjArqWP17xIbXPZRSeTcoI8JaN+dHIE3noTC1dGpm9ixu3/igcZOWpt59MNO4D0q1YV2M/Lgnf
qmXR9PnjvWVSUBLklDZdxqqs1jgfHBwjnMrtX3CCmcKwh15b+HoOUR0cOpIFDzj7ddW9xMFQXEP2
87qqz74p5b7XGtbWdcMeGkNQFU40KrCYWnptk59dOyLPOfrAwaVor6G5w6PKwb+W/spoKIoCu91e
jUZ9TtIcdl23GQLdRBShh6Nx80vZItczACChlEKApupwXFQ5S2UM1M3a6z8AK5iPk0skRcTlsqQ6
j8mgdHaaxrSwCQtwKPbNpDRhB0ZaX+j1bJHAO+ftsyy5hRoVj3FfDxur0cyLwYKHHYbtLxOdysHI
Pld4sY8dsJlF37b7JCzx8LEEW6W9CrZFxPGKzuYWd/+icRy5Kwr0B2kMYBxHMACOjp2p/7STwnhR
DTovmw/4d2Svracsfw9w5t5sEbk0HzRorzBb+1q3LvASwFMIp9q4RlmCsY93nUP1pnCiDaHGT43K
tivpHL1M1YWU7bHxANjoWvyckbe66vNL6hvlMfbZrPmF2BNgHC/TYF4gPdmHKqPLPp3khvWacRo8
d5UXdDF42jAtM1I+O3ovKWQK0QCFrVu0RADKzWAdLZCoQPLF4gCF5ZwEfbDPOAQJq9LXbUx3k4k+
DYHKfG8mleypP6vW1GRT3FNknOZsDNuDPgUPjX12SkYgjNfZCab2N6xcuZK0/zFYqPulqyk0hzFX
4HltscFLuKcNiBY5vd07GsfkTFbPhF03bmUqPifZS1qyqAx7IejhqJcyaP/ouXoVekvXgEqGnapo
dvUROJid7hI6vm4eAnCE5f7Ylt2LcNoKZAKHrzKtmw3rpi0BzG3K4GRDRjHC0dGYtHgWyTWh5wyn
UPVQcG5mRdT8aloDoTaDCCTZ3ebkbtZ6NbJcn5R7AHf4XNsAR4I6DRZE8i8Yq9YMruL/n0t39lj/
n95+AkdUFNH/FPjE7f7L21/og+X1Q2Q/0DFcHcv6vfYAJmX1ZlLNL2bxzdkOACvAR14ZGlOEeiw4
3kj3GAsiNw3O8f+3GRpR9b+NuqResB6iipj8QVh1/ysFXJSZiMbASG/Tif7yYq0act9xm9JMbnJM
hU9cwKXIfobChjWJ0WcqdWPb+0QjwqTf6dj0cHs648XJQcVpHe9P4JdfyP90autik3jK3kspX4Er
XGtl5HyLESmbot+lgJg2oMU4udZ+/ahZLOZiNtcxxK+tBYndKZm1EoJHS61RDz2ylsuyKkHtc0Lv
52OQGmlTRXHXtirvqoWBQaD0DMoVgQmAFaNgjRDI3vaQzuyLP/ThVWgD0FSGB/TbX11La9iYABxx
+4h5aXnwpuGNvWZx0mPquhscMKMJkUi3a6qHxyK9oEbyK1U6LnwbPExhfQXI4cu4qpPNhE8Nr0G0
pJmckiAbvcwNpr3RZeDllVC4KpNjbTZ8xXKMsNHQnCK4sctxYIPlp/0GYkV8U/TgakPboPTMXYhF
o5amHn86msJgGdY9SJpmaxoVMjE6X90kGYIlmmPvx9skM3ATgqsxzKY9O8KZlvYQ8SLWxsRhbXjL
yhAwQvgU5KLbYZU02OM23noov6lHw8do0xxs+69BTJuuRlvIWuutC2sVTHBMeU4VI/RWk/7GLNPH
urDWHpIqb/jwzkLlxyXmeHXApTEecjegENA0CYLpLFj8QdKQN+CR7oiCEA4x9JvDJK3+sW1Ondrw
myxeCsyTySi75zf2nOUqTNLfQel98vrUJ0em5gYTFJ15ZvjN3PyB9sBw6/st697WEuewfo00IHKG
HpE+cUSBQxE2cORJcC7am8vEpDJtqrUaFmj91+jzEvsxHaC4HAFqkWvMSyIcQ6+6NecQj7clftVk
zMIicje5wdolC+VztC5kELJRGo1N4f5qGTo/sFhnJjZmN8MTWwD9w7vTd/oiqyUgVW2mVq2KIu0v
1a86qgCmRJjxpbJZFrnDROJsBMO8tGhGuSaR8QtJyVxH7fDOArLZVxnmLzHVHAPS7ND6Jk/70ubP
pi6HV8Nh1h5SRJkYTD4jdMadiDOmjok8t15Xv+SNdmIyhqkMH+yZihjADmn7FUjxoBxthK4MEM8M
w+5YmPY2Z1o2dyNd1ByRZ54XRsY3HNbhWKIrLSaDyYJdTGxYHWG8WUNMz2Kxc0YKBOfEQRxau4L1
9cLyxatugTCcXCo49PG97zxGf+2LS6f32msIQ0u4qktIJyQmprUMzMtUxl96Fz/n5sn1odDaTJ+3
vDP0uCmmVS7iXDxg+uPrfbDKqT1oko0R9oR9Y6a/mZhRxklZMYg5hMnZ517aZyoz3JVJ4DaYQC+G
Bt81bWKflI0GR7M/hsjCs8jIuaoSy5qYE82WEBRHeunKmD9do2yY7WUrrIf2nuREu3MThZu0s5+Z
VT4XAUhcKHDTRbCBTkIjPVicY/mIWcUSGNdvMxj6dRvcVEslZjNudF2xRh+qUzRu9RivXudpgPHp
djA65iXsty+pJo8jNV1BWk1LVsXDKvC7dEHReAfjy70yluIbVzP38kR46g1XkH7r15lpews6gIkx
KzbbJ97SYOVHzVs5uFsh2o1IqieADkRbOoUaaYDAl9Zh1KdHBMKV61oOStf0lvU41nExOoDeBbbO
nvF/a8EdKohtLNuRO9xkcCmnbr8zOpRqv9/3Jl7S0cPjMQx9yhbV+SZsHi3KkpWg382DYMeHc6ma
36JrLeao/Jkwkxnvq/B7FOa0lP5AYXGSbcI6w5ScQm9lypqvUp2CM0vEREFjduqNiSfYjh4ccwgO
Ok1QCOnEZTuswgpt7wPxjxWXtcW9Qbe04/9yU0mitwJRkAGktlB+4qB8cyrnyXNbior4pwVN8Ssz
2imHcyyUIGOVeLq2Hl3OiDks69BEra6y4nelvycatD/MPqEm6EWup3zFdBT0IJr7DrDvuGwlShzB
lRX7sCN25+NEd95scUbP6LxdKrBPVIbct1NQPAr+ptS3+AgVdXfJsS6RZKiMlWcnD1Mb0+g4dLtm
ODUJs/HA5rwBy/GT3TyfsE5+pg35PBoYpsem342D8Vy04tIU8mLTbckwpgNDNRXTqmy0YRezLUOF
zBck+h2IELjzuiKa1jpTxgpy0IY1aLed6K7rhFHhSakFE+IuXbP5WI2OOk5zQ4kvm9/DyMse8+3D
qhvdBg3fEDuiRY3oO9ur1M6T5jrIWHYrXimzGT/KY6lXnz7mui0q0SVji4wTNljbKoVBHJPYSGuH
OqV1LHIJVo0tiqm8DeF9ygMaZpie/uUVMgKtFcaIPuF+iMSXkuFrXOYPkBq/YMJTDV47kEp5TfvY
ig4EIEMgMezm68QEGYq2TO1hB9jR0y6DVhsbe9BHNAg5HdOkzuCJ+Z+FG6SnqMA/PuL7qjX9saXx
dceKp2NldqDgihkr7rw6Tm5JiuQjMmWsCpFiy61btXQ6fz0kJfIXZRUrvF7RQtjVrTZa8m/RB4Gg
kEwGQ8XEYxmhf8SWklv4/0vTJ+7mZj6bD2ddS6zefYUroqgcbVsxSIQ12OprCFwUtiM9zLyBk4uf
YtG1Ga25dTQszAbId+LZw8kr9Y6PqNssi17X0ToNcrDqYmYGPZ+gzy0jynZ5yciQxVurlR8yZuDu
UEWP3/OIfdN6jnrzXFVMTAkD7Esj0JdRTLFtmvv7LAp29FQmyyrw322zdk9VSZIU1RXJHw6354ZU
q1E0CwxtiBau/ZaW4tK5sb7HTb+WdPH2AieIH0TeLmcji4/2RA15dBxU+V7zgdpPzB95e3B1FHPI
IIW4GXXuD+FzZ8vKZYNeXiz1olebyfU3QUjvmT22T2zC8OpjLgC4hMBhRDRDOQguCt/QY0Pl0HLk
4MHO13lRpNqXqmtbQqlhjCJZ3golcDsOB2kjSpq2qLbN0P9q5PTEdNFCzU0MuFbfbsIeNjI4ShVZ
pC8s1VaLOS1D33e2zA0NIdeN1r0yXVwBzhricXysaw5Q0p/AohQYvpzIwqncP/Rai4brx5yTY4AU
2LyN5cACuk0QjY0Gya/Tp43beAQYasGsU+9wc058V8vn1u3CvYfwulNhuaVwIViGaNpsvMdLG3Sc
/VoEtkgdibZom96EryjImWHVpgbJDF/xGqGNMqDXo9niQnUKpi2siXerJ4T5331GEdFE2QHBAxsv
OT5zD9EdxhaqpcwyUjYp8inN8UziTEbZdNC0aYBxPlBYdmrchtO8CNJUyFQpFWtK3ItlY4bLmt3D
UrMctcRCdZswg11ZlkHlerdKCwde0eeLnPpbYaQ0o/dzKcbZ0oEPWHr7ZqBvwCXgitbeDF36L7gE
ss1gjunVdCgppgcj3JKo2szespXWhWJtjWxyec6QpL4D/XpVc9rcNMXsYrR0pl+AcUcWseeBQV3Q
8tUXMcu8BOtlVKF8aabzCtR4H1f97wolxemn9Ja+gQSI9wN9cixMfmDPUmrCpiPo1UGUDV5Q1ZC6
GjcyCcV1tGRxLZhw79uyf2WnR6yvL7R1I5v45CThNu6gOdip84NvJb0hfpQgtsS765fb2T25Qi9A
XjULzm9TV3NototTrJv6SqDMLxKBCbRPra3P0ROEI5W8THWG4+BGuwmi/MowVbkBXXtqQcGyUKRU
TS9Za0+65y36bKdMTSOC8jESn8TPShmCsBx0La89kpkniEU323yK5tDdgtXt1iJ+ykSiPuMW6o0b
k47F0+7x3oqjEtXTAN9zR4OBkw72ta3zATEsxBU+6UBuASfUpfJWsZFeK+hc52quX06Aca916I5h
qVFOQLOKNuU2Kb/8ePcf9r03Yitrvxri/0nUJy9DRrmvZrIvaO3HLn6IaliLAHjEQy4/ZBk8hA1D
YkNBG3KZkilm7qA4mXHlvSQZYcRq6RM+WTTRkG1jGxJVFHwJ1ZSbMjeJdiBmmaL8GjlMkOazUEuV
w5lbMjSKi4+4t2juo3Z+iWbKtLRTqPHYfDsOCDW5fnJ/AiiKyXh0ItS8SemykR52EIkjG9HsVpbu
hgV2fKGVjHxgbLM2MdxlhikNtzFCKWst9jvtLg4nEnnAnUnOVC+msEpK7eMPmbL0mChnW8WmAcza
z38imGmqmsk0fsge0NA3nL9Y3WbW2tDDP1EZ8o90w49uZu2ems+tRaRpEbHWgZAcoMDGFrvC8kca
ltj0GLy8LMwWQTe89431UbrRwWT1mVuGvWO7rrFVL8/WMBAv5CXwZiGMcEZ5hD5bL32FfRyNYFw7
fQYyObQfmqkMH9vCEkviHcuJ9P8mIpEDkxR5MIo3mZ2CpnXiq48sxzGg+ewr+5cX++azPlTbCaXf
YkNtpvLL7KPyNKCcsqH9dtv+CZmJSmcgRCuXKerCiaZgq6BzsTizPlLaQTF0g1Fue6/mJcZoFnT4
uR6p7PytMyxb1DrENy02d2ZgDbsCEiJFCTYWENpfRtNcTCgXTGGOBe4bfKV4W3L94Fm/8NpF57DL
MYr5RCp9VkxvDcSJlUTcwfTvriMb7RI7P1UvTlez177vNFlfVAz87PBRinhiRMb5la3WpUn9Q5za
3ckxmVdyAl/GOk0BqemUKBrElzJFdkxZ/lJ3h/JqavGauV+BW/dcOEWMVGHzse4o50aiUQOKTUbk
lA+yinDFarfQHP/MIYoNyB/ImICFZKTvOy8yEGW8DwKW7X6K8e1O1WKo3OAp/PELf9gN6NsL3SCS
2hhzYyrATwr65MItqQnUbehYDsIL9a1ypbnWWddyxmCtufOV3y2ccQTKnhs8Q4pPGaomnTnmJhyB
IFXz+bdibcj3+wEyPFuVER91MwXPMsVGL3NMEoRuF2CwsT96kb8yY9el87d8CwpaH/Aky0U1QnlO
ZPIFJ4NMoXY0lV6vx64jz2Em7xkH4yqO3ZUj7Je0JivSdowleq8S5yIHqWK51RvGV1wQHfJAOMTu
1rGacCHnjmMnnobduEkxFC/ayo0POURv+HXwEwYtxV5DrNKhN5sD/NLXoVea9D8sjCBC6LBvsYn5
jqyH3Ni5fEtym6QD65d2xkh56VRvEz/cj03/Tj9Iu7Taslp1Zmhu3cyqWfdN6bp/D3U4oB6qy4qW
AWcdYPpYi8raQVrOrmVlI+Q2rEoqElXVnIoOx++yqx5iVz6Z5qjTDWpuACKM59H+JWLVrwKsl5PN
fnosZ89gNiOWimJPPwJHx2k65JZc6oKeHjQtwEPDCVajILEL2ryZ7G88QztOieWjsKGrawX6a2HG
1lJz1aPvDtauja1HZb4N5XgYnU5b161fLPDG58ugVLAXdXH0R055XaWNS9lySKfugKj/SDqpYK7H
mvHdcSoNjMv0G5ZAxZE0FJu2Ka+ME1ZWHLZYOkrARkyxkTgkhnrcFnhROcDRWBwG49EY8u6Q/8MU
mPvIIpKfHaPzkeVvara32NX1Q1J646Iu/eEQz/x0oTc3Rjaoc/I5CzC1NVqtL9saXbzxRguvApZj
RI5L3EULqqx5Ac0xPEICfHWxiKPikYjprA6qPliasZPPU2heVaY942iiACpOxNo0iXKVEw2aI8aX
fZaUEaiUYz1W+maE4bTK5bvqYVG0zBOS7rEm1T/pya2zsudWYgbEGo8qhR3WJOEZTe6K4E6y9wf9
lvv2tmsDfR1LwB6TTOdSXmoWHBZzFpScZVESauuDmXMxYO8Ioh01BS4GLktfeoHxqCwx7GsdVEEi
GMK7tgCQ2xOPzhrXXU6zSxnxjsOlQX+RX+pLW+JBKKgYEL2CV9C99J66ZiEMqVDk25Rom5YMZ9rM
y1U+rIeAs6dTMQ1QkLKrmJm8ZkT1SdFvZhuavcsLKFJlq7HNjMoN4sFqSL0A8yGH4MFXD3ZuP2pJ
XC/xRbDDRM8n3mH9DHmWPVTB+AW7GEeG3S4Sy2u2E4bLFxygfl1gcBTy4ClUv0DS0RMH1YdLB8vK
LACR2BXl2hpY4R3BU+a5kB36hBnYBAdoar+DfORDpkgnSIlqiQqeSmrLnHOpTYwgdWLMYRcesmGg
fDdI3o0WU9WUq3jRuQP1bcPo7XvBB4k9dKflcxDF8pYGpK2VaXjHSRizi9c+e52JnzIle2G0l0Ia
5lU05s9QM4gzgmLHuIfDCjjvjQ3fPXMCj12fxuqtaNeyFMEORjCHyTQ9knGxT30H1rRGKpsTPot5
n9OVVn/AdnmszPjRQvgWRZ8g3efJEWo8WPlTE3fmWnSaxpsgLklX/phdBRzDAPw0B3gzybewDODv
42M9Uin4XZGqrjsj5pDSN2u+EeXaCZcOod4U4NAWKRivKNJCJnhTDAfDhsYy3ScWF9PSSJzA2ahu
hoMyMON03yz6oJ42vT7uLbhNuKYcMBkckzPBf67JhsuQds/I+KskH0jvkIbkxAWptHxOLfr/YrRH
OgcYXQyEibVg1XbipyDuuvO1lKwsZxj+E4Z/SAZoKGFgszNzux8IPxtMXgXm1syh1JPgNgJK08b1
my3sFFOnKw9TWDX6Pz+iEMuDewKXlx3yyJSHdL4wR+Vv3MxLO50E3lgtfQzgByuf00NdXjHWS39V
mDMY8ifFoZ0v7j/Zfe3RWKlRyVwbxIbZvM6X9/t0BytF5LU+39n7rfcb7o+9//T3qf7j7n8ef7/r
P57q/3ruv3/B/an+PvM/j/znWf7e9d//1P3X/3no/a7/fvx//tX3x7Y03GxyhQ99fklIM//74oSC
lmSZliaLa3ct6LzHdTkOV2/whys10oekL+xjoJcmrEZOwp01ZJe/j8BuUFI49Xm/haEOdgFQR8Gx
bfP9/TaSWXO/WjHuIqWCc44ZODS8/rkz9OGZFqIC0tmzlx3zhKB4FyE+QSnur25g76yWctx0Iuvr
xdJ9IWlnMoYcCG3OV0l5VDsGMnSsz1c5oLFn6FsCurBTX1xH6tuU0o5/7+3icjvhIAIxzIOtkaSL
wBC4vj8YG4a+MTRAv//cq1CzU9TYzf1qMdEgZoRFA+aBZ7Zt21rnHfbx+73SwP9pgLPfhqHOM+sG
XQR8drf3B+NPDlb2TI68/xdoseIU02gRqBj+jNwMKCzPs2Z3/13bavIVKBGLVga2HTg1SHDyuMXg
MZImE5i9Ba62m+CXPWLt1p4CzVn9c3Nsl+cUIYYIwpQyHmiSnZNByLzfS1i7XGl5ymJxvlek7p+O
2p2LLcvhHLThRe9HxCOfTZeMtPq5U8SlfGtwlver0mqNSyH8mzaq+tnq6ua5p+48SukZSWvt1Q5C
/zgGOO5tmcll39oj0eSBoD84nkMWuMWxScXvMnCyR/zu4Vb0o7bOWVHBRYI0jG2qmslljkHKXISL
yRT16X4VQwrmbk17sDHl+6GSzzIaFxxS20eUVfns6BkHdTO0D3k2t39lEcEOObon5lgXldf2Qw4j
68Eyw4pyYizD99vA3lgPHvaTTRW5dKnNj7tfSEHvVpuhWf99HD6agV2qnu/vT3W/w6yDa9P3Oq0I
aZwuJ/txItxxg2Bntpl3MLuEj3PoImbYAW0sCGN1drxf3O9Kev3fq60uPhU2EDs2w2syjcnaSauY
5kubUS5+7FfSaCRVqz77RWvXRy80fwFxgMVAI1vG5LbadN6FVSdR8v99YWZNA6lhvt6Gzb/3hD6b
Sewz5QY5pL5E/Z8OH965Se2PsSaeBtjeOU5JaAPaMFdxcNWpfyMcUk+3FJGKhjeie6qpt55so4es
sgAraaV9k7l+Ke7Hfs2msyt3D4xHwlVJgHIJsWHadSQPcrv1Hlw8yg+E4OTenMCa3G8zJBAEh0PO
oolV+mAY3hYq7XQWvMDjgMtQeIVGlSoXtR1VW82LZiIFRfMe/K/NmHaMYrJ0lhLnOeU/P0pJOLXs
+2zdduCkOjyJp/tP98f4DqWmtE6zUI9h1BvlWcEsv7Lw1W/3Wzrmnws/ir3t/er9jjqgzyAL8Qvf
b7M9A35GVmAVzYriNtq/C98ML/crbq6Km9u6pB+docDnygPuF/ckrOW9ZGmdXf35UYXF4q1xn/3M
fk5L6V9w7tRUiuGWccimn7Umql9IX1ESR3UyMfuqWFAzLh+CmVjbEC5QqeaefYf9+1JzojNfukcz
DsLHEmzECilaW8UTJeJTORZoxyI52XGCDpdw7h/JrQCWcGELEoTy2xRP9eg/dH4w7nqdNryQ0cdH
r2XvbaUND7Eijcn0g01ZzHgCY6g6MLWmQjdVn/YQknnTdLbt3TK28XqzMP5m6HBLq6rGH0lQtq8t
8VRifqSuXHfY16TF0/02lbTn3sRwOBBr2+aZLGiIr6aTrjSgWAWKWBxsmFxbt66WciWY0Lx6zUD2
DL/Emxsg13sDLhzfHNYedrbT/UJv/H9/+nsbFB+xS9vuqag6jIz3O3pnphi4Fu59GpU2dPU2jPzB
4yq/aRZRAD7I84z8vUNADTKtWDop0nmGue5lUlrK0LK0dpGtOQ9hrsFijKZDj2kS5EIbyDWEdlpN
u/QF1g2drbSHm/U4/jiq/bTcjhBjFMxI/TzZCRLtGwIw7BOvhGuws3mpubfbdtwphUFfoiMt4dAZ
Z8j44UE1wdGYzJOmT8nS9sunRLfXOM0CrHPuL7u38pMDphONqzGOIDOK86hF8Xroh+lNa6/oy1vO
JCae9MIKbsDcnNG93X/O5xsqx7hJbXSP95uIt/CYFFaUH7j29u9tqvbKdURbKQ4pfut+h5FOOk17
iEl/b/NUXQJsyj5KnXRNqSfeS5jn33lC6NwJqAGTXfNbM4jEDygjj13Sq+1ImIJVahFdZ7rL0oZn
E2tF8VFY8Z8yYGvf59l483PvW/kGDKzOmBlb/bC36z6HctJyOIMfMul98dh6jv1cd+gdbIdfvR7E
dsuyYkE+RXt1hqSC+EYt9P3eIqwJok6VucUIkp/NaoQWZXEKwDLQu/3BAJ1/y7shfJ5kS7g0ccYT
Oy5/Fw/w5Hyb0/3INOE6Jl221dmrwDoN3P3kRfm+HZudMTRyy2peIBDM5JTZkI3F7VAVffeW5TXb
UGEPe70Q7OYHDo/3R6DNUp0MolknowWGqlW7xCij585xvvLAnTsreqZMSUQRJN0kR8Np3IfWx9us
R1nyJZrhO7AH77H39eoQx860rnW3+izKDdh1Y2G0Np7ZQZ2jYDDeDacwaOGxCB5iHD4S8ysYUSb5
yxTXQKlknX+XbH4xr2RfcLyxuaOZQ+5x8KSMyEt5K0/KpT637KmLdRGLlg7ApA8VuzfMAIRMhHtm
eJ7+TE7zJd3YfJsYJZNW9dUtNeH4eY1G/45qL3aRdDtyHWTGOiTuyDK6DwLFl95Jy58eMkYtdf2m
z8ZhrxRPhl673w7zEbrRjE8ZDNWydyid19003emOV+1LGODrruyweoV8UE2Mg1h46H9ManKNrYFh
Lc3H/VRV3jdLvrMI8vqD9zJB9g7aa2dTuNf1PBtUePFQ1Q6tTvkDpEX9uZ34C4Mk0R+HCli9oWhA
MqUKMblIn8mmHRARZ0dYCIkA0xL/xI92K/mHj0SqPbpKmupaZY7aBEkLqyh06aYI6VdEe6JlgZzX
MZAZfdlxTIdimfy4bkPGYdROBSfIk6mwj1tltb9fu99+v2DSqp3+PqyL3U+SzT192P/rN/8+LIbI
zvx45CTbeM6zYGNeTWJ4LOZrAJI+Seer8+B0zrOMzXppYUfc369SFAZtvfyamN5dJEncWz8Aru0k
sMH71Vzryltu5hWFlcZNzI+433S/c5oJ9DEDox0Miuo2ZIR9SPT2qwr2E/IHQf8BB/NLbz+NXdr8
JJq55IQkflfJhyH9eqPY9BMEcPobefsv+jvw7QfWnw4PtifabalSh+28utHTFxyi4eLgSyMw6z7K
GS4iQrugTdW1imM0hhozqPnWf37kVAFdgXTMZgqMbu9YsPbmRpRX0wvKLRgASP3z1WAs+vXYoD3G
JqqWx6riASfy8OAnWbnoDUft/95GLP2rGz3vMKlweLjfntnxgwOmAeMDJ+klqsUu93vrfL8TPuMf
YCxiO/nwIfuh6V9z2iUOI1kq2u5kcynz9GUAMnTtQvUSEnJf+XHzKygCiu4DYZxSvlEzpJ7r9wug
wdxYzt7/2Ppzf8j99tDnwXrb+WAKunOFK+jIfB9XXMixl1XNuHDMfrjAB9MeQ+Ve+U6LD9kxNO05
FKKxcTXAXxCyKsWmoLmCsKKfjmo/JdHj3TYcB99SoJP08xxtdOqbkZbNuYgM7wKq7dXyDf1Fr4P8
2sn6mZKm8nmgiIIY8jvylnGWDri3mMbpdTp7mLsoTh/CzHosK904DvO1+0Wqcv5/fn+AbBPTAKax
jIrn5GuJMEmpcHsYHMx0KdFDdr/OynP4xoPRv9WFSr6MEnRK5BXttQi79y6x3I0qupHPQG6/AYfr
FxDCj6GTFOuqCg+2nY07sO3BUTqOt8XyyooUxh3UhtlL6ENS78UOqfoB/gYpn+q51x0m5tEwbnvG
qr9Hn8E3btnhzbV66gqmIt26/Dtr3QLpaYR292UX7ptWbxwzlCGgDVlwaG9qmD/d9OnR4NFwgHz0
A7wfmcMZlqFf5mPJwhzWy8m+wr6rNhzH1FrzcSd4qHFXJrD1MZIh2mBSBe+TxSDA3BQy6X+0flgX
7D/x9spPeicCykeBgXIxjIl77LWYA1FaQXWT8W1qQdpDSxNEi6wVAqT5Ebnl2fWC9sG1YYC0Rsmu
zyy9N9XRm5719SduAGvlTTqOqzq0HrtUfHXOY2ya+nciqEuw7R8nf0oif1tmufNg4MABFjQTbCic
Yu7KDKZKxW6Qmb1shX7yKS/Y9GmPnorQsXPC7tNDPDpXKYThqdhKw+8ozI1eiLl85pR8rierZpnR
hgzXAz9e9VaJt1JnJzr6qfl7ND+8TEV8mzM+brERP+kM8FTa2nv66uGVkCe9mCBWZ/OH96b1/HZW
p+MGL3RNJzvjKmw7qwa3xp8cWL/jF9CRhhorUBW/VXXbv8BCXQei13bwwzmNYN3NZYq0EAqmaay8
Xxtac/ZtT4rLIVNLkKwEjVhqPKtheYc0lc458NWvqJcfvmPE72NOtA2xbKQQFfATlsN2YVMP/23m
TzT2OrBbpcYW/wHTZvplG7tGt7Wjl4hkS64cL8XUly8uYsgKOjoH6tHChtAmaiec1Hoa4+qdVYD/
CUsBQ6JS9ZUoDTpfkyDiK3EK5QUgKwIa1baPyZS4h2KsOSX66OH0/xlES3L/rNNsa5hvIuPXwsps
foOm+x+Wzms5biVbol+ECAAFV6/t0Z6e0guCkg7hCqbgga+f1bz3YTrmaOZIFNmN2pU7cyVQ1/EV
m9nwHDvpuJVAko+lH78wlrVnWbEOi/ChPxkF+12HqPvKIRR19E1WybRwLlfVt/sJhNlnFWsHHwYf
LXR+e59ki35l1bIxdET6t2qxsaJmQ0y0oo2aZt6UWW2tirwzznIQG5WweC/iZ0OO1SGOwJ0tuUO6
ORUfqtKfi4J/ViQsMI0+PdUBo2s62ORmIrgHWbb8qeLaOxM9JK5SJXx0RsHDtLCcrVFLG5WV5V7B
NvU4yQkbfu8uRz+ZVm0vk1WVN82HtNOTSRfKSnekvGyyQNeiI9bhOv8Ma1ZfC3I0KQPaMJFdX7Tk
2dA5cfDkRtEXKBd+lr65rH3ci42Y7C3ZRyakgrLsMeasasizgEeHJ9t9pw9Q3c+LB0uBgEl3RvpD
mpLzVdgWBiIldrKyIpazBvTSHsMiVgAZ+v67NwbN5ecFWyz99fDo10rp/mLZdrzJlsU9/rxEItZg
88pxWNlxifdZ2f8Mx9V/negrn9iARqX/JJThP9UP2v1stBeOlO28PKJeKdqGV9nRdqbNbaWMHGo8
Bd7s4musflwTVr4rwWktPY79RswlyEKr4nQAu20rT/5ikf+HJMi66RPzLU1bIFNceu+jj6GTlMl2
xKf8lAH73AICLkEpOeJIHcqGNM/RLtSdVmDnPXUhdM4KfB4y6asyzeAFsiIEaQtIh65ABs/ueAbL
QfppIU1u8258z6yeJ1gW4LeWCagvs37DPbbRA6wmdv5vdoTDJEcDyaqxONZD0z4KcdnuPqCKvQnv
IaosjqfmgCRG4tvugmeQKe+JBebVi/Wta2HRpj5OkzyyHKZiEFcDxw9O1cq5UzIj7sJdrkaVb4Qt
rddRNQXLoty+OtyHVkHOIGfnH6YNZIQOkdVo5OoO4xDuetPxHsF5cF0WSbqxI/PVUB65waGLqTRQ
w5Ui41+WWEyGMWtltF9m72Yntx///6VdOOlqmMJiJR/l1npBZI1nNiWVUvGnZwavRT7VK9dIh3Uq
LH3/eRnjHPBmDi3cpxbiqLijbcHmoAoMjTrndvvfFBAi5vLk7Rtbt6+6t776W+WyJENgyGDB2+zz
cLRTbxWb45Oby+YkUqxThaYijUxLcirk8CJUk31ZedWucK4CwJqt4tCklTokRUuAc67LX/3ENOEF
/TPdbSS8TERvByG6HmrvTnVMHopAMy7a7T9raprfNckxdMhDlSh11Y+XPgOC1DfdS/GeEsUPh4xL
B6Y3mJzJrfGhtRKIP+fDoN+cQdNNwE8YenQB18kEXMvXgXvGxrFaJKticP4NCnNyayHAPgB0nl1d
Z0TYC3VKAxQtpoSLy+3zw7byXZ0pdRdowebM2rzDy2s/bEBFzioWAzzh+sYipORbBmG6YpvTwHpH
/qi2HtfmY+6TAsbpd/Cpa/v5hHMTm7dxoRm0+NTfDamdLV2ye10D/EDHU09Dts25N5xwz7qnbLb/
zjbI+FoBj0Kmso+jXDaD6neG3U/nABXgWj88VNK/xNAm1tkAb8zA6wajJLm3Nd/ZbLKjjfEziMKR
hLCCI6dt++hCxKSssZer2YkuizL/ZGkmURht/Bf0dATKTLaVYKXaUmf7rDs+lbwzqAebySGknbbD
3O3NHQ9LqbJsTb0ly2hp5Ffddi8/HAzGYnQ/TN6DxCieDtHGbFr8AiUMw1EaGue+fhxwkOSgG/R7
R5mvOTmone1l3tpR1r+kmv09WREE3EbhM+2W+4Rr5JI4BW+jqKWvvWPAi9L44M54QJfHmUs+m/V7
CWDfbr5IQfOtIxh49wIKLfKE35l30HQUCGnbCYsDRZHyq01qm79yNN0MTYm2MIJhJXossQJL+K80
g4rkFAGkTSzuz0nb7QTt2k3u2u++y6RMojlamVFjvw8s3LABucgADfbiwMCCa+Gq2TcijTePiq0B
c1Dow9XdWcAcP4B7n/JooIAoqEOgr995SyvJLJfqrVuIDbmVD+nBUTAVEtqNltL/r1BO8VIa4xSy
k6W5XbvR1vDB82K0rH2d/YLHYYWzxFWr4v4spec/F36lnjEKIW0RbJ+m/gp8c4Zsi8GnjcBVDDOh
JGSMTW7wlZW2d176eDjYNuIun5b0ue0mAnSyoQ4aD97KEJn/3tscENTegbUpsdkx53onR2ZcX4DA
mqqUVxLj8prYjEMPImgX1/I3Vvi/LIvobOBapnvlHk3mIxTC9Cyx2hLBA1v0c+2wmjZ7wktIjK5W
78In+VrxNjAg0Nc0cG/nCbdC4jfXqKN32siwsbd2R4KG/j+OBLWlP6TfY4HiHkmJwrVS0X3xGOq0
fOZTlr9IWEaTkHyUqBrcOdw6bP/iYEtUjfG7sGzjjeSKDFH5V2OEH5KnM75nXLgbAo71fuTTTTyC
Xvefl9FxDpY33DvaYg7Zg2mep7TIKHeuw2pxX3ICdTf0q99z7LYXzoswa8f4gEsl3+gg5+LAwvUy
8bha48Y7ziCBSMB6x7YmdIDzKD4k1gNml08YJR5Wukblz2mbmcdm+NXSRfaF1ROZjBgHV5V502Yt
HNranplW+u1Icd1OB567wz+mcSqJbxPZ/ThgXaLkkH3DgF3RrxCP6W9JT8bMen5e0r+infW5nQ1A
+gZEX9d5jrRo7mlXE5yEqxdVWp1GK/eOSUVUW8/TS7c4MA6w595IxqM6T+ZJBar71eYwsPj+lqsc
Iyu2/2+eb8SszP7XqMVnX0oV+r3szmg4zRlPtXmozfn+s+iZ0qTY1+QGxGA6a2MqgTr71hjWCvCD
CdEpKpYvz/SLlyrI5h0EAGZGmTdHE0LZilM+DckCYKwGRn8SZlbe6datQ3/keulLPJI4n7qAbU0g
TqNo5EpsOCLJ8pO/lS1MWEwQxQxKecpwttUjkYdSWqda6Og8ZlQJUyu4y6T8RQErdFVMDdsf1pFB
IHejC1hJow3N0s6hnf1s34i98IlQMj0nPKdTmkZe7SY4+o3n7TvdDkdftZjDZ+iXOHq2tu2rHUR9
aJ86dZ/IbPzzy94/lo+l3M8vmcLf9okS159fmkw58Wx4TMMjdcdt7ya/a0NB94yX8ZxFhfnCSX3n
p5j8nil5pEeHQILsvOqDaBTpOEhLcZf8EUnzt8uc9t1mY8F0HneXtO3kETuCB/EUC4hI4jsMmEf3
amzcPRhY7KENwLC45icryT9ax2hWqKVh7dQffly6H2MbNKA9RHmLkYdCKJ32wZTKvhFTVgDwFv1J
ENdqmaSw+H3DhYG92Xl/jQcmJfKF8RKZFb2ERTIeun4Znqh8HJ9iChk0Lm0HsyDe2/jKQ218MUV2
Kcy0/KX6ikAdIzA/ZHUzAMjgu4mILqu6fC+oDlypysD1O+ycxirP+WhNoW+ldlgbA+YvgAH0DoLj
ebxUUnWH3meZvREeeGd3BOU0VN2HAKUP+E1MR23j2alx+FiFRk3vq3+Ziv4bWfJ+tAtNKF4/F9D5
YHyt2nr5FrGzH4Havjhdaz1nwKTzqT/qNjB5vpHi5EIg2ieXBlvRNc59cp3kVhSPtfwQ7RyJEXpx
vfHSERLZeJVleKsg9SLcaGL+TAPzlQ5gqkCBbE71mF5mr0s2VSWIgoPw2vXSa1YuCsyr22Y1J5Oo
Q12AQcTGfxET8v6k3PgdO6e9BWSTwzCM6rUZlWRZDEc/Q5b8jxOJTeyUj1SsAZGMBMdVXE/Vdogt
dSGFHGwmmNHboCqzTTm6+qwmMT0VyrhoF2FzToO/vpGczLlWn2QMaIRrDbXXiwFUSE8zrtEqfWu4
Fp0ttkLACf0E/0UBpVZy/wkebheu0MT9oR7GKf9Vld2uwlgKmcjiZItZRkgCCFCmZc/D06FVLJn/
LqNedrEWGeGSZnmmK2BVFlOEqB7cpoia1yXnGVWn7bg8UgmkNroGzhh7vzq25o+RGzWcEl0/AZHY
WV478BAly6kFOMLMWabfPQ6xOnLF3zhooNXk8J6CibYbNLZz2TmQtpUMpTacJz+K41A/fsYQJuDo
ZpTfWO7o7SazTbalb3ybOkn3ePl94JHc9AD9jTA2Id9iGIUbcvMKmVHd9dob0boYbf27aO5qcONb
wfWxMjCYEoRFjnIG9Hcx83kotXNMu74kTeMANn8sFYflTym/ekwWJ7MovrGZei/T6LL2AhgANqTe
mba9bBZdydCg1XgV8KRgj90FR6fq3tWcNddUu58OY8zaYdy/9UZRH3xXPGTO+mKQlTrKIJeX2eBq
Nfjp78QhATpBsNk4JndSmZsFhaW2sW4Bem96lx02cEskx5XweyfEjWSEdal+lbj6zwUdTFGdyPOc
4q5D6fwE7zxzdLRylzgwPrM0pomW2477QGy6ZRf+zOqzojsZrnFy/3nJ4NCfAj09mDseumNaca6k
oHk7q1/jB8GtnHgrSaHhy6TbeI8CgWECp8u2bVqxBogktoaJ2wCbOHja3CFDa7usmafA3y1cLBmf
pvgNXv76/+DXDV78ZoSpICJHnOr0PLP6PrusM0I8EhOSa7UcMkGkTNjc+x3bRhlmOD/5UW/tKCVj
Dp3TbZkMwXNcJPDNxuXsjozHlX1aZt9m8sVaL0it7tVSUf3Xte3zUOM/mxJvOuVdesxbgHL+gLy9
EOyGZEoUNjKOeIn9t2ULjXojiG1+yMgMk5ELVdNyx3Lwyn3Uiq6XWOL+86djZmfGUfI2XfOBu01e
QCgH68RKqSU6pbBUVqArHvjnYAkj7M2rfJMvsUskU0+bvu28I9HVy2C44wcreLjpzrrITXkrYWC9
YuknqmRL4oatOHcA+t+m7z4dy79dl0MSxHYK7ARrfmFRy5YqDyoDb98ie1qSTIQLxXlrjk99GNpx
r+R73NiYSpMFaycS+7tFxUWs7PEYGVlxRrjNzw8q0VJfCBTPIQ1KwWF0J3EqHAgH2ik2VLrXX25r
h/YEsrMfepZCXfW3dYrq31BWu8QqSia2NL/FvY72KOEPwGgMMaqy44uEhFYrx3uvqqJkM/e4JhYL
z2DVvY9WcZ6n3EQLAzOGn5gALw9025+hcATTayfS/zDPTbjXH7Fr51/ky+a9DeR7P4DdqXuxKxqa
AaroO9fcRLwmeS+i/Naood6Mw0RFQZR7+8z0nS14voN2F8lNeNmSMvJDG3/wARCR2A21rU4OUDDV
/e0VsXLlixCcLC0Qlv9V2oP8JB0KoohQdzkH6tLMwnmSo/8vQkNWNqi9Zoj7rRcQj0JPVWftDd3a
i3K9MZpsOVsRCRFiFGtzMIpL4ik/1N7vBQnpxChJqVGV5F8+3htY6BYQJNK/Y1XF90kVx2ZMf2WB
Sw8syJR1H8TA8woeNUCOmPQDmf2bLHvPFq0+APFvCJuHbuVB3fA4Afym6HmyLgygdXbtRs879+o7
e2wziHHWazwT+O2JPF6S5nPWFmyDFjGtM51ut/Q29ZyB2se4vZ7yoe6fgTexuDKr98nIoUymst0K
R77bFHK+a6GC00IyWulIv82D+2l5nn1FVbtDD6pZEtNOj6me3fZQz6c2wTxSn2ebWTFulyQ0Mz9/
q3Xer6LUepp1Th9O6/ifpSKfFRvL88wuY18q3z3mRLhXYIjBFGvHuE7R8FYDq6bLqxXv0yxnrrPt
fBbew3hYu1ANxNKuI8/Ldrl4VCLZHt0AgblePvlO5qExG8NrnoDEwz78ZI68+32eZScuYXqfeKB1
CM+csy6fNqNTQ+IbYQbPi+Pey0V8Bg8sdVfV5gmPlBu70etEXIMihm4XAP85tkPd3pcJ1XlpJXm2
0jp6KrI+M2CUeC7u2LioWcnujtfVX3FGynqIWbFEpLKuepnJpGMZxg5EBZIrFe8DwB5tbARMxflB
j8CXfRLEYwzegBXRNs9sM/RbtjyJJiPQ+PKd8C2JUdM8pa7LFbmkP96AAXSolfrKaFs6U3m9BfiK
a4932vuQkZjXgcbTb6cQuob6OiFB5HkSPJelV++ZYJzN5OVPfuG5T+R7fTIGXnaKdJ28eR2di/Y7
A5z5ZPgtAmQPeq9sxC6L8umWWqg+lAFtm9ykgZHs6XVmLlyhpnUX0ndcTDDqdXnCliPxN5V2Xv3Y
6A9W0glqqN0/evxWU36xkoT8Tw02wcqwdgc+lSw9j+h7Blp0V0cTTeYeLDVvkNwkH9PnUrgm6Cpe
pAWUSjb1fjAiAqW0GL24eORxfM/0gsbRdwRL5thRq/fUtxOuqaIDt4eRhDbk7L+Sli16ZnsQgGZe
Q3syRrRHUEqrPuvqc6Qy5DCF2JM6LShsg/q1fWw3hybzOnRWLp1r42J6NQLDRJulN1r+NpllfEtU
M66qnkDraLX/mUb+B8DUq0Ev3Jd718jPmAiW6kVmNMbJjszIvGxBalC4vZDZ8I4Ewsy7w1T9tCDD
EmBZk1jp/uXD/RFg96BOfzc0BAx9t0OaTD5+yF/KIeLUgDy44WDY4hoSX7H04qvkPlA1qIDCKne+
cPJwcMf5aNTpcpzhMIV60i9ebKf7KrW88OH0DGMXmQld1V/No6EhuVrt77HTL8OEyNHid9lPWWtd
EwE2rMUtxg3TfwLL1xzdWP3ntvlxKFT/LkX4SM2usrQ2n3jIeyA7FJsQ+Tq4UfZH0qpsONB17Szo
XgeFmBXFw8X3SyfUGaY4PqK7slPV6edlzh17nxvtDZm3vGh7MvaExniL1anzG0Ptf5mQf+oM3pdV
FPY95gQ262dgeeKt7nguRQ1hvMgFOzbJ4pkO9OK5sx2I1aztHATNVUoX15NBySwN1OmJP1fvlTH/
Sa2UcOPjRbu+urB/QlFoPsFe7dxk8M6keHLKta88JanG7EBBZhBKhoz7SmWqPw1C38lWA3wPctO/
mlQHOz008JRhMNzaLv6Hq578eMamp5GsraAbqOM0jz1F7BUKoJWRD+NhhV0sPaat/VwKKJOaepvT
z4tAEayIJwAzDekzrCCKkUWgBp1RTFqYYeW8KdqyX/e9+hQPI17vG9WLyIwz5qTlmecTrMGECOEy
VfuUJPkd3igxl5JtEDHxFy7W9cvUWvGGO2zEPiz6O9GR+dyaGXFYOa+RiSRhjXY8xZ17Dmavei69
GfGBqtGFLdxOKDvbt30HDjSSN9/2WIwsi0Jm7bJD1EDlyK2JzGEuK/+kFkiRRtwQfx4ItxpW+ssb
+kORD+41Wsg5u9zPVnHEQIOr/ei0RncKAkh5km0G7NnCOJO208TGGsIG0BcEga+sh+cAenvxom0Z
IeUj2nV7pR6AVavgSGqSj2EAvDX37j5RFMtq3uu72MZb7mWGRVNmigo2sRdNBQ0wY7F2Mbc4HaBS
Fy16rdIJUY8QDlzIdkNDaIpPveoe13SIRfRHrHtFhaRjRvnBTp2XAU/gGRG5gdNOJnhYvDSk4fw3
8dHyDfmEq15i1CE6uFwVsuH6ZGT6kFKgR1GYco5WQ/olYwNQDv/RmtI9JVHlbpaInupuFE91V1dn
YT8aqwWpFXbh+Z2l9b3id2Ch4GJ1Y7TFoRGJtXQKtXWCRF6LySM0JJqJUjHWA67VlJsolv4t2ff8
1ldAosnVHpft2PMJYf37XSSlTStUYp4iqRd4uwuLiMnEnTXdLDPxjpD94uNQd28ktpqb0fHC/e+s
GehOhknlRa+eW1eKe84bk/4DfRqXYToOaPZQl4nFt3NzwL04vTC1EyPyEB46KtpOpZEozJI8d822
v7J94YmfT8trb+uTWZIkmos35ij9xJP6WxTqyooDWyydawfHgcnq+yS1c+fqRL57oCj5IdRby1MH
DM5BvsG5Zg/bRo/jcyRgqPJRDs1YP1a42t5lcVdvhnoEvCmG/1LnsWwJTh6esZXWxN1/yGaGqL2j
mbG7rMjDYlZ13pri0UyVaR7HsV0PW6PoawAgOceAn9/ETGTZrP1LywOb/vBxOLeYRJjS04sRdTcL
D9PVnXvnWqSRsUOWnlc//wgIkLCyKJd9xpj2lI8TzkY1x6B6etyoBbJwX9f3gl/iAxlB3n78Y24t
8hblZ1E5SA9Vw9oyGtt9EzeYLdMxPuNY+fKF7M+YX6Lnof81g/16op+Q0e7B3uO+MIVc9x0sOHa3
bSGWPLAhX1FgH42Bq/6DVF+RNdrmTmojclUhwnl0XkZapexyaLH447AtmvqUt8UrV6P0blvDcABd
yrVPkINP6BA/IEqQZrLkC9swvQsQ2zB3F+2F9EFztEiZiAW/FcBkVvcGx0IViHlXlGa14euFFWtR
eLqjj2cOjQnmSTX31J0yGHLoFs1a4lsc6bRjmt3OkfjVGL7cdVP5xkj5F6dGtS8MEBcm8BCFqr9y
6CWj5vGgdcwXw8V6Ly13rwKvujUdNRAG2semdPNPd9DqnhA12DiaUuKIJQdxW/fYK8u8RKmonspG
0c1eiZ1ZTd9KmOok0ccaZ0me7UI1Bzhj5yDz/8uJe7+bFJnYDDVbtuEkSC0POpcWl8dHccW1n/nE
aDCnVT4QEyYct+8wYy3zjjwC2/faQ0AiUXMR3WAfU5eVPywLDCUpK7cEXNBkk9uBLUrLZe1sixKf
v4ldrk6j1wDcJxAspnawxuJI+POrbZGmvFHnd+kRcPUHeW5ERNciDXIAA5gNA95267pPxmND2ayq
Bme1mFN7plSctOrDeyaDyQ1ZsO1sRVOQ0vhuDCNdnu1mtkNg/3Asx6LftotFfn7R+WsWDRvBNcTm
cvsJ5/OIq/7itU1xkjU7YMvvxHbu6xarqhfqRILgqBv7heL1Zy/wSeuTYFrz3ahXpUELEwUZV0OC
lusT4Hm0x9QbbFNlONOrgC+L/2/nAvsZFXIxGzRgDxn5oiqlV7WzJtY7E7NLTLow/LEx2n4Reoo5
TxVk8KZoPIrHy9wHFoF70a+XylDnn1ulm5IV6lp/hiTO9DGX7cWzykMF/sZOKSWKI9cMTUVtNQuP
jM2cv8+LHqosjX8wRL0V4V/KzYo2pviQpUvnOyipwOFxrE2OfWLXwmjF/wwqXcuTnWdfhdVEJ8cz
PrIHt3MU7AUMbVsH8FcBn2Z08NYa/wwOAj7YW4IJ+bfbwSit2/qqtQkAO6vR42V5rpSV7BvPfPn5
o4bOP8yWkXJJZlI2AEhzN1TNCtTUsqEL6DUAbL9PawzcmZtgmfbID+WOdx3XM0gvKk93JjwOVFMy
f0K4sAPMdlMjT9/4nqNYLiJYxUH5TJRhZQUOsfXaRUXDLcvhzGdviu72lHcnL+UCytyAesM5B8rA
ueF1P49GtxyLPvIhfqEjzikXgiRuv9RAPVuZ4L/SRrVvdQNlOY5PU8zQT7wcqE+pLxH79zWs7y0S
WrpxpuXd6DnrY69RT0bXh03W89yNmHVc06fTI4Fp4Ucpm+YHyXzICnp9Kz8mIVnS6sfiZOlJ4mP/
4ZBuMn8lzNncosn5ZSI+IwwtBPu/yi7mUuVToLqMDpkZHvTpYl96Kg/X6UDta2d7HJXCvJWjZFaP
gTMGrSkuhvD+UC/nrBsHR0cU4G1EZMAvM7qgh1xjHWVgijs36UNGQRSQxntj8fuCW5rpPG7fOutJ
z+D7Bm5Zm1hPrByyPtolgZPuM1016wzEmskFj/NtzI4xfBW+KR+TjZrQjtSVlAPEwcQnpezKiC52
CUMMNs4fuNcuMp5uT6ZF+L+JMew46E+UUphPqovsclUIajtYSNCWAKRgQ20pn7KGZkg6OktaBwem
ZrfC2fE4A1kjXvzWBaeWYu/Ref0Yy0AWdrXipiw9Y5d0jF1S8I0Sgc+SYILvCBeR1AvtE6ehCNpt
7rZYj+azotPt5jb5vB0xM63l4kQn7t7TqmiZgfD9VoicQXXKemqFbIJ8W3sULnVGbOz7xrt0uUkh
dSarY5zYb+Q93U0Z0ZTWxug6HgqQq5n3aoK2WOSaEIFnoxZ0qdoPHXvIdo4fIQJya504G9RIfyZx
j3w9eQ+xOtVXj7dCKKdlWE0ujdhzRdzZmDoYdQZ1X9TAwleJ4mpfkQEIOEuW3FQHrt3WLrJY3ene
LvfeBBUJ3ju0yzRHuVsIwSZdZuy6pchWLnhmsJTsNijIIKt54ZA28SwAf9IxplnVuW9TErPsSnFe
eMsSggLMN/RjPlMXy+7bmf5SkwJdwlH7hXP4nNCmyzSwTjLaBMoFxphTVtAq0oUeCdI2WTA8gdXc
B0zyge6di0uQGwKS9bJQQRCbr2QcUtS09FG4ZtcnlhlnojdLSHVtu8H0Ve5y1q9zhCZCB8smI/RB
RwgNWuZ0Skcb7oiZE7dfG0fPTMyDNMS1jvL4XdKkSZG5Pzj1uUqX31lWWDcnQANj33B03QnkgPnA
zpk/zkxARAbpqEuRBqEfOF+M6UEImMHeGA7ELUMG/zygX6cgq1kY1cmTZzX73jvGzrQTlOOxHDDd
bcSDaFN2FVYdje2sbLu3mv8wJkF6kPYvZ/ao5MLIcUqLXwULH6rqsRh6eby3qUM9yGrudi282jiB
R043+iaqU73j3vun7+vxxK4QgrSXgBCCWNfPJnbSgp9yx8E78kk6OnHzJ6Oq+zq0vMMDPLRg5iBR
L4F1FNaAMW7wKOZL2JYB+acuOSLCfcws41Q6mXVJh4x6Lk6reS6T/ZLo72lK/xY5JVPlxBcZ2Y48
ZsK8B0TDrhCzaASoEerKusnPmbucyWJHB6aFJGTLbeGubZL9yN+Maji2znDXEOcbpTclWJfTMLTP
oq6b04zh8RH2stfKojmPnxto91Qbd0RzVzg0OwVfY07lwcxIsecqFR2WHIFnKuLqNvwdRZqEtWAd
PleX4GEBz7lkP2AEJlg9JvC+safdlPhiK/FyEHOHLM64rfeyrj8a3f1NUpVcHd/+RLqglRi6/X7i
uMUKVo9XNcJZtOJf9EfOm8HTxa00aQ2vBuvE4rPa5RMuk3TIIZzmFNq4j3vfXE5vMM1juH9ldEgS
Ec6GB2CrHs296c0vHBH1vfyIDXqbxPQWjVVNEsQvd10nhpV8/B1aDXV9mSxxKEaij4Yrf/vjPrcX
89ybI9bnsR7WkyOciyp9a98WTFsOmZCri1MXDshmeswPdhxk17aNjK3og/EONxLnTcAaZO7ZAyYd
DwKPFYXD4p24EASx70VR9zglblg/vJmIjk24jMFfkUDJVi74U3I02UmQwD8MIrmqL6TPAX4Ku36n
7OEsDwUlF9aUb5KS9ke72iTYjRJ8tQezax489RbaiMhfKGD2TwEAKCdt5hMD/Gs/QQeOYcZm3vvA
T+lQlcUf6/GUKTN5QxFZQab0j7nrj7sFoN6KOt3hUuia6zt1fnju2T9Ne9fLaf3Kus/KNZNjkGLq
UD2ruSKBw5Zaytj3XIZFUl2TaRrOCUs2MgJ73dUORgxnOTnu9OSSILxEy8ri9Dpq8bsknAsieXmJ
YL4j+yu+OY5fWqEe3cMAAuXeUXqMVYPxFPr0ybbmWyZnZ+8sXGLIGk/A6TeFx/Vozsf/gsIF/aCD
FhZ7sp0CbGAYQfnLRIAVPWNU+yA3+BdVmiF8QKPwHOIlCwLCbPdg8r3PocHxogl0px4wh9ou4k3D
+BaCG0dXjocv6iHgQ5i5ATq9fGFeYnc70o0MKk9sGVTEgSTOyTTr//wgjfE7NYwzDYg23xzCwOlf
8e0BdPaLW9PT1lovH4nB+QYT8aRyN5wM6WJjKdDy2tk/JU0X0svQnUFw4E+YdkPFN26ouQ14HGJb
LHGYt6K45HDEj2cqrPp8+BE5epTqeUy/uRewXY9zKhUsrNTushePnxPaY72bN00f1Vxpkt8uHRJX
kgZrM/bicD3lKAFd4oWOV7MPNAQtQVBuZ1DArOE3smum9UKTATx8fpo9gQgA1BDnLJW9OF4bHKQP
MSfxhLqZA3QvGxJUV0/8kXOO2oSo6Vtdd3KtGffaqEFNLbTIL32DPDWiJwOK7gFLERTgvq+kAylN
tXt3yHvMeQ9kjB3HT30S/UucxudDqCG4dWXOEVo9WOkeM0JKOStE2WGtpZRbmgtefA0WKHeXfJfZ
iHozwE7Kr3EQZvrZ0tUDBSs//Ub1F5v+o5W02+ciw4hXIXitC0UoMk9kdR2pKwtqbMb68WzImn0+
l2lourYMg8UoD108JTerAsxLOhcOAe86QMzU7bXwWjlYXkohCAfZJIEyl2bIJmNvACB2ZEw2R/6i
RCCSzAW2EPTU+UbDKzQ779Ajc5RsiXYo/pzPRcbz3qNfdbG/s5x0JXnCQI1ZaHjJcBgy9Qemn+dR
bofz8X+MndeS3Ei2ZX+ljc+DHkgHMHarH0LrSJ1JvsAoobV0fP0sINmVZHZN15jRYEAoRgaU+zl7
r416jihgoZMtGPrx2spfnFgt9vANyrNPtiNO/gA5HL1FLaf9ill/Q/7KqSnT71Lzi2sVWduyT6KH
zN4p8SkNU+vCXJ0QAoTYOxAXkzM37Dd0kQFXA60Cs810cwi3DmfYMrTqS6pq6rEHE5YEmE5IIANk
WBtU9CKvXJZ4YJaAZTUD6xiILmhlCKqWyA1Hxmqle+oG0i0VN9tnfiQWUSxv3fbGRvG4NMqGrDin
2MS+bu9R0MS0E76OtFNpf+JqVvwmIwBL6Teg7ai+Sm3TqmpAbL1KHo4cdtaA5lUi+VzRIuI0qaqD
V/Q/cCmUN6mBW6DSqhOYoewR9hNl5/7RzwhdGnIgAqYgSIOYdRQ3Q3DfuzEda2p8dG6NBwTY5G86
VPeBBx4VxQedB0dZVrG7byNln3ZjsaoJWDh4TdttiDBTp5FnbgXhqifDXcPAcDJDx1gHhbZl/l7Q
cwafyatgNErCaSwg3gPz4xXBstYm0EHC+2l2Rc9UrsIYCqoPhQYz+yo0Qiy4FbkpuD9NHBNagWKb
Jr+NLD9vYbzGHpybXG+PgWE8qCMVHDESLsRQx1vEgtAtn/8RQjOlEExS5iVRFOZybnqszPw29OBp
kaREhsrYAXPwugPu+/BOBZyDHmJYVjqZZKQ/SuoAQAIq0TsEdGQFILhxA751YBqtK+s+0FDU9dWj
Ba+G8WJw51aZufM1jXKXRq0anxXxtpTiiW8bL+w2RIoqRQ/usPB9SXPKwByqXXDGu4E9lfFRaMl9
Vtq3DjfoQoZPegEPI1ZzyZgOoJJpWXKdSEZs/HrautB0uXe/GugJl4XdiB3w0pXfj9pJK5UvOb9f
obfjxTHNcOlUEj9RUj56XkydQenGdcsU+pLSVmKEw+0nqGzY0QZ6OAJbwo2kC7apAjInJDFxXBIH
A4t8wMEvSDkKRMpNYExOhl1Su/BB0UqcVEh0rWYXW/H3wFy1hqqe6yC1lrSY2cV+Uuzl0DzmXGh9
+YV5/VJh4MuvE7sHbmQ7AgyNG7jR+2mivgxCpb85t4QdooLA6SvCBseoci5ELb5C5kJfj4Rc5gca
R0913g9n3VHvU826CT38d22XqMfA2yWN1A9zrLLSv+g2yeF6rEgm79S/aIcnN51nPjlh7x3a+L5J
LW3vdfmX1i3aY1sEL3Gi16dUn4pu466CCY5+R0JqsZhXSVk8W3WOiRsxlA1mdgyYlpc6WMdSvSiF
1q865JQrXuxuKkd5SFHQLgBA+3c2zpr15AtecVdlzAThXzPhtqIVmZIwY7mh5OTAEYdx4o7qMumL
eO0qZGfaNTVO8oC4GqeiR2wfDoe2N4NtkAcvfWV/Mxsv2wNOgEhuTs7WCgxiIsdvoeLmx9bAEeDX
hr5mpgJOLfDbg5vnAqErDtsA2yYken2ZFgPV00C7I53RugaNRSxPA0HA4qrdW+bIFLQddqQyr7LB
sq+2095Hvdh1IbEJXTsOa9oNd5bT2vjrBnazw4AI0qy9G5EZLWinEPvVOB+LxkH8a5V0GyWaoij6
IjWrOvmpEh404e4E85Ylnb/4qHrF1yCTQK3q/EtUNHAAGaWTEtEqS8j/QEE6wuhIEDUYFfkEccP1
06kgnBzS+BCZ5S+RScZg0Frydf6iJGq2HdTkIe+Le47HjhI29yGzXrXF6H1yGp04RsaHQ21/zJTh
W+VA63ZTkAiUoU1afe1jXQUTCSBBKeU64cddZwE9YCDt88N4Jl1llx7BoGhIPrT7EDoWvXpU1jGW
6FWnOJ9DjRqzpRjBEsdMfubi8N3vtX2nUh80ENtDAe0Byqq0sYAy+Yp4oXQAB6/wu32cDPe9RwCC
HXIaMOzujm2iIClpAWWxEygSpdYwoVxIaTP0284xnYUKvZVI+gabDNntR5Fx5ZbwKxBn+vtWTbd1
NazqoFceDCs4KraIT70OmwTSxhrDE8X92CixYqK6oeEDyiA3CclrHeswL9yaKYeF1hshxICQfY5F
HM1HRjbBISXojjqfWy25G139ylRvFQeIVNQQF8t9iRLScC/AqCxaVMbrUXFeUCE858UXqTJWVzOO
IHAlTDyIfgVoUgbrRiKsHlT9yZKAx+xEvRY2DFzO2wF3mTsO5rGEErkigyphSIlRjWbsQs2FubML
2ZMxVBHgirN81SbmOeDgXaTgjLYVmYiLOEQYQDWOfklXnplLoPL14lswk3SI6+5CTddduL2DFKnP
eNGoVvemXX3E2/AA0x13hBETJaqRNl8X9WEYAYn7HuYk2C9kOpWNSgGPq0GdunSt3WAvzDZYl7lZ
byDE4OkoLWtdTlm25BFyCAxo6pHEMDRI5W03LaKQgnFcfRVFHV9jqgMLIBPO0ogQFHbxcKwZOwHp
BDVqdB3A4LR/yotHy1Ucrjkypj6bZ1umETWmBDIiylRdubZISLGAuFA5zjlJmFURZySj0tli0LR3
VQxom+h5lLXtNHTwqmPVpzfwbxkpWh3j6bYwV43Rd1tH972V5wAyiSpnK01Iox1a9KU3VOmN7e0A
D6FrMZxoodvaDaik4pJpNdIepNS72LzmJD2Qa6d9B2nRbyOK8KJyJb2eNqaX5yIQwQKX2rA6chcg
SnAH0MJ/ZDi1DwDVeK0efuxXia9+NqGz3No4o/Vp8mTW0VoJsvsMGd6uRzh8wru6obw13DYqWsrE
YF+VQb2Nrd69yw1+el1y08OcEK3aHKOy2+QBEAY1X4ZqIFcacU7nskKTXUcEm+bseU33y3Wmy3EB
Ya062L14sGmprVwsNhu31NYqpGWXW3rbDger13/odVQd6A8uEEbUDK/G28oAUunCYqU1T6RqYjLP
cbBxEKnFIIO4Li5Ao3LWuPruLOoKepHgVHfrp0jI75rvEBqSoKzrxxFlt0u5oazFt8Dxq3MZBk8x
KS1L3/YAVRiYAghGr2HSSGUnne6lRN2yNI1yEoJaLx5R3PeSTKwOpyCGiqBmqhfi2tkQoVjhlUkx
A3g5WrCO+b058TrpvxVOy+jez/sTN/FbOjbK1s0FbU9XECdI5+DahvFT3k8VFtrbG2HiEBtK5vK+
S4HJqBXkGSJPtyUextth41R1f82oTxrIPUId727VWd3S0Oxg30ER+ljn8jIZNx2nQgsRF3IVqIIJ
UvtZ9NkPQXTmbYYpR6hUcuzIvYX/LHdwW+2jXpDc01M5Txmr0IDaWSRGUwBQ2lstjp+Y8LsLVAT0
UDPbZWoF7F8nivioWQxRXc87UDq7sXTtTvGs4Kzk8msbRWRP2+4dCYDjmsjYJ1v0VPg9dSUaJjzG
MF86wYRoPrH0zNl59j70VLmOvLDZmirE2NYjugMF+LFPFSSdZgT5zXhsMhszdYH2GFtKtAqagIpS
nx8GPWZI4OiblAtK0/ZbL4LYSqvb3hpV/eKB9y49JD/C0dJl3rufDY95osZwcumWkKR8Vd1z218H
emidaXuvYZSM21r634Nm7LZlJz/RQB0PPP3ka3m+DZDHqDr+maZEdMH7uTELcFFkAp8CAmYWmStw
gxjDmZHeBCAICdmEsQ33yYRb7oKgBwjB5NGCUqxryTNXLeykUbPAIoSgc1yZ0kzOedyLhaSS1Dd5
/YX9uhKlN91GmogyiKSKtML65h1LjMFrL5XoP0xFbOC50d73OMgHCtIrI57CIgIXaaQjgc40jSS/
LArOnBSf0Atz3AYg6rWuRB7G5J189VDZNkP/aDGWPobEM4ctuX55OHxCvP3SR01yLLAVJgQ8781I
1dcRaa5No1tX0ywINVC1lzYvv2uKq26Zh5OTDPCc1g0/OhFf3dTlkhf2G47HZe1N4XQKmAIiPnla
4onATnzgzjvxxfStqVfJrm31OzmQvBtphPlqZRLtAuwc+9Kxn6O+HK6F8UV1RHG0RpPLQgXo1kK/
VlcVFsCy7Q8Mmqmcxuq4gi2tr6naKutQawpqlvjDTL0uqbNjak+iju6KGm3HPmy3Vdikq0Ym3Ky6
ewTn1UEC/2dCa9GUEBWKA5cgi9A2oI2lVo8Ip22XQ1NuaorsdxntqaVK0FhqBRgfpqaV14Edk759
qNxh62vOiXJT2ncO95EwWhZopojlUxa5R5J1AX9lo2iIsafyDbqUjDgScKR965CqiKi96W4H4V4r
3GQI+/ON2qQBpW2hXXuY2vhGVrVWTGHD9ieEARQT4BiVI3AWMxT9DTeQ+gdF4W/CCOAHMTtc+MIz
FnFPsUAE/qEtEH8Rm8Y4oBUYJjydnILR/aaN5lWGRJAxbsEV7NRM0QiWX0urRu6X+9tk8A4K5wvM
qRU6GLGKh8ZZ5+i+RdLYV7TLZK8JCgOpqG+KoR8OTk7olU3cIKEluAvwJIOmvmIKQcCvUscxDWun
drl6IJBRuWo0OqlmnCINCDg31I8qcCqTZI+lboE5q6o+OZBeQEhxigNhSGtiHRlzelYLr9CTIGz7
YsfED6UdrsEjIiNnndGaBqjcVi/iWDlw5EYwTdu4aM4Uy6M1DJ6BlCbT2XfEZ2ecqLIywKr0A/95
EewjcBUUqzILMZQQJrr5E3R4+2QF5KHWuvINArN2oyj1lubxE9La7JaphcNUG51naJBeGvhT+KwV
7JMs33qcb8xLgCjhATvMiyhPGC7NqzZKFMSgLN6enh9725zX6E9kh8Gz5Zqk8U/SoE2OSJkPzJnD
/rYKPyjF7BGCgR0tCLDz9vzSeW1+TAEHj5ffy6pmq7thcXCRee4R/z5gziVw68/vEyJJXlYSO16D
hyAflKOpa/7WBzx36OWYgah1soMYrW+5NpUr68BauJZPbqSOEX5e4KiCK/S2HdWiOZi0lfc9fgW1
xNhnVSr0sTrADDF/aD/qUf2iTR8NQwneF+2g7FBoaJamaUkXlevKDNp8x0hmBzMX8VAOtW9pjRmA
akE3a1x60w82/7DzTzevzYvXF+F1YRe8rs8Pz69/e2kdRWI3cO/OCdRMd5hlMzSnVppOUcv86mgG
m/v5V+1b29AKAmf42al3YjBaZEZ5I9G3hPDL3/38886cH3vdRW9Pvz3z9ti89raY98vb5rvXkeXN
Pqdy7CETa3GvpIDY2MFvL+PexSvm7RbvFpmx05dOUnSWVJOpkMFBZXI7Pfi2eDt05sf8tgUZ8Pb0
/Mu8bc5r797ybvOXP/ztfVo3gYzJISMNMR4eItNwxvV8BDS2Ti+nU0eToqsalofGGpL1vLsCx8gO
bzv6bXN+7G2Pvm0qCr3UxdsOn595/z7XcVegMKJFOKGZmYwXKnCshrHJtKigK3E8p0pNS3p6wPWt
5ueqmVoOOHL/gWFPrg/5wQoL3gF4jYNzWp0XHjjoX7fTsLpP2ibdvO6ft5/rl9P8dfX110X9sGa8
trbBFTA8rjt/UvizIBOMM3L6f/5q868em98xPzG/7W1zfqz885PVHqyXqvQ/utg9vZ6p8zk5L9rp
QjCvMb/hBJy35xP5r17zV49FoMQ4dKezfF68/x/mB+ePff0fJrVhCFofZWolcaDwZ7/t0/kknnfs
u8feNue1d2/7q8f+nx/19vHv3ha4NqMP02duMF0jQxWwxs/VabubDpj5mvnLM/h/0AXOT0larD9f
P2+/fsj8SX++XQLKw3vz54Pzmt6VjHJRB84fXrZBSx7jek59/d9fh//jf8+h3Uo/z+p//Q/bX3ME
HSHRXO82//WQp/z7n+k9f77m93f86xx+pUqV/2j+66u23/PL5/R7/f5Fv30y//vPb7f63Hz+bQMN
QNjI2/Z7Je++84c187fg75he+f/75D++z5/yIIvvf3z4/C0NsxVe6ir82nz4+dT+2x8fdJOizS8B
udP/8PPp6U/448M1az6DWfmL93z/XDd/fFBs858oll0XM6JtYsYR7od/9N/np1zrn5T/NIucBKFZ
umGS/Ys6rAn++GCJf9KjMU0Cdm1D0HbRPvyjzun9/fHB1P5p64bjOIZr6xosMvvDv//+3/bj2379
R9ZSvcC0Xf/xQeOv+SVf2NIdg+GVQI0jHFNzDeNdvnCPzMXyjIppGne3Y9xSuupiivytYdiXMQ+d
y7xG0AREzYmXhTDNUmt1NU5JmKNDaJHAWQpDpEurxS8/5c8v+9uXm5KE38KPpy9nOa6jChdALHJq
MYUjf/18FzKM40/5X0zmjcZMrPZYGpguVzAR1C/4YWHgeG5120+LpgvkWtU9BXIRyRJdv7fN3Pxh
RNqGoAXUXb3bXvtQlVcFCu5//37m70nIfD/mloZumew/vqLqvPt+tmOITCFL9Kh5nIJDVjwnAT5v
xDWIPuLmhIIdlprrVT3BfrZJEmDgXXQmXueIDvWdHnX9hfrLbt7K44S0k4w6+BB3Ryq2aFI95asm
NMTBxjeoj2G3tqlUIHezTmRYjcrCocVLKR4aAc2P4Tpm3IAIK0Pv19+nOiT5MHNw+PV+hStS6dxD
5qB6IfHj55rTptH+b34UDujfdxoHLsc1SF3OHs1+f0S5JnXyBoHOgaKIWOXcshftMKZPteeUx7gQ
KCrMslmF9lCex8LZRxGJdW1d1+jVY3mE8kfQnx1BgtTbM8hIsatyrP0iHDrKA5a2ozVJBVFBKjUm
4ktex82WBKLgpA74qToClK0m30V+6L441leTsV6iOfknLB3dSpDoccCddhvBEyUOxVMvCT5R4AQU
iGujTR+0zBmxTbZywyR47zCWvUxTHj6SJlVMEyUKmtv6WZIB8zdHkzadar8d7cK04OhrpmpRanH1
d0eTrpkVpv2mOcSmS4y9367AU6Hto+h70lDH8IMgDVRCnaltXx3IeethAgmOPFcqrxf83673v556
hvMfX8biIqOquuDq5NrqdOj/cuoRHebrcTjWBwGVjECsqDpbFAM345DVi8zGo5U2Wk2gRl6vkV+A
8C6vRm7gJPe6kzIVzdxpQSNVEmd4koGOmb9F0uHWZyq85k5WxCYtKr8ZT0LVcamqWXEK6Ef6ufwk
NNKWvPgHSuJH3Pq4LnLSvwvb2/qQb4/zAg5WEKzetqsqjv7mV9D/c5dYtmUJdguyGcMU736FtlS6
OjdcfDmddUpa37yxg+JFiz4nMbM+z0o3RBQkuwFc2Q6uMEKNREfzWAOIXA5Ev52FjsyAWtOkYST6
O8r6p7bd6G7SXmTFtXQy/ht+1f/NF9f+Yve5RDa4LDhuTPXdseTXXcKdx6yp26LegOksNmM2Sa9k
I85uEBVbmCFkPBXaJjRGZYPknGpjYtlLe8BfGETuF0IAKRuhTzQiKSfnDZRzJPB/c4037P+4iDKT
1gR3xulgE7b1Lk6eihbe74H5LDFU2gLNQAfdbGj2Fng79LcT7Ix22u285mftz7UeDciiEY595LYJ
hUtrom+ovXFbht2+xe5FVny+MCoaKyEchZNb4EjEA3cePdU66mM/3pWpkS6yZjTuqpQMqTgJcwKp
zYCAGLu6XVEeVBBST/WebPD5eYj+uURkBiwdR5IpnNAg9xrFuu8FMMQGCf9HQw02RJxS9u0g+A69
R3HPl89pbcSY4+hOG2NxF5OTts1HI12NboBAImmATvhZvjd9HB251gd3uRY9MOPDJj+QwOPSTHgs
YdlUhvYD+L9zVYsiIHA8ROyiR/5W0WPrmlOxJFoyP2B+7veKHtabXBbxsiqMmFAk5cFxiZg0XelR
XB3Ci6sa37PO5KYdcOulNRXke8IH6mVU+/gBeB1lUXUiYCBxok6YX+wh99e+miFtFFZO2bI6zsm4
DSmPV8cYwgPsrDsT0fDOA86wkPQEi1wxPxJ9G2zMHmkdTaRsQV/LPHblF2n75j2SFCwtoCCWmaP9
SLx8uGsqUho8OsLnzgm+mnUHAc/QP9ljchdk/Y8IKPGjGqUjWnzO/1BmVMUJD2wzrVla9nioNdKf
2qpzybSDYUmIYrCStX4mlFxsqCrda9UURRGF7Xr0jCPWrxe3y4wXIyaQuxRPba1EN4GLEk8YPZYU
/2qIzmDMYcdU03Si4kqVrD4xXkGRaMxdxoHomQI8OhFb+CDlQjZRcNvD+2xl0D6HlgfUBSE9+qCa
4nr/MY4zn0tme4GvqOzSrLsvsO8jpS18IqukFyJo5tBoOl+9bT11vO1kDBnXyGrgyu5wUUtv6SYE
0i5g3ib71LSv1pjHG6jT9WfCSZ0+XpOZSYgrOL9TXFvGxo/0dIeo/tMY4obB1OkfhDdZ1dQ0t1Aw
MDbwgswl0jy7Eg8i98NUReksRGOVGtznXq0gGjdo2UxrqNExfp+rotwyX8eMpKX5EZwLg0fys65B
gAh2tDPrvu5jD5EgaoOVZubVVo+zb0ppiNs4dWkdRsR8lbQMl3RlKKS8Ho5tJjf0Xs01eQL90jEN
e+NM4pGRK0PddtXSothLM0fZi7T9pnhk0QaN90LorAWwvX/QgjY6jxCDi0TYR59jld51Ma6Njq5P
ATh+j8ivvfFFunMqnx9RVyudO1HRrTQ6OkfDefaNoll0wI4/Q806W0puPI7Yi3dKphqkwHLmW3U5
0aTbAzEU7SGcFm1PMlnRV8tZVWr2Jnoeb5qVe2vTN90f08poFZ2/sMGKua2wvyLkNg4M1oKTYnjJ
Hg4c4MNJkzr6JcG+IqXplo3hziDbA0rF7JkwHzpaw8DUgnDXIA+B4haGd7nHHwxkd+srdNI8V3YU
uQNwtFmJOybPSXnsOb5zrB03vt0uuqYHzITZ+mZeWBaZfHonEf9lQLTINCLI2XecVVhUzjGl44Tm
q/DXRmoevVygqLWA7xollmB3YkxUkU7IxbyaVxjjJqPdCOptFXk/NDS3t5DKnVuf7v4aUAZF2D8f
C5GPEDuXuVt9esn8OrVN70jPvgEQVWzVuHVJw2MBFKM+6G7xmNqJhs17eiwk7mMFW6rE0ImwtlaA
wBM45J9yqJy4RbrmbKAge+qT9KJkgXvjN0r7pBBFaQ6K9eCrqXuvoJaaX4SULLoxKgspN2/x3Nyn
/AfSDN1GR9pG+0U1HXIppn5KNkE1KgMoUGsZ56ii5bFAjh6TAdAxRhMPbo+nyYTmOzmZ/L8ZK+rG
fwzPuGm6/G80sy0QD+9vms3QmIGlpmgWsmTTM+8J1mGRkO6YlafOYFwr+2TCPlunxhHNBridumjK
qr7CgqmvIcd/IR156Afti45u6NbUAWQknJn3Nhr5rZ2Yuxaq1TWH2TwpCMTf3Pff/wWEYemmoboq
E1hLt9Vp8vvrADOSdol/nfE/5dxgU7sBkc6FaLZ2RaMac85Ot4vxlgRs7bHHI9iO2HtSSyYBqnR4
LPMMUAMv7wrtYk8CSobweAFHbUm3xDr5vmtAYgv2jkPyYsbQc/Xf5zmW837kwp+Axp6vrtIzYvwy
D+h/GSNXaMQBZlpA5hroHaPStg9kqxB1lIUUi8Xor0XTeZfOCQkSU4Nz0OyLMm/uwlht7oikRJdq
eFeR6eSrh/gvQWG51xFy3xpopbKcZaHzYn4Ca90L0pfwMJI2u81Un4Rz0qbukeauSNIh3ahJrHuT
TstqyMx+Oz9p9U4Ngm+662JWv48pbi9s1ah3eLqgBeJA/sQcV1n0sG0vQzJlIRFtjabV9o+AYvzj
vFZk0j9mI9o+M0mbTegUwHcJdOdWCZwTTaM+AQt0smeQopf+1Da68UKqApQ9VpJ61wU1ZYP5b4A3
3CPGq20LPaEaDLuslghTKxV3n3CcBQC37AYUEg3TEYBIxNh/Wcea/ZGu2B7dZ/hoYxc6qm0BZZnu
VlLpn1EABXfzou/QV5dmUK0atwnuaN+SqoYPj+lluAuz0frsoi1bWk7ODBzVxTWkBjOhRR483xif
iD6tDVQh6MoCW1e/9NFwM6iD/9TZpVsuLMR7G70jpakcVb5r3kXbVnX1Y6a2HVYZl8ZuIeUl7/3D
68VPNIjhSLquT66B5jqKfcY6nR6QCsF8tZrWPL0Z99q9swSoisqUK9p8HRvVJlp4ggz2Wfk3L/LM
RgM4LWA9ixSHE5rAqGs/9UPlrVKjvSN3Rl7nheykvAqL2BtBNWHx9sRKNZQahJVg+kKMx7w16F13
EBqZP8VQNXdGIp60hHAtSFRqivnM8QF35+limFR686L7c40wcGDmVoIsNJf1wHiawY5uBsk2Ib3s
bPb5kGwNp7HXzSiIXXx9UVTVOyOQL+Ry1Fe90Mu97VWf6+n6NC8q25EX13SrQz7VKnABua9r6bQp
RmWnjHq3LLTuB5YKn/D0o9rY9XFeq9BsUyIgwzLvBJBlR12XAs215vjlOdd7u13B/St35tg/zo8R
xI2ly8MyuwNkXO9IqvXJMVOy576DTtYGd1qsVo91r+U7rW66bad2ROcWDJslptSLMRge1LowfNB6
GpRCbb7icEMrYPTkgcQ4wJoRrTxYfue2mtYaT7Vv46TnMUIWaDYIoMdZMJyHqHWOUeDQmywAJPkp
5mH4Jf1RTNHs81ozbc5r0g8ytBIW5fMUxGBE0APE4jK52Cq04ngCBM8LPzXpGsgmYLD37ycMBS0M
ZfAagy81vnKg2Rencnit+wmrdi62HkK1RbuwyzssvGbE6Ljpxltg74tgYExHRjn2gcpzESggK8bc
GYP5z7WNLEbUuIys7qzSQOLu+8+j6ed3fknEHUyxY5TifFgUbiZe8cszg3leaLTBFxapKLCV4R14
NKdBR0zmxqKzt06ZPsAYNS+9KFzEMVyQoF7kx9cFqmQf2cj+7aF0agyXcfldFXTD8D1EeOC9fiX0
NL+k+E0RD6ubqjNtuuqhcYP6nCxwpDmrunTUx4T03hV8q2DVOuknC3nUAeBsRpbcZNMDR7Ds6qBl
8KLdhL3I1oioslXeVOrHTgs53BhaICpAJJKPn0eczdvKxCoMSBNBDUEKu2GoJ/pJlh4TWqYD2p2h
GQj8AZF0huQUbQdbqGtshzaQFeMxr+x66zQ4S1y+hAuyc18L2LxuXzvHvkJnhHvmpGTnvkIXvqAq
3a2GhAyuhn2oo6FeYnaPbxC9xjdVnPun2GiOiNAGZxLCxjcM5Ktl57b9Zn7dvNDrgypJtrMlxGNG
JCmd7xExXqEZ2kKnD7OZzyCM9T/Pr8Qbn4cWKvz8+Lx4O/nml4WgfLnBqdwKpndNWU0DJmnOzdfz
cPAXogy+lqIxbmxkRVvHKeQ+Eila/o7jLJn8zRP9YD2GQ3LqTUfZgpe6mbcInDpVAWHDASkSHNal
hlMvTJ5d2/hUlgm2wBJNGLc8cVYRysC4gHU1+CtyYdNnuNHnaGzqx5Hb4T6LTMqqo5rsxRjG+Ohz
+Be+yQAppGDZWQTgqiRJn8tUP9QGdCWM47iX4JpgwUf6a9WgI/QUxK6rj8VWQ4t5xUlCGz9JLAYF
48bwpbMUQE6fZZD8EKHjnyRn8XrQybEqQ5sLaZss8M9oP0Q03JZmtkLVecPMrNr6apDduBLZVtQF
0SlAzFW5CGArC6ERCLs9l2T90VT67MAlmDxhB6Whb+Xt2Yg/BTgPvuk1Kes2MMj7BDX2VgWvu9fD
klseZklqHA0VdoOzvAMCFuBXeOyTMbtQYiZuV/j5SwhIAc5BtjBykifnwQeMn+CMCOCjtBOHvBTK
vDQ8YIFoQXfiuvhzbX5MFIG5zqd0n7cn4FaYW3jLsl1VKL12eHyCc0Ip8nWhxoQ7DDoMnYqf24/z
4lnJWrSmsizlFlflcr6Ihnk1nEGDcDmdr6nTgpqBT4WeCokWXp1oLMhR0cggaE2diEaXOOJRFO1C
Kyp5AoMgT/Pa66bVllszb5+AUtkHwgBMmPv6mvzR7jQ02he1cBB+FHo23lXwI1MorQtHrbS1rHE5
qxqO9rc/Yf6LkBD456aukn0feaemqwgpTnXaGFGO+cAqmk+NsMKzzmAgydXi1q+AIoA7J/W1Tqwz
8i/6ivQUQr2vr/60yAayjkgSvg38QDuNCXhut8fqNI8l2gTzAnQpa01iKDdxxT/OMZPlFDiJXb+C
bcJiHqc402Bl3jSB4+1HPzyQeALPy+muhRlSTwzxmpI+Asxpqgk5rcFv6qZPQBj0x94gHB1KIg5P
5SzzEPkezJwFw7L6rozG7mFQTJj4/qTRJt8nNmhoRKlNca5qj00NZFNS0bt3k6FbEEA5PL8Oo/p+
yBaiBjgWPRb0Ua4dQxpYLcVlHh1D9cZd0TqYVgoFN5oLmnqhoSyqA6c9UlOAoeu5CXAPY7jOi6wI
5bXhR14wP4y282NA08WuLCBfu9JtzQ2VG44KOwzWnKD9Sesb4IARkitioWKkCsrQb3QF3LNsy+4+
99VoqWdgr9yU0Aru/OlO58FDjU5+mdRG/VQqFkYjgNIrB47iIwyhBR2+fDmCXnlwBEEHuY7c0OyJ
y2gz/YgCTDmY8YTxt4zgWU9QqzFnG88tnuTnMEcX1lohAJpQv4sqDeE+r8pk2+yyQKMxZuG/z5p7
H4clpxkq5qS41wrbuckFgfe+LO7nhyAtEbtCFMXu9RWdKM9qYb4+OT+k1v6675TmBp4g8nCMOwvP
t7J9FNbGsYVAu0gZGZ1bpaDe1wuUY8w61nELUbXXO32pNnr14JkcRWoPQVhhvzHRVOVRMjJY4IRX
zpjPjtLNqmWBDxvELrWRFdSKlrDsahVmhc8ctOTkBxEtsUz9+9SuSGK3W7qQo+iZ9HCeR2o95fpB
OLPkAMhJqdJ9oRNSR7bhZV4M1Ca49WDgB4KRlUB/hcE0ImZg4wDkidvQv0jq3EtNd/jQFrxcXEq8
cUmSf0wpciRI8vjWqGFH1WXm5Ef+I1JH9dzW0ZdG6/xHvUvXNnO71Uxij8d4PbSm8tjXIzAsxVrM
Q7h5RBeMXXKsiKZIG9pLCTEiZqfEt4arAQlGKo6rMttjsuKIoI5FRg2cqEJAfVT0j+qYqnfINkP0
U6CxvEfsdxKZIB1ce+KPQb++rcDu3kGyA0lkiouadtFiMJPmoI5ymwFW3zrpuJJKU68nbDpwKISS
FBTU/8vWeS1HCmxZ9IuIwJvX8kYqVclLL4TaQeJJSNzXzwLduN0xMy9EUd6RZJ6z99p7K4rmlEHT
2tA7TdHn8oN4PZZoR/dBY/bJoyYNdbBHVpFh4jGDMDz3B/VKyu55zfww7oldrb2HBPHknLw+GqP3
e4oIGQioCA9gNe0+fcmmPv6CdrZNIh/0hZLZpazIuQsLMLSIK7Wv0tfOoVDFq4vP6FCEyHYnzwFF
5qv9TBgrfKF+VlOsrwZC/W6WNvlHqMjw4UNDeyVs+ZL2QQ1jkpJZHuLiFnUnz3kfZ+9IlZkoYYDN
8dslZRtsQONNG2DioFWG4pz5LRm+dfmQsWwmGJUFd0OTaGPEFlZ9wyYx01kTE40urXGtvRJ2cHFN
/R3IRruJWkyM9cz0SZjsc7yZvzyWYqc2WKW40p/8xiICuKTEmsDn0irMZ6scdHKJTfVsI3ZaharS
MbLmJ7unFtgAyghE1oLwQK1VzhJTzxXZyQ2GY6IPKw2VJ9GjogVUEL6pugJ4nwfeE1EVuk65TQdT
DGl/kbCxGkZep/ssX5LxBR8vToIja+tb17r5jpobERyemh7jruwBOoD1okXkbyXzs81oPmQsP0+h
1QDQzJmspVX+ledWtk4CaP2JjoCayQrBIlDObqZ0AcD0TvbatVQdXDlTT9LkTtZIyRI9zteWzUiF
MPO8DOMxDs91ygE79HxremeoC61HdXEaEIzC6C6tPw4rXMBMaDAQTiKnZZTA2pVSBZeS72wje3IQ
OkG+AWaUrRcO28Tq1KaLm98xdJuNNIERhDHy7nSc5NaNwvvBltHVi9yaOY7xyfpRXCJP03mwbuzz
35bKil0Q+f0Jj0O7bhF/btPKQO1jFrS5rbjZTa4qX6XlPyeYrLoo/WK02AwlNCEdQ6qm+xgRcJMn
TJ4hFITbzG2LfeUaa1clP3NfFPRY+i7dCdky4NW+c0us3rm1svJWNt9EU4DUgX7o3pZNn884eNVP
p9KqvduQefGBNm60j4uUf44BNmoOS0iQ9V7a6i33Iv3RHIjiICCMSWXbr8PKoWMZ1WcqOh7mXOfF
kHDWTQ/vZuhw96G9qmKmjlvqJ8xueY22+EUqsonccd21f+w0sSldQ9MO/SEh4ciatrBbcVyxQtn4
0ZzwSClxS0CSA7Oobe/6TG312nMOfYRZsPDGX34u+x1lPnUHqcc+DLI/BV7WnVqdKLrWkpjWnWnl
9/0MabLqNV/Cb9cEiGy/h97B5Ry4ohfT7R1z+tLnxOqYksFuaCjqjH5LqQkqA9/IuAqhGuw0z5AP
sF5rutqptrej1LxLc7JmUWVYjEDQAQkKXue0fCn7EitT+BpnNeqok8O8tGi7Myp4ZNnmn1KK4D5N
xm3RJYjPIzNcoUhOqRxQrISR2EKBs+KiOERaitxC/yQm0txMZnUXhZFOuj2u1sgGY9nr/t4EK5Z6
2XQ2raC/Dl1PsrCWmQe7bhTuWLvaxjDpr76K73JXuyfDBHS2H6AWsWaOCQLzs/CO+jJ1NeLxjg9D
Z5xzVAxHoVc4A0zf/xQwHQ+5NO5tXR/XLK6S9V0GW31r1liiAaWu3KrXNsqo+QZrErOZmPVbdKUP
cY5rCCs10x8/i870rvlpXbdep6l78bENA8IFUxfaWoSZxbDOowpQdifq0aUr5EoPUXKcbRm8wJeo
Sb1KMgHg0dB+Bt333gT6A87WFTUVHprH1XrQUI770L3XyexyaHHU3ggvCzH7P3qNa68iCK3HACj+
ipdDHyKbp2zMo2NCx8kMLUivcQaAy3FY/LqtD8+SQVV3YIf6bX+yRuuIERCitpO+CiM3NykWpD1e
NULNjE8dsMOdNbTezlOYp8cCQpE5W6z6cjtJS9vVRWasgpgwRWFb9jr242fY58Ghxj6u/pDRRdoM
BsJtqg2oxmXzGlWiPDjCJ/swJFnHm4n+GokqW7JXe2iZqLidkVaCbTvHVJAw1UeAs1ugXFtq6B1Z
CIYzz3+bS0i1qytL5m9NMvAPduepc3U2/OwFHVK8ymB9xrSmEIfQMKO02jLHxNvgxlCoQr9p9m7s
boyKIjlFtMcaOhggud9aEC7E+o8cy9S6dbNdNdP4BOVHjvZ4AzrmI+lCRanE3xIA2x5il4xiEzbp
MGRrMmrwlvn8HEG9D7XK3sUdKw1lV+9eLNTGbhi922xgur7zXDrpYDOowXWVvuoL3wO/4f/Ood1u
TP1Q2xiPU9+6+FOPqroLyHDWKBvDdV8ZNcaixplJloX+UtgPTCp1ioC1tm/CrH4YAWlFepaSVYZy
oAN/DIW92sTYG6nTFocee0OrXnql2vM8EJEJW6ym+sWjLrvJU/Pdbboaqv8tHHLiY0rzN/36fEN9
GAhaHKTXfiyuc0TH0RdTeycy/3c0sb6Rms7B7XhiW9nWi9Fr8KGMRP9hpd2DloXWHqMoZ3sM+Hu6
+2LlcUA99uKVsjyjzFB4uH5qDMMJ7nIw8/Xg7HtVBit9kJcOmPtdZE7OZdLxkSholXL4XTeFfbMx
Vfkd5DOr8q6QPz+nyZRbQO/BnipC9Tab2DHwbKGU63u6RVDDJcgtcFHxCtjhtB015neJ13w1EoKZ
bIkdo8CxclzVH7oKf7QxB2tAOjsHkVBrQjGcW4cYqqZFAx/KG4C36wAfPeg9hduX5GoWl66wxwtp
vk8958EjIAIK5XmzHRzlvah48G+Zb2CAjL0Xap3ZLaby5YTnTsWcgWAX0KDHajO1iGSaksDWqSg3
UcoUeYq99MkRxlcd/olDvzrXsT49GSkURKiqLql7e3TXinAi7a1NWAuq5BLi7iPHM/C2ftY8F6wF
nFzJM8BmXMCxmKkeNIfAPHWu50OC6d5Ew8jSxvWwGrwCvoK0j1VXGCAl4v5KDX/+pxkQYzO7vwKi
pmOmRXc1Xas0jndmnXGUdTI6pBVJE6WObWXQ3mNRzxQyvoisTYrHwGzJmA3UoTWH6USwIidx0Ipr
d1S0gFAcGPO63CpanHSEoNIyjwhA8mt+KpuFRQD4jsk0ABmOUD3p7WMLprEKa4BhAVlz/E32dSmT
ncL+lQrE1R4CxFOZY+TMwuTcdnl40DMCHiKZncskGdfCjZkQWNq4B171wGyyuI/QKYBABYaLAB+3
PQwJrTvANpsuRgbnTY/KLXlsyLDbuNubufuk5hjq2B9/uf3Ub93Z1x56dgKMDWxk1YXz9/hpE0HE
ZKApgH0lX1bTdVguy2Lrt86venYMNkbx2tVFvdUoNw9JjJMbeCZY+biCKEb+Ik6HJ0KWo9PgRDuH
WfFVOd64M1s8cXH/Sw4SQQ7LhC3aGnOFkShbx0gcfnJiBEyRvw2xV1FEwOxQdfYHeVrJNu4NnSEe
/UuQ2fUK8tVMRu6GQ1TrUN8z8BeWUZ9yZlztBC09mfKVCqJrwLrzYGaQMYQdxceKHshoVX/cANgb
kWinJsKn6EbAoohGFj5ZLpYt62e3VcQsGvVvT9OGk95hCWfWGx+bascM9zJGefKO6BW9gu7dx04H
0BDCwLMdn3zEN6wIan3VDQDU9Wp8sJ3pWlmGfnKqt0EWD2UR5rsBOSocKE5ByuDs5WAu2FNHWGl2
lx3MGmda45owPRwl9p49J08K09lkUnSbvIsh3pH/eWcpS+7LJIwPOWGxdNdvca2chxF0OrTz5IE8
umEjc6e4NtTHBpIOMAQSfpSm2mua6uBFy/K3Md6VYGzdJsfLHg3rSvPWvhDyfrCGrayyEWHd4N3F
roDcT0MBxsQ+bJpxyzkWLQlOrjtyyxvcSieoE8G6wEvvOjWCXx+KoxdHB45lImljSD8dxvJTnYAa
6TxpnlJMn+itIDgZmdhZKAqP5HL94mxb3nst41pqx7SAWsnZZrBRUhR3kR3nj6RdIaspIoRDZngc
BGU2feL8A3fi06SQQ9fDT/Z4r37HbeFfB+bwg9tbazg/YsPxPVALhMsMkzvbRTloPoM5whhm0TGa
GOtwELfoMdggHEBHsuwvt3BqeGDsdHZWCtZo+33HaXDm4GGhTolbY6aSgtdLBWO5SUR9trIiL8tW
Df+FUz1v2ji3aXfNF5crrWE2S33f1MvqFIEcIXFsvojVvDp9P/77uf7e6/tZljssd41of1Ogmx/1
z6v8fZblyoRaybT+5+L3c3+/zPI2lgf881rfF5dr9eXTLG+ZUjbP8/3ul0/3zyP+efW/n/n7M/59
N6Whkyb8993/n8f/99ObqjhYuj/t//lavl9ivgv0m+7f7+6fb2W507/f3fLq/zzL8urLvbCbsZ5Y
Lv7zeb/v+r+vdYfyJXXT/BKXaXPQEiAHaJRxlQENOCnT3SJEsd+TMTfJc0ja/+zWMX5pYfcP9Qg6
om7VRZXg0tKoLi49qLsVy7fiJvU2vSMdCLMxoTkZjeXYYZ4nEutFm6ynpvGpvJHhnb5P5k1h1v5T
G+5TIHNS/sb4gMqAIpxfKZqszkBCR2VfYMyT4OkM5kPFL4ZeOnucjHZk0UMqY48O/NFticgIO9P5
QS6002Yvo1+1J1a7AeZWt7vk4S9tpv+Dqci2LsAc9JbsWjTu1y7Ui51IvfzZlM5aNZZ5S+e9tARf
EntjCPjLLtfobZ0tcrEBcFzUp3dKOXxOw2n2Ect1OHteY7q/2pDECoNqiTSmg1Gn3nn5BI7bAObq
BxbFQWntC6rIIF1swbwVGW8Qx979rDQYguSlMewzZV37Ws9f2bwnR9ar1OY/htESM2v0I4qhCA5w
MF8oCs8UrDA6L7tpR0oI7rA9EbvTM/bcEh/laxwN8pFB4GAlanjFPxKfnIxqgVOiWZ9M6812ib6s
65ARlFy+tzZGi+Mwkbhbbs3729AQrwQiREfA5MQk6Go5Pl1Tp3YnU4lXu5wX4BUzfkfE8PGTTVpJ
UtmiIaQq4ycvQH+exLzkcJPkheBN59AGo3fvowNYI00wOIWST5cEZXvtTZeR3zS2JPqY9IIRv21i
sp83WkCLoi+Mj9YgySW0OnG02yzCwJ6FNLuseJsMcUqeIXYNZu7RER1esM7vB79LkWF1Jd25xLqF
DrTrNPTOjtVTudN7cVcnEuiaBm6g9TyyyVyf5DimfUc4PuY73Rh9zNXRDnQ06EYz7Xvm7UzFiD+1
LYqeuJwMMn5YaxOjHWyrtNLvo3zSEQdah0GM7o6jZl23ZHP5o3qK0wQd78SvIG03ftK1obrrCvEZ
ZqDlANfM+Cz/2jEjP2RxhZK4afI7K2jOcUy4kikSogI9y7paFmu5Gew5THX9VQ4Ej9oJVKoiKrQT
+bI+M2l6e2hY9IfAkflTWAsWnMAyvBwCh1fNJ6c5Blr1dv4IZ4EpU0UlKZu0sz5kitQEv7r68mWc
d5Imt2eGHYhmF7MJlRr9mE5m9FY41S/l+eGlRbj3NjifXeQO4H4aevkyvfCdx29a041nsy4FAVE8
pHLTeA9qUdsut0aZbxEbNuan5VbpG+/2HL9LWo1+zJWCNT1nzPW+0NYqB5v8vYvc9BSFBVLs3uOf
WrzllMCh8/uw4N2krM5wCKont6nc44CEZeX/CeNWnMEbVodopGya60lzN4gJJnGTZl8FqaNZ2Oqs
DwodhVeSX1Hc5NfGcP29GhUTFr0i3yRPfqk8ehZ51rym9aAz+1EoEGun25PGSexk40FdNDmkA6Kq
kVPZtGyr4R79U3+vI1wCgM8LlG28B5FEpgkT5x3Pnx4aq/2wSqd5aAbVPBggI3CuNGtv2rkdX6XG
wXmZQmz0UUCWpxuI6ArJd8sYED8lMhFPVi3EhlRh/ksoBDTS1yFtEVtflNG9qfvJI4oCcayYTCBG
ZXfZGMVUcuRa7S5nTYwiBnpl61tISIBMNqJ6mpoqPumUAjZY+ivbhNTPWt8ACh8DU+q2ovXkrnAm
iSs/tFgNGf5JKyFUWJB/JZyFU6bBffKRRP5s6pXuRMa9BJm7DhqPKR0JalvhF2Rsd763F/ic4Aai
LW/Bgrx6LHxWUxrgY+BrzJz6RMXV23bgzd81v4G55iQ/IwZ6Ql+65orNKz5jd1qpmnOzXWbRS1wg
LpgaBfzaUAheEu1xiJz2wonoOUFK/OxXNNYaCErtcJhUFaGWzptb1zb0B8j+WvZk1TpXeHbu4Lv3
WasdyLU1br509Vuh2+JMnPfXWFU66DjN1lkUMoHT6Wrfebp/H/DHv+eo3zrM3Z8cAlyfirqODrBk
a3jpUXOznflnHvNyT6cDkYJdfZQlLICWtu7TBPIZku/4KRvtrp0m58lLWY6nLB32sLO01TCp+B6Y
2BaEX/0rKmDRSwRrTwm24n3eNtUmzHyUYwEcQDmbjyb6DjfF6XFVgyk/aBQFH4zQ+0O8mn1oqNPt
vKyyT2rmLILUttc1dK5VGrtgH73UBKafrXxaDVctva9LLbj1EHse07EOd42FO2XZLTXlPfqgwnQt
GS7LVa4ckCqIFI59lHiUJngUsSa/B5BeZ0/9Rv3lnMmeffODsXn63sTyV5SQqJvVQOfsUv8wpdRY
XbYh7V80T5y3+hULR6p0EUSqyX8VRS03aZ94hKyYzCjyITt1AXWsGl/PNIXO2Zg3gmrXmWApqGJT
+8McPZcScEwpP85ZFzezOe6vQy6visfShLXwv66nAlTuaAv+4GQe0zcF40P2NxR1KGFqU9cao1hi
F+gt2EDhL78vmXQRdk5F5hNBSHaYNajpaK8n86Y1kuT83+sBDp/mKJZ7rYnKmy2uPrSAR/Ry5aNX
WQKvmEVKXNw3q9YjESiwCS6MrcBklBbqwU2brYMZ4oZeKX/wiStczIwVFarvq1ib8Scb7F1eMSkC
3OndLyfmVoyUAKY8XIdaJ0h0ldXDZOurGHnJzS0UIQCF3a1G/rzgWLjH2Pl3pLeG53gWjPh1qAG3
p/7olU5/YZ0HPI8g2EZn6AaHysXUIBHDke7GCvTxzp21EN2QVvQ9+XPOfC3A5XamHKh+9nB3NQjg
hHTOZrnUzND55VI06hqshvK3M3TASnDuVAwAPpqputVobrasuekQ7pdv+XtI9HOWtsuV3/vLTX+v
LIb6rQDQUT74sQvBuKrGd5P0M2Dya6uTD6Ypw2flINlzfKc8qFRnHgCFbB17KkXvycbW0v9cymIS
pdHyrZbr09gejvhs7gu30K9pNOnXOIvf4HcA7vQl8cUM1VBd3WRGEXCXZRPXrTz5JdAMBxrOWI4/
gsHeh+iDZvpkAJWIJOJYYzY3+41euxx1oBvUGx9K0mFEKP6ctEaxTbJ22PXzbg2zBD20RLk979LK
TdehQRA5hP1Lo0n3eVLm9BxcdGd0UMIh+igS1ezyJobWaIFbZiqrPywbR06ELSiqSBltI5aniQ45
SOtWvtWilgRicl4uMSy1MB9+IoFM7s35+1kuSXkuMpo23RyUTkyMYuie77HsM+yjhPN+46asiV8f
xTNixuwYphTvE1Mmzw3j7o1SPjImTTybfV8jMMcxR8DGStPMiDTPPruRLJjd8skDaJxVVJH+ex2q
6mQDPUfsaFQjoNMBmm7HQPib5SFeEmY7YUCxWM5rVBpWfW5ViNSYQ246G4ySakaLssA0nKfQOASO
VqDMqdov+LHMZlJUgPCwyCQo7RanZ6vv+zoqj3mkBBOPihiGcr4IgZOLTOeyHZ8ShDUFIWAwsBFj
g0JOlOkV4Guuy/XaulsuxVTHyGcZNwLm1BZBCq3ermgvWtQ9LMUpJLbOEzGpz01COd5RBN4P/VS+
wdQ5dkMwPg6slgxdhEBHtHE7DGa2+Z5xV6g3TvTutpZAEltZ+quHQOk+99uK5JLUeJVSTEfaurBU
kPSiU4nToyRX6TWlUrUyHae+q6NkeIUj/5SOo7OnQcfIk0bxSZRGjs8Wm3RaJiPB8cZJ88PxcyyH
42h7E9Ie5oJJYXwJx+2ekIRc7RkqWSUawVFu2h7TuMzAvpCvbhLT60Vh96OPQFYlUYpqLBHtqc7K
bSPg6MFb8xiwGxA6+XRhWDfe7N76SkV6hYIfHKXquoss0v7iuk536W1OCFTI1lZwzsppuKNYS772
SCOKGHH2k3kTWr3YmYJsJLgyMOYq9WQ5rfUy73Ewtk9mEP2zF6HMP+QoYNdSMpJz+n4gySx80m2E
NaPLwKSCRHsaYB6RD2iRRFgn46U2FT8nfSrd4/8Fuqr+YGZOObndGtImPiLSWSjNG4Qq3iWmGdvn
sQu1z6hODrD6c4T1ZGP3yvho5rHL9dPb5NMUQug+XsPJGa5JQqiY5gBFclxw770RAqs30JzSpmJV
y2+kb2iWvFWprD+alnlmZtgfnO+aiyjLN9Qis4/fDG/KpmvQ19qmU6bPUd349+MctrpcMqiyj40h
Z2qnjpunLj+6P6EotHe9RMEf+LVJMdouP6KOsI08EvE1pmzKrKr6Wq6n71due6CUx2V3iO6JVc/f
mzJAS557zfejBWhb9M2c8qC/OzfUc2/La6EmRgiJk+GQGXn1YSBX0JkGvqleInoiWXuz3I1EJ0XZ
EiB+GgTtI5Lyx+XVPB/wLG+sPqTze9SRKI5pa73SOOvgm+feerlbNU2cUKy8wqyMzjHJ1MNyPeu4
cpfDhN4vu+Zo4cVMole711CbuEgTlnfVaAQsslaw7mFd2U+xX90t7ypODKZ5Sd3vl11yJ3Z2U1Qv
eNj6u0mWcr28qw5JOGuEMbvvE6whQ6COy9OCsUUjRSzN98OjTDsw95qeHRwN993oJd9v3qwIlZUO
RHCvI5y2G0Etz99VUYXNvnYa4ofnzy6kfmZEDZ4qvZzu9ZTkoeV6egXDWmKp4nCKmDKgvtMz527S
k+KzrzEIChoIJM/nwWtQXpu2XwkcXp9VKMVq+d7K+fsp5lecnHHT2KF4laMN4wzq6RqJ8kCkQQKj
ukIQ2id1sHVzxDRxH8sHTwevZlFE+FTG4NLArYZLRWEz4i9gxe0VmacO+VO+DyaN4a6xwQrZhHy0
Xj3iIyhpVB9la9SfIgEd54e9tlt2jfEzFLX9TrJesYkbVJFZyCMkVYx3294qPfsZzDGaqcJ/aZrM
zI26w1EeNce+LMhja2Jx16CWfyyT/AfNjfBzalATVwbiJwWEdT2ZpXczp/CDAcH7cDzE4rS6ddQK
hAxnRFW4ZuwjX8rcHTTAaV/NnXJTlPQF658uzaX3EhA45QoywLIx1T4azpmxqPJnpdmAzdDA+OgU
Uh3hHxzO4U1Yd6aTv4zCzZ5UDFc70b0DiE2surZASBtZvz1P9HtsL4RxWQ3ywyGiLCgqF8I4PxhA
tYcoc161zu7vNd0xIOJy+BCwJD8NDrfEUOZjCqSbcHXgWM78q4hM/CnIOtu2RjT/9Rv3miX+B3W1
sWyqnwGCLL3pSckTzqONtpkSgVlsmiIIPhM3vs9hpb2o1ObgwEC7psZYASFHySWAYXc6DbhCM+lU
NKGzA6pqfbKGJxngS3XosvqQHD1g2c4a/X/65uhyR9Ex+2pSxPamaEkqqEX5NCrjjW5U9tWGwDSM
vCMzGtGYYRrWvd4hmfKFQWDxZP/xk1w8ChMn+NA1crNcn7chZXgGhNGDcA3679EImmknSqf9xMXb
OyGGWwKLTvA25C6KYho58aC9VWRo8rNanyRW0FIsQEaIkQRWo+icV7Ord2ZUMANsG6x9zazCs9AH
pPqDGen2vS5MgkiIWfiq6+Ta49F5bvpsmyn0dO4UUFksm+Fr3EF8ab6U4UW7rHbVcZz834YlcGIM
Mxsq6JmTqkJ9JkF6cxsF0ZlVg4l7G+vOWFH/KIudpWNl1YA2frWGOBswVl8rMzlxNhg3aYSPp8Gq
YhVx9RA18rWMvWuR9GsZ99abhuV0rStXncwa75Yb9OuhSvOtr0hOxZ7TfaZO90JD2n5saU+0fXGu
Gf5RIgQlfEIO9vpuUF78I6L3vR0zS5xhJg63LOrrlWnVnPFtBiLZAG+Oi4z0kZ5qDokS8Wa7/Dbk
XZxs2bAoi1LUSV1CyugQ31WDTdPG6KtHqQeCgO1a/DAUAYAVEPNHPTTRpROkltp+t/XzTn5Nxt6w
Vf6j4l4bRcLEWQqpXTsEfitrvsHs9dfCcB4Mj5QR2tm06BJJFJs9ADeWzT7HYjywivmhKSKKBqCw
D3Re1F0wIlIj0BWEP+aPMwMInp0fgKCbDcQMrIV9bl7wueA/Ahv+Y+A/I0UcfTY887bz15roppPf
Kf1KzKSz0uIu+pll7cFxER02PaeecZwjaSmP3vBMQ7PhHrh4YzmnLN5HhmLROHrWib9zfc3S8dU2
3PbNKX+R9+IBdUN3P9KLfpexjX5A9h3n9fLTrW3/kjKOV4nVUKjjPNzUhsA0mbbvjQjlumWufcYv
1L5vxTz29N6hDVuX3JSxXcdm2r9XE7N0K/f8U6mZ3Xsf3ldN274Zcv4Jne6+6cRbovcEq+uWWLWh
5tDYZ3Tqyz7f2wgtd7IMv7zaHK/05fxb3Mmnkf7ku2MTw42CktU10z38zKrd0tV/7EfcVUx2i2uk
Rb+X9kbUQgSw46g4cPwXWxSa9qH3g9PgB/DzB06P2RCRsayJn47lyXff9vRdqNAd14LxN0qt99rU
bd6AoR4V+bvL1WVPlbSP0503Tg5iAT5dbpS0zojFe0j8IXya0FALjOHvCSDtQweidUu5K7/Jvn31
nAIqsp7Ky5ia+rPNGb+KrfG9DgD+VwWHjzuvRsPAa2YPQXexTRg0UUJ8jTW2+/ktvuf1MB5MG02X
iPbFoMr3OhV/PGlUVyRZ6ja2xps7j/nV0tDxcEhBT8WjPot5kQluW9I8XhyQzHfhlKEb75v0YvBW
iMZFzJXpUYuswJquDtmmUHceheO5LzizjmYahqsgfTNJf98rigLUf6cTTn0kQrmf0MX1gV77wCCx
dkOQE2aCuGzeR3PBxe8rltv0vBU7BGEvfcwaEJvDv5u/15lpu0NdVR+11CBio1OKGtiUkf1sn4B9
zBnVRnkq5o0p4aItG7RA4PX+7pOnBH5vuRPUGbG1OgNHzH/v7o7hv49ebljunLUmmZ5gsBF0N8xk
2fTMDr8v/X+7y3Vah+7axOe9vLW/m+Vlll21vL+/L2uIW1Xj3hxGgSIrnWDy5PPGH53oBLd0uUbO
veukdCQ1dG5bdimiTFvivb+6NGSMzZDfUArmDSOpzv99JsZzl9iB1F/1C89z1u1W86aYN8t1yybV
wOf93V1uXe73/z0ssNNDxUBDNpgAKGDr1bZxO2rBbmfo28BX2cm4HzKS2fR8iM+G3n0ChvG3Xlz7
2Uqz0GcG80bN/4DlUp6WR8/so7UYBg/zJy5RBkTspEn5phLK4kQdEN1jJvBWDNsyZoKVeVou/d24
VSbXWqp0Klt2hF0qfyTXQjulDqT2ghXESjJEHnnBjUy7yID+IVZCZv5RkDd39vEGwYnPfokZgsjo
WZxMUxPFQRnmO3IiYwesC/Z4O5lrp4wahM1Sl2tbuvXe7bxs25oTSw1iZ1awvNMHy3fTBzVZsBSM
nlx2NZ2ZjE7I28QvSaI3sW8dUZB11d5HgUJLmEJ8j9BXPfcNdpuWM9z3boULlTQaZSETRWThWtkJ
4RPlT8vS9i65m7sxw9JEgdS6qUpWq6EU9nHZrZL0DWWG3JlzxV9l4XUanxF9eg+oIwKSkTs4tQGB
97GN4KXTRp7QxbW+gylmssL/0xShgzKscq9Oq5gwZFLtjJBcU2ZPwWuTjRDTEdCib9XmdY5Gfiba
l56uGqKR6NkHOX2XSIdKEF56vTilpjVtBGyXdSScCzaqgDe6EcEQbycFHSOSyWdlv01WrO9HDchF
2muPBuq6g6b1jwUo46KorDc3/uikPDakU0wpuVBeGu5Hvw93pHf+aTiTtDg1zmkn/6Cgy7R1Yow1
vVyB8h59fufPKYAZSUzkBBuEyJ3omLwKNTsnZyZd0pDtK5NZum7byV1ncEYbEvu+oAoWo7y4FLhO
qhEkE/1EnCDwuvfQ4r1NllREdMmIvKPJeOb9WCckNfYpCDk6wnZXhh3Kciy5bAPQbEyzyCHYDJLX
cyHYMfqyATSRbOrZnUyCj3VansZb7u23v1CzFaT0iuwlKL+GCp32GPTei2jqVwcJ02nEMP7QAmUA
5j35FxfBIanWTrP9i901kOtP65zlEnpigGcKvaKnKlr9klpOxJcQ2CWAI35SS6Hsjbw42yxoSKhw
tF1dC/WvAiKTxQZVZFrq+JFmpoylX82pqM4ISY9aXqNJdsN0U1PI4DyIjYdWnEfTJVRbKcBGmcXZ
xYS9Hes9PZdV5uMFboNUHfIKl0kiCM2LwE5tvEkeElIJvqFhCzls2SgIbKegyBFx8evWdlWfuvpA
PbS5p4xnkA2HJrXT5C1MigTn2mCdYFEZnAzXZuDEK7AWxFEVoFLon8x9Y7FZCHcch+lJqltIvX6r
zdL0vLggz7Bn/QobjDD48cprkpnOTrPFKwyVGVuGfqn282PqpeN9CeMcL5PMmFJo8cWvovY22bK9
NYncdl07XpY9qxiMu7y3jlSO/oeyM9mNHMuy7a8UYs4s9pcsIHNgfd+ol08Id7mCfX/Zfv1bpLzS
owIPBdSEMBrNXZKZkTz3nL3XRnMwbRDix6dquI05cwXT7VHo+Z/SNLI7sm0abAIDfaytPy26QC1M
xn2kt5ioFLPclSOKNzCLS/Ti2IITy12yqnY3g8MXyumsamV6BUaPkq6OVZG9KdJ6X00S98HuxXF+
9HtTeOFTRysQJZ440wNEktpb3c1jD/f5FLtl5VtirJ5yjahZckcuxOJUS66x1ZawNheRhFqvtB7R
FmZt/xAYSPUKR/mIc/fgBEjdyICUqvQ+vHQRu09NVbpvRH6aZFpGWyPPkV5bjfOGV+5Ry5Gc4Xxo
LyFEMrcU7abs3BEJZo8EGLsAiPZJPaxkmBJUiQQ1iyAcSVRYdBQBVnFNj7hJKfAeGgYc2fiNdgA9
ebp/+6DzjnkJSMqqiqfMCDBKunQDCz7GlKIQDwdyi6JpvrVe7mz7JP4GNZ8pTF8ybOaeq+H44s92
T2iSv5thHq682HOoUlpAA7ZzsEM8PD1q4SVf0RxAPPjJMsFKkcrr0AxIbHWTvO3Ark9D1j2gWBaP
ikLADqYBBM8EQKeNMi7GvKFloXCdRtmpLi14TjJGDRcTKIMSFSj35BeSnxLNoBbaLK0zzMSwF7Yy
ZAFMpxZvCBdrqBNptnPKiXzSctUeEVpgoSnXJPrCrmD+60bTgrWhEp2/jKKCCK3LEoKiDgBoLP0H
upgDI25SR+1cD646HvE4Q18R+Lx9WpY+lz03bzFJfKyVTGNJH6m/49zsTWGf6QSly7SGEtcqfojN
3OqXluk7uzo9CybLL4EiPzTmakePffMZ+Qq/a7yhEykg3nMxqyRBpoRTIMVvumDpE7KyBtajMDbJ
FJMlhVFhYp02DcKgUzvc8kZH4RJXNaZRc+mmUyxb1+Z7JrNcsuNcLHEfPnKugktIaA6YqmbdNN9+
dV3TOih1ad3SXvuzRViAAt1sDnm8ZCZv7qq0wIEV/uzKLFtGIn21y67aWcMthb0DAhLzJupJTlPm
MYsAfsmh0KkgpHpLikIuuRwixmm0H2E7VFuB8WlV4tFd51UePdtksi1qjTYLEB1gzZpRnDR8njQX
nT22koZG3eAfhIr8Q9WIvR1qFBJa2+PKNfddimNC1x4IlCUIpqkufV5qD5DoSMoz4z/j6K5hlepj
JdwSvnXR0u8lU+/nSCbDPkhzJk2aQsaqptKnlq2N5pFNZjb3qikBiwb6vq6C+ljE+rBELPGjwFm7
H2Ji65sMELzB2kitqJrLeIqMrDE1W0q0qHXi1UkXbZaJMZBdkhOGw7kMWsyyvwcWOE6yVlD+ZBrR
cw4kgUjucFbnMLtQVMQ0ChbRIBmBoYzcp1WxrSvafiwaGTnkO6UY2hOwZ48p0nBL7F4SbBM3p97Q
XNzRk9OU4KeT4EzEbWE/y7Ys73agFHez11dJEbdrpVPL5Sj119ipRu5sg38aTYycRsXIle9BdeiY
qu38zFjrgbZW/ElqmeiPed9iwEkGpCZWr9LNgAHu5fopq7yaQbTS8Q0DWZAUXXAQ+s8hD5SLtBD/
e7nabvpY7bkLtK+tbZSkujsHf7Kc/N5ETjGSeDM9Obii2PD/rIZxfMrCF68baFjUjOdSKDT4Vktz
XQ8djIP4jLjDvY3tvUAldYYpcnOKNl5UA3nSbcknNPZGs6GkAMwomSUwS3KUUm566uYhtbRD0gbO
o0Ptmis4o8O6iza68Zy0LQrmtnP2BRUnKFWh8CVO8B6qF6US1QpVO7JhYb7w6fi7EJZlxWk3juiL
0KMcLZWoCd8Dt1uCxVExSW9zw39u6rw/DIP2Zwf7ajO7BGMPEJwWOtFCqafLLBC6Rep+A96/rM2M
Uj/EFpUyGF2qaPIofav95CjtQvunQ3WE4DzSlomVP2p1RKwyIaLCLX9Ek/fSxGy6cIuWnmd7qgwv
P5l2+ZqgfsUzkpyqadzRxaFzdlwWo0EdE/U9EBHk1KhzemQvJgFA7wS8jMh7fG0Nbjl/LRVCbJHg
p3Li8wQDLvbJBPb1yKjvGYwt4laH9nUoow9RN+01oxX/MhbX+Vl0XjvMfLjbjBgauhr7r3x/mKez
CF0FwAiTcbDPM+Qo01V320iDrE1qvdOXVqmQjX/nD/JottaYeX0zu9pVlSxkLrirSjzj7ZCo50i3
VMKTWpV5AbtOxmWyzF/6HqRBZKlilToBovYwtJIjcaO4D8L+2ldv2djpt6FOwDNZQgcFMvwwXZke
5qfmg5YDKi4mAmFF9kl6saL2XPS1XGq9p69Qqw1HNCYyjNMPtJj+CookJ6UgKryx9OgBrVpy7gcG
d01srB2jISgOh8NSNbIc1lry10fc+Ry8Jgoukgahz+BbNbhI0e+4LDVH6BVWfAaOZNUb6kySB9so
fxhxsVwtjWSWrM0fOsPI0Lsq1cYsf3ZaG2BAHMr3ytM+lDZztkQcNgtVYAorK0QRidLph6727cce
VMbaIaE1T6rymJWoieRQ2O8hCnhaqMA5yuSUsuJy0JKPqBKzTu5CTqbbEDLhSCKqjCI5qPAx9yBA
qkljTuWvFMaaswGqD26bRSp775KVfKEouY+JSL2Lb6gnAKwEDvcOrsRUSTtWQETQwdF7zNXsjfZp
+mppYPecODD4encjTYGaDmlOIBVCds7fntgqI0MAwX3beM4UuGgY5tM70+/pjUCALpT8GSRGcUNK
HNAwVhnhNLW5onTw9pWnKm/E5BpF82pyX39mkQhSMTGrW8Iyd08LtF8ZUa/ssH/B4nKyqzN22d1F
s4VKxu2L94BxhxZI5diy0FuzTBAvWm09zVQRs7COQay2z22YM3mlGkoWXanXx6pBcTA/qrl1Hk2+
j/jeGExj3Xfy9qh2RYEczDI3neHbR4dm7tFKiXm0mRIIChNAi+Eb4xRj7w90QCuztx90PfvReKXx
GuiaswhqImXm3RrMWRtp4a5TqXlYVoI+i/NVajbxXQFJ+jh0XUSkHr4lFry2oWio83IVN3I2nNwx
1M8gEisrIuwlsbUb4WsvPXnyh/kpVWm0W985JnrQJATYoL4J3Hw35JrWakL2HLq2DZ9NBXyuRQZm
X9bFbj5oqxFzdSsMnxPVOHYJQw05666zJno1Z4V1U2mf4KobYkQpv2reEPwACvi2lpjceUP7Ofl6
NO+O1IRBbKCo8eJlZxrpLZVde+hgkG+Y+ysvvmFeEX8rGwbx7jHPl4BTkKSg4s6uAxGwYAtV56Tn
gXOCRPxr00DAMOBxHxyYJquUUQOTI6RErKPBvUQnILrOqcW8MSW8y3rVicbfuOro7mK78dAFt+Gb
RmOMLo1RbVqzf8j92MESbTbqKdBw0cSDYW8DvoVUymq48+Np9UfN5Slxfgn18J1Ciy9Q6jRrxdR7
pit8s5IUoLSVxOrLqPSPCqFNw8Rb/c15ifK+OpjFVMk07nXmqSVDMhytwr+FZEPCck5uRWGlxymG
mKljt1DyyZwyPaJb4qwy4t0ZorjpvjTC4BHq+59BZeLSDa5wtsXZmrRYBK89MuDp9vOnlE06E6ci
H/3rIwzz1XyeMMgk71SyVisSPb94bfmal1lwmLE9fo1lHj2is5lRPqGzCUnNuoABra/Co61aOP1R
8vIFDf54P79oAC510ChuoqFw8NVR+F5q0uaLQxpQHMHeKArgokN5dKeN2RZPJZr4rRmb2nGsA/0o
EwAnpu19kHwpqJCT4DgO2QumRnGbnxopk9LOSW8MfYvzqKbPpEu3j4ILOwVAWG5kVcL6KOpk22g5
KmZTCwlGMVmcRyxpC1NZN8JEXtcYTo4gkVCBzFkznBwviJE447NPA7XFI8jOfuUPnD/2AO5VTeTD
vDG610a7f30IibWCgB7ukaQV21BiclV98aZTb39Uqf7Essl5JtvYpU6nWTjCc0B+azy2bfQd6GT1
g8tluggdL36I2pBYLx9TFaHa5rfBe4dYUkO+ZFVtF2F/QqlZbUIviTZ2QF5q6IXXMq/ru01DkAqT
IaeeR9yK2SNDcj+SJ7Gv6yQD+4YbIAwVcSqIYPjaRcDvnOajYH3053l3PpqL+lHt2xzhTvxg5GX4
lriDRlOwDC92n6iHIuGvqZuaoLz3piL2EOukfpMFqys4Mvmu44Zw15hXLv1c7T909700imylCLDH
jZvUx6FWCfQMM1x07VjtXRl7nO9q9qIm/rDlPEE9OB31S5DxmTveSMYmktShSePJ7oyLmvYFbTym
3rJd5pOhQk6GioEEybBGoelEA9Op1gv2iqrs5tfPr5o36fT6uhiPaiEQFQ61ebD08O4QZHn1po0b
xfqVE46bMTW3L7KQCEmlBb84MncYYGdWHtQ50xkId2vUhjY6Teb50V82EyLACnU7Wfw+/Pd9tc24
8/w+Pv/zGMWATnowvvRlV4UZ7+IIXsfrrx21/EpoRLx2uua9joyvzaoZH8nN0G4qUy9YHd6rtXX3
HtNApKg19dfgRoewEj5IW6alpu1K1t2B8VY14Kl6q3KPFEoO4xNB1rE1BYtnUXzJBo7O14cEAfKa
Hl771CVet8RP6cHuKcJN3Zrx3mgxDka+8U7d31BewaVhhkLrUjFMMlUz5taFMT71Ol15v4+az9x9
ssf6sYxtkxl6Wt1G2Vc3xbKesTXrh3lv3qRxl2xz71iTVrPTjCTddDS83oMgPAZpYD1WwzapOO8I
0bOIwXYKEAAT86YAHGTSdV7OFzAHj07rGcZD7CI8jHTswF8hIHmMDZip+KnwG/HTUF57c9hm0+OC
J6PKjpDRkPWIbZyetIzpNILZf4id6FtreRuV4NGDFbfxySrAZLcpeFi8hCR5+MW1S9ulilbtgr6a
BntehIuvH1p2wWtOhCYAmE/fVn6qdVu8yvgCwX/pE5f+mxQV6bW5gzSr7nWDmz/ydDgig65vMi5Z
e4FIBvlsGW4arUMuJ+/4pKKXtlKTrdCFsnPw2lSB0Ry9YVRPdSYe5s9ycNxga5WusSfdkz8CDcNz
q7hPVpAPr+RayHU5quPRGVz3UjJkwgtIE55c0Qqt1j6LrRpjIZVqoE9Z0DL4rEbFPiau5I4jSIZl
fdkY1T3OjWgDBYoE4LY5Kn3oLmxRiJUxzHfu5NXjy7LtZNNf8bHyh1VwzPWeirJvHf1I61g/amls
7IYW77fC7/vqsFZvWjt78vRWuxFV+qIbOhASjGurX5fsfIT2zuwwUxCZS5b7TxnOJCCprJJk3eDo
sqrPOjOrO0Ia8Hc0mjYxZIAc5bI8JiERzZlpDm8MCIkQVZwnlWbEstD9bhtoVnqLp0rT+ZGLQbnO
TyCUTtadG30wUg9OGAuCk5g2NlLxRdmmxhVMDiHkXKMfmyJ6HwoFUzYM131qA6RzS6iRLtj3LHbU
SwxBhE58UCn6smfttVEVs1qYVsqHSZBzr/OBaOPWrEJ3Jx6bhkuk8o2UOvOq04lCuo2QCmdG/lKT
ywFBz98ITykXImmQj2gPwiHFBeJnYnkn5oyQGU3BWRo496zlrzBdA6kDurud+sqs3wKshPBOhI+K
JJkepOwtD7bDGOsPDfztVVRiGa2Eiy2FrMF1PFiEM44IGgO4fS00zk1XRTT0kTMtIos6ig4Z8JWS
UX4fYDoP8x9GFX52ja4e/EJ8OHV8HAkXXuvj2G06LOqvvr1VHZ3uScVMgxp36Ualyg1CKBtqH7Eu
mjS+ylD5KbSQcN0yPEfEnVpj8KF6lf6Se/3NbMpnU0uHp7xOlH1Zlz8K8JX7ODL6Ix3baKlWqAo1
IdX1WEy5zWmjg7+No1s20gcYVdX7Tm7toiKUNFfaW9YEtb+U+DdcravOTGmqXdPT0+iDdLh4TTdc
wP5UtrcOm00qk/w4b0ImeJa9Lt4cLdEPfdKxfosRPp3nvJKyc/olOeck+SpuszVomEONMx4jRfav
tFn8NYI9iMV9re0LTSWyWurZsgDOclVb8LnzxhL5n5U+NJssT72DQ0P+a+P6UbDS0CsxnQqDMwk1
awwdhCMJ0z/H02Z+9Hszv4wQurUHdujrZSWQpI73oP31YgXp/TZ3jQ9dCZRjmbfeUZot7fmZgGoV
pV0t5kNfDykkVqkmvf383Pya+d+wGFEIuxIjMhiGrfOINdOvoqJ70GTlztJyNbjEeDJOrd2Pp1RB
UBA7RzFp/WN6DpByaHNkKZg7xSZCgtXtIhvovCyjGEOl0ekIp1rU3a6L99Kz7YSBpOWuQ9ZY8CyU
taVSMuiSsyD11GsFDhhlUN5u5aQgr5QPBi3KcSzbLbGtyaEwYFo7jrafDzeT4PzrEdOdcyUa9dir
3ULNvV1jpna7HYTc6Fs/y8Q1lap3DavO4PsgdkOQIbigPqxWvhGRpw2HEymstkHfdQNECOQDgeE5
dvv+YDI7CXrzIm10Ai3mPIA5voiKS5AcRA9tJjFSDDVIJlbFqAYnCH4P8fQ329Tt1PM1S20CYIsS
9HJC33CpB1V0jVrevbItj0YpX7gWZLc2opa2HzONlVKaV6AxxuowNlz9E5ts1TQP1MvXI8cd19ZA
VLedgBnxNBPsukATHOePtQaaKbYZ+bUs9Q6mqBEHTY8MR9ztUrt6/hDtu75FcsIoqA0hFLAqPwi5
9H1oQW4j05OTddxk3BpIHFZMkBZVBEbUaX8QJHGcSDxXLzTyu+/Vx34CHg7RZx/D/jAAUDxmLrUc
8li4Kgz6H1OY7Q+NoUBE6yMMXJXzYmVpfy4zBytd5DhHh1Wg6FBaRkUAObpC02kYqlzpiiHOPrgK
ZMNFf5OKFwOQKtyl37vum0GTtE8MGnuJlR31eHRfqt5BCEAOUt67Bz2HN4U9fFfEJXO8NG3jc6jz
q/vTxqWRA6+htL7ImPNSaj7AoIcKbDowP9f0COlpVp5sUqLOaRBvGwVHo2CdfgrR1J/mR/Om7Q2B
GJt0Aq9t1adKE0cjipyV0+IezDzkLPMm+fcj34ILWDTBXkw2i3GyWZSjPyAXUBXaYLC3+7CFYBS4
q7FnuplFgiAqK9BfNbVZoRDb4u5cND0mtzZOj2GrEvP875iG3pHeskLusxEo0wnSMoKdjAN4vH3v
bwsnfx1ll4Ndz+JLW9fBGleyQtbp0K0Ko81uRPw5ilPtQ+B/3cJu8ShB2E8xzLHW6MDrfEeqAj8i
9z6tMr5ZFiM36QJFt+n0nuPSCc8UL32gaVfd04wjqx9cMaTtwJ4pFlqXBB9EWY9L1/Cqi+F++BWx
XmNVpMii5m0WXHTtYf5dvCHPrqJAusnNf960GK7XKhrXVTCWj1Blq59uad6NbghefQx+ayJpH8Er
DTeLJneHHOWuaJa4w+5dkdDrEdps0mYDatsliJpHCwiQg0JCEw+J2j7MC+B5KSzrCQyv1slqbg3V
Qtv6E/AdjARKzbR9IphJi8unLhaASOu6hTyN0COkwXNwTGcd1Ep9np/ypud70b/nmLtIOI6bjUW1
sYgCzb0QS9Kf+mC86I0oVjV9nx8mzN3MXCgR5GjQ4NS/vx/57s9QDNFLEo2PMfnl33rUiwzxywJf
PtV1GJbGLuJP3KDsJyQsrMDKoyVDhtEeTathHOIjimAB8daPAH2RAD5q09Amp2G/JIlOPpgZCznL
LluYjPq3eTmbj4NyU7N9JeDFVgkh6TIEzeUisb4q8dhfnYrh8d8OxGZm7EOQr5DKaMZOgK5oshzY
Td3gUDhlNr7asQp/QlbrzmlMq855LIcJlxkZeMRNfW1BZCHYRBcYoYdxi3tXWaF3ws2Qyf5pRDMy
NfewAFq4mDyBzML5c+y7lgtE6TylBpf0VoRXs5fdM/FN6i6PUFADSlg0lp+tGQA2K00ty5usMITJ
RC6NhszgoVOcV8lwLUlDbmfDTgJBuw1m0TypC7Uw922ig9oZRJVDuvFvfqrzjerITjoZYy92hYo9
ptZ09SSFAtesrc/NFOsjsvL7QJTTlhlkfZ6ft226rwom1rUhdeceKZqywhberAcMK9EypJStExh0
tTNwBuOszReBWiuc2jI49jGWko6FwyKW+QM5EYzgp2tcQYOGXogcuX9wB1/ieWs3WkITQDr9COO2
wOkEzVo/MNNnNYChZJCZfiYrBJ9lgrWByPqKCWEJuWwsy0uZxk+pVnNtiAnCM6gm9dgp7vQgUpws
JIZ1nbgDmc32qKZBhHreSsu16lHPHczSTdKqO3Tr/c0QcLMiK1sM3MQOvhEb2zanZeeFibsPaC/v
iYmSJw9C/NbxjfRaJkGzdoa8fBjTjCYsuuRnGDTmIh1rufFyrd8Qg2G957p54Nq19UL0PpGSjE/I
CbP9WI5y2TTW8BTrARfLOnmsIQJuscOnmFoc9eQo9OkNgDgnF87ZQlNzG+uREGhUs4bBid5vWtdB
oen2HnIWvd91giomC/BXjGaf3z3hrJNyKLFiunKD2BQ7pdVoO26NJsO0yjhKRyQ3v6ipkB37rXR0
8pDidEQq1NhvEH6fOqFA+ndrXEaKtk5ZULy2BL+jChkw/xJiwxIqYDbLhoBC+mcRSQBGHjxKs3Ch
1hrnNp+4XNP0YN40gUbCO4XOuWigl7mJ4U5h3jeW+Arer8Jck/jzMIR1dDQYYR9tH68hYR8MGUbs
hxb1Plr9oj/IDGEmdcNNiwqQ4zmMqMBOp5nslGQzwjCKdZQVRlzvA9LAtl6QImSUrQrKQwmXDL6z
CosZg+q+6CBNpO1GUaxy1cpQBzvfcrWergi+kTgb3pgHanpJ5FTYfNFv9FJ5GHMv3Sa9kj9p7qSG
crZjiXPO7UeI7BU+O0iC+bipu+bb0InqSFwJHa7p0bxJLNALQvd38/NjNPlYraXGGgU3ZiLd07wJ
jCA/+SVfGhG/Mx0BBs16Eh9dc3F69721m3Ad+LH90miEqat1v0lFzEWmcMNLGI7h5etRn0WXvJiw
qePO6Rz/HKXI1zLdKa9ZvIZiV+88Z1DChWYZSF7JZwdne5/rId6GH/XgKyerIUQ8dy3UUjEyDz5T
izKuH24uYViNN2HjpptzxdxwFSNC3idSK95jFzIS0STdtctx5BtcWpEvUIj5KmcXgjjTgl+Q6/bd
702baVPJkKcGiRHy1uQQQdaqCwWu8Lx4IzM/PqKhrjaSZuyTlqMAFQ4m3YHojspZe4GyCBGYHfiw
QICNhn92ElSTRWcdLc+Nd1CwIRBDizxKvW12fMVYToKLL7XIvbsWPZDYBIxPD6pHMA771bdNeG3l
rQJkRFir9g09JJFVwC/3aWp6e8amL3UZplsAauO2DeUNM4JxwUwOjd0s2/ey7Te1CSIXH8q7E9Pd
IMFB2dBUS5/Tsdx7ZHWULJPegWE2m6GSyPf4wU8hCn8w9zmUyXbcM7Ng4pfqxXvkFQ9G+hhYlCLS
JVDCLfQDQjtmYn15gegPJ1qUjPloLhAH6OYXUnPBwarFT9XRpmVTvGyYDBz70GrvXz+hjIB62mKM
T7ZO1yGiKEAamrpYCmV6HjUKGvLZpmn7yVS9iDHNVKZ4AEn3EC5og2cBOQbcRhaxY/erokByA64T
O7Lq+mhzPJOmV5m8CKYAKzVFthljI1yagsqd4uiHNo9JvcrqUY70nBWG320Y/r5/7RXQD6ZPMNSI
Behs/p8OZ5rTjToaUMVZRNGYvWKjMcExWuYrzPGp3wO9MXcR6uQTf4MqHixPlCnYm/daAzwQnIa9
aSx6CGoDPCKNq3CfJ7l3wxdXXIbGWumoUlcossD8d1w1Ce4g+MflfmFUItlWmBtfQ+LPpNYyhYY5
RvAwU1TC0FaNjg+v9L6DnYKQOynrFegD3Lly+2Ro0F3pikc7oWAZwxMpvzH5vxicJKWUr4ZMsq0S
ukRAABWppkV01bfKPmEJUEzg/XmTmMVw9AJnQW86vtWsLxaBG9LQVqz4FjT1hTQi0rgV8hBHS0WJ
gwg5bIvHiLSMVR2MxsMUWwXvS50EgUO1E7lP7yA10WaNwylB8rDTW9RGQ0sYhUENdTOKvNy7zUDb
isjV2xAgsbT6+mxAUnuKYaEfup4PY94lMVS/47TFCQj1nczZfNOrib7M0XNgfGuSLYE01Bo43CIy
rf0knlPn6pvLqBK0iBovrUgUvMnKi0MOxYprv9j4aPxX0rflrrYIhWywzZGzQH1aO36xNbMRnO60
+3vTtkxyRtV9Q+lBCKBU+O6XmthqTcIX2B8tfs7UqU272NnEzg+C8tA+k4Z1TRVf7g07EFtjhJld
uJW/tkyzP2h5ORDZTombacEW7bQG9xbLUmOQEWQXrncsHW3cWIr3OX9S0IVpUWir0SiNrW2jEtj0
FUIXw8E2uPA1o9trQMxjS/8IbelxO7O8W+Fj1gX9sNKFHXKX9p98wzPObgFYySvja61ZJHY5amRs
4wp/q1cA5WkwgfgTSruvWe5Jj9462KOWJv33KIZakifApo1YxkuRKPJkj5oEc1sJfjXRLxVaC1eJ
5JxSonoVNie/t1WlVQdL1NgSYZIXXrJMXvkamd8Ix8oQAE1lW2ty1/BTbhi/l4zzI9YAXM9gJcbA
Sh5SRBuBW//ohF7t9ZFmG8HhB8BXhGvxcS4hphPAN0Xl1IaGwwbsdK1owTWJAcUgpt2jNaNcdgJr
xaUEqFwwxVKBBCQGuVBXiV9bO0Roz1XjMocn0je2Ku7wWTqczTR8yzDzHaI6bY70PoJt08lwMU/3
JHavlYfE9XXIXEBFydv/nrOmE3X+11jkKWVNE5puCcciTAt22/8MitPVXtfapLf2UAF2PRZJQXbk
i1dJ8zBaXb0qLI1lhVRAsMrBPQ5hwZR7KDmTxl3A+pOhveKtMjxJ3xQtOpgmTUm1jAruOECcIpah
ZyP9lQ73K5L+xhrTzzMy6j/6//rIi6ECJSX/tvuvJ1bTefr3lPu//ot/ncMPOh/5n/J/fdX2M5/S
5uu/v2j6bf7603/9dlNI/b/m15IBP+2s56j7e/NZDQ+fXBzkfwfG/18O/oq9fxoKYu+//2TASQ9R
cnGRf/w6tP/5zz90odpkEf/nX3/Cr8PTn/DPP/gtfnx+/H/+yef3Wv7zD8US/yCgw9GIosJXS/gC
kczd53xIuP8QOIeFZqiabrvUUX/8B1ExMvjnH7b+D1vHA+loquaomBw4VOfNdMg0/4HI00TOZJog
7FRT/PHfv9z/+Bh5r37t/0fWpDeGtZKQecP6W1wxSkMKIlXotukQTm9of0teJNDWLYqg8HcI7VT8
j5V5D0bFuEtTOUeSxXBPAGPcqeteFVBUwi7+oY1tvf89gIKzTqXpm7u8DOqtGrj2A3HB9SWosuPY
FeYD4Kdoh0kIPwYN1G1eR99hfuvfe9v/ejA9w/y3vIs0AROsMR7U0+x7a1jKSvMDE6+RoT+WUf7M
SvGaqIN4gmEsFgbf9gePgf5WkzbC185ITlYZZhsYaYe4BqGB8Ms8qk6OCjMNbp4ZiKt+++JquEBi
jj0U01Ib0hAbpU5sgzd6xzAN/C2Td1hx4OBBhivhXiR29pbTE3KNEr+5aTJIwB6+LXuStDz013U7
vnf5KSoZ6okpvrEsBrqVgRJeuJOiiCx6pp4C3zCklMJ7Jtzh4rEM/xHZGF6g8XpXt0WG1WnNrUGU
SEulHnesW4Z7CNv43uahTzyzYM3x7+fUmHt7oDan0QOdmdPp3tPaT++eO96jonWP8x7YxPTu1uVn
moQlcl9eMD+PIph1hanAG5+eU42yPVckhDJb7Vddztq4nkYHsTuM14wV/jWr8BT0fphs5935wPyS
RsueLc3Dh0xAp43YnRfrsKsDLqPnr+cSPabf5AP+n/5P7OYTSAPWXjjBkeZNMl+efxOTcmtIt3aX
Pc8kpfklRpflAeHfFj0WSw/Ws4JnVu7o5M6dLEmHnoxjb6Oltk+WyvSkYum8+ajf1bWJa2qhFxH7
NMyUjaPJfDF/L2j2dYc4JY1niMpszQKtWkaI+DZt3wc32LJipWLhWYq88NF8+f7RhGOUL37v5xmJ
kvOR+TnZuzdTUE3kowYCsviu1/EQrQvQOJu6ULNl2snxKnHn2ot4tPwVepUSnQpPZqU5XrukclZl
ZDHSxDmvic59mje992fFMvFx3tED/W4pqY8hmOPuSA+Fu1iGTMZ1n7Ke3r4EakbZxm7d2USIaFGz
bqwooHzO1W1jJdXVBGF0JDX4OIaCxPu+rSzMJwYAv9DYfu3ORwRGyirxCxpOIVQGxEhzFtO8GdtA
rJoRCtPvA4biM4iQ03mi+5e5LTlvNMd6VgPZnKseLigLg6da9kDPpYyODeEvb11FQjhiweehA7yN
woPPaHreLFAIJHQzt/Nu5aUfkhyMdWmxxAwwKWSmTCEc1MpamnG2m3ddC+5OncB1j1TSS/WEMU7S
I9opXfXUFnoAJ5KW+fyot7Jim1rWz/mpqZ3u+6F6US2MEbCw0HqU3pPGDPJRCW9+bSeXTGufMycl
5rqBnF4Z8vH/EXYeS5Iq0bL9IswCDdPUoipF6aoJ1hIZ6EB9/VvQfc859uyJCQZkdnUqgoi93Zen
3pq1ioeHIulvfMgVNmxpPMhIbzFXTdbewUHGz0iZz1Y6FXtDETFd1x5fmiOigw2BPgiNg2IYeQvI
R7vRBbsuR7btfJLkZxw7t60OTSh+ONOg9H1fVmKXZBX5C54bMzGNRXVpyXLfjvSVQE6T+eYhdFN/
tG2zzA0rovewnNRFWO/jVCAc4inLqWm5Pv48+s/zimIg3gFamyvleVFuLZuhBsRGfyHFAUDBrWmV
vGD9oV5NJvyqASJNlTP0ML5Y5FtrkfOw7Kl/9qzABlUJgzqcNYAyHIC7LiJAOqvpOpHwoBLWJhCg
Ha/6/0QO6zr38f9OxExDODSrPc/wfXaEMT/+n7hbGZiEqDkuMrc4YqFJsBvvxkI72JUFgQ9TkrA2
TYiqK6hx2ebj8M/GWPx3RkXf37/VktjHct4ovYIdmEt3M9aXyZXtq88i/NHVjF+UDlcgA/prnZoU
PuqGPZ+0Ss9qEzrg8+H8gGsidhBJhba3Fh7oA0GID+F5lqqfBdpZo2ir15iwydeIu1PiBy/LGWsK
N0oPBBZpHvLt9uxreX9bHhtz9W5GDgB4I3C2IhTc2jM7uUmXnmDW+/GamJ6W30dxJ8gmOAQuFXAy
oTRkUU1qb5AhEywA0uJsBD5FuHmP6pq3UaqMtogH9RvlU5vam5n8iMyRcACz+0AXGe1qWX+VHbkS
VZLo90bLUB6nHi7TXkybcnTtz8BhndbG4S5UZnMYJBHgnYuVDPZQ9qOIG9xcY/kcBpnFvV63CAEk
9DFpvQsK9uSeGjK5wxK+lmqKZ3n731NlC0PaNsN7PEj9BsCr2wqRDat+rkMWdnRNkTX92Zh+0m+j
UV3rXlGj8ALziUSJiYWHD3CIm9hGBZgOTSPCAI4kBnVpyEj6nxnj/2ESphueM0+z/sy652mmTTlV
eB7phBYTQkc3jP9tVWDJoO0is0iOmAzbHbfg4rRsDD8GUv3PoVYyDvvzZjkXIlUiUfH/9jA3fBp3
Zb8y7d47wdn0T/wuyAldjpu8+B7Z313aiDpk4HUWKgOuPsoDmLG2XBUqAKr8mrZlQO2h/BIT2cJ8
GtmKYl6F6nPwp/Wya6TGKyCZcrc4ivqEhZw7Wv3GouvCWAtIDV1PEWG61HAjoWLU9rGdYDj1Pf5C
UUNZSxSZoDDvLBY6TZFoEONEtvZzUj47HVE5JujBTNJtNMi7QzC9HdHeMMaUoCQnB1meyTdXusWf
VwBMyUFFehzb1wq2zskP++GkzRuflWEVeUcU2jl0ADa+Lv/uEXvBQnAsBelfIQrqvidvnkQCRSEZ
i9Wyh0T4R1kXLxSPnVWFGBtCOO6dk5n1NvbDmnmjQLDbY/4lZPMie5wr9egFfzbBbMfTcGtCgEN8
2IxHe3Z3L98fxcE32xiCbbuY38cpPxGPqjS0gY2RW0eLVkTu6AR5KLeJV52p4DnQajoRljKeCl9+
mUVjb3ORUL3JC7AGTGXeQp3MYQK6LsX8wRIRfwayd1D45VKCzPfLG4scU18D84RGE+M+jmEAnOy2
gk+jOTsXudwpnr/vWG+8vZvE+1bkzK6DsV9RXFd/Pqa/f4iPadnL8qr7s5diwISwSkki6JFdNLUh
USkiZJGiphTuAFBCPslyHbHhpEUQVOeNJ6rmpGgE78ea0bAnJ31VFsUKlkZzknHwxQh0ryssIWVY
IVkhYFSLKjTL+CMC70w15BTG8imp5oFDkUrbYTOrcrNb6Yw6VJGwVWOQWsO3v4NOQphs6d8pN2OG
afozIBV6Ysx019Hs6QAfEm0c9YDutH2q0FxuUIiArp9FE3E91AhSXX2HZBKvSryDFhC9UZ+Quy5D
d8ryq8btDH1Mi/tww/+BrReAdWRluzzwvqWaBwXQaZ/HAkrLgDKWf+LTFDeIv3GmNttR8GfH6p8j
V6MBPnaf1FqIOZJ4lVKbbJsaouOKBKatFqAkiQwWRqNyil2LFUyn6b5rUupEPhNL2oDIaRM08Ae3
awUp9W1IC8Wrt5EfkQ8n77Jw4o0p+m6thYglHTu5UrHVaiyYgcE1oQf4MRAWEiAAJ33LfcWab9GI
1QZ9FRamCSXC4F2q6G7XeKcDeC94OJPM1/asHG5DQoiL51BtCpADUrE4JsTVndAn75UkiwzZvLt2
SLdkqkfGDGYjua2nYtpqhlY+5BrQ3FiW67SuSZ0KS2eLSgPdtZu92Ri4tg51XXpqlLvHIXTuQBtQ
3RklEhQZblMvfMMx0ez6Ausa7eFL3zhXriHQkFG3U273MCfqrVzlfwom/pu4rYho8ICR1OkIiUm4
CAB1/avzJDbfFs6eF3Rr2KLjhhpzdsAlkW5dOjEbP6y4RWGmiUxyY33rSjsPTSmIW7hM1D29pvn0
gWLtuT6rNUazu1GULxTfmi1fFus+T9p7ABbExhnNvhnQ96Gj40ctnbMdxXyvWpI8UYiEwWUep3qI
d2FjXkys5w9NPJHjMg7FUTdJqY06OgZeMDOvxxESExl/IwX0vqzNPUXD/pyJ+HcyKgn2LwhOiDlO
E4bMDbjhYBsI8JJekdIYTUE2+P01TEcX5+Q04EGuE2x2t2YCbikQ0B/aMf2JlCvf6p5mPiLUrVa1
jH/7VuI9DFn9ipsX1T6JlzZZwtveE1e4kVAH/GlvaP6jlYEtSvXWP9l6isBDL8dLmlCHnZO/W/9x
CCk9d0YUPwMvC6jvZjYwmc7ddJi/V17d3uhaWhtH0kV20LXpNAVAREUE+QXBI74XbcWdV12qqtau
sx1gBc3ZmMu3WqbQS2rlFzZvSFxeWN/6/rXIMkiefUbW8Ui4FRGKIKdqmzZcZB9sd1JrTa9/oOqr
KKw3wZm70SWBHH0Yh2uakItpt321r203OTuZsLfAk10fxEUeoEnvSu8aDYLhqW6TfdsbLdkXFr+R
IHUfq0kw6k9woNLe0rdZQZhi31HUC31EXK1CgambNtPi0l/ZUeU+xRqRiros8OBTTeDGTcBA6tLG
6nCThBV5A10uN0DcMN1nrMwNVoG8qOQSIaJhtUyACzqprW5A4WNdj5WLYtZKS6k5aJXrbNUEaNvj
7RfOeqo88I4TcUpZRFqy4VkJmrxuM5U+EjGDW7ToSKAA7tw7+pcRT+YmmCB1Y40sjgicsyuelgT2
m7OmOt3O5lqFT8kuMZ0jQmrJ0Vz3djeuaYoOp54ZnBGqeie5PV+ln2ur3Aaewk0gupEH8EqrE6o9
OjQq3JcJn8hBmy6+Xva7wOt8iNfdPhu5/1SyMreOIEq3pj13HbURP9qg5vdDCmVeOeOuFsVz1nQN
Rr9KgTVX39JctjvHK4ddLH19bYYNZjiQGqQ8DnCKetJzddNNt8GEoq+NaaXVZdyvmt4CL+G9Qk3Q
XsBu3kh7Pxtl5jwSjN7tDJGQfeogicJ1tvOIXjxH8xGSFpyGRCZdBD7ek4P8sk9znhEzBe8YIdZZ
/zFNUtvkjGqXOJqMC30JdCZCkG42HzJon4YxaW42bLaVPk3VR2ixumnLqvkoZ5GUQjbyMTS8Snx8
3UcRznhlBvuPkHv2qhXZ9EFNQOEzUeJDz0diZXHbfPgTccFD3pkfzewGmH/QMLnIY4vb2v0gtgop
MGX9D6YfiPJKtIlDqw9H18IbUWpe8UGGEb8oOAfvFLbsVWBa0XsXS6gegezeyijKKIT33msd041P
xQH8R/Xq5PEMJ28x46kc4/cQlvDwGZVHJ9LX8Ozzw9A0OXHnjv0UwiVgqWSFd7jvRiJjGKYdNiB9
1LdT7eLWcPpqFxo+HaGwDfdDXI+PfhKDeMgAwxRu3R+sop/OHX0DkIeNDhOokyet7OzjHL927kIv
OADORSXuJBmlkGpu93GLktJhkWMT/UbA5ZyQw0sSDIt9jnm+jcWKGqK6Z6PYg+qB9A82/YDuHM7H
ZNkXrc1favrFKM/Kd/KF8PCM6JoKi+5ObmG/th46umsEoOo/gLUSPVr/zh1SiyWTf2FUx5T5w2A4
cjNUsXMauuxM/Bgkkaj/u+lS7ZTzWlZzcMPOQ05xsZhnrfUIi3kwH9qmYp4dxZ62rtFBbUJPh+zi
G2rvooNH8eUUa6qPM6zEuplXfLTmbKZl8+wN2nTy6+QSN+N4h+rOXTK38VzY1Q9DBdbsKRnurtMN
9yaPbp2eqYflaDkPD2PXumZN43fceUnxCZHRQf7hPLWaFM8xeLVzisWHtNtx+uqlfWeSjP3Rn/pz
SuV8jfjZ6sfpI4kxwJr+OHsWK5K7NBfNazM+jIX+JSFfH/ROh05lFQ3KEJHUp1A52RZmPIyIoOm5
67GBfvh3L1WJfVB0s2mXTOcosGA3I0CgdgylS7V88nBLiTwoqWTSDztR2G9PnZ7+3fv33PJAVJLa
zVWHwEw6TGYdzW1O4UAEeqXK73bm2Sd4+H83KH5aYqWmR8jmtyrXzAAWqKk+/cnO18GI6mUcrbPr
yQ9FcAlF1uI6wGkBEjTEaxEn7Qb3SEybFU65iJ27PsKsKkzn1RrqBp1q5Tz2htxr/ViujSS1dtbQ
nxypiG2w1VNKLfOBtfqwx1ner7MOVoAWtPmGrHdq5aSoVQz3u3Zs0HkSQ9N2R89JP0vqBmCiLORv
vyaFvM/x4p9kqn56ojyDtHkv+uGW1QLSQkS0W+KLtZ94VxUp1hiks9Tq01L+sRxZriZd0q4MurTK
+8FPOlwlVp9QOyCavZRHfdJuUidaWC+LAyajp8ULZcX3npI8tcPJJYnXKldepoyd0u3vIAK1bZYO
x7JiTh8PJYVS20aJZtEuLZvnXPUgX7OIFYigOEh4dGk2JAm4v3OcoUhOSagKdXz9xd7v+3eWoNkh
JYDF08h1UQ0ZHolZocwqUQvV8btnlDtFTMW+jp13Wv/g+TJuz37h70p+w6vENaAo58aa1l6yyiQp
osMIzbCCn621zdwpKZ5LggbvvVNemnPQAGHkPUK/sHYIMOBWy452YBv+8PLxM2nabcvA2RbEDuN/
lFXarwKifFejrnebfqyitYyNcpXjSKYoDhMhAM1oEMGgUviRU9ztEm/qDl7DOxV21eCz9TPK1vVD
XAM0GgEvNNA09lwAp75X2MCyjMZkyBcj6d6uSKRGUaEHcJZjc3xvzaw9Nfk5LOCwxrmITkzx8ZeM
twac74XpC38Axjm0xWmX8DqeBP1vXEY5qWzI7CbXF28+a08VMPFkFfXdcaOYSED7vQ8NeqYm4FKI
/UC99GFTeLpxbI3ndoAUr9yV6t0vK3aqXReQ39rRCbpTWXtUdgP1ZpjvHFI7CQex4phb7rtLpTLw
ouanA/YVWL93yuvu2vllvq/ssr8jJ3T3fVzCTac+Ej/g+/q7CYJ6IAsXlk2QCBRM1oOBLn+2i5xH
g08SZKx51qFrvTN4Po6Odg6tIfxErAYcz21+a8l06xuZEMwDwKuxdETfcfhOM45oMi9HmeBfVEgo
Rm2PaPRm2vdoIvGNLfATdPq7DaIU8eknWw9d0yde1PbIrLbYwgrQP+swRAYJcqqKuWJ5g0IR95dN
MOGIz9lKtzVxFsRfXc2XmrG0vC2bsPYxubNooPbPVKsRNeDwyQ1vNOETxtvhthwRo/srwAu4L6Mw
AQ5Z7pYitiin/NxPsPym8Mdy8Od0RWPGdJOeZa/xHLPgiDZhH+E7MxUhCpa2c6YMYjHeH+NRh9E5
zGuEGMg2JRhaFGR1rYqKfncALXmlCrzw1dgdcyklMZM6MQ6FnkLBquwIdFg47V3HmydhvnwxpXOr
TIdrVXVQEzx4/URnWPswy170FvQVwqC45eOgTzPog/0ckq0YNt3wkFIlfR6Z9e1yy7c3fiSe0LRk
D2XmGU8ImTeOCRnBYOZDPRP9XKFb98wMh8OYh9Nf4TbY5mw3zqJdNw641PnYjvWolbdlk4AyOyLN
opTwzzlqbWqftKwG/CxHAAkKFKwsRnPf0vINlMNwN4He3wU2/Gkq29173lEJy4YxehzjKli1NcRX
k5YD3Oa3rvBsMhBKpmBBHX4MqRvvvLxUe0FnlXUOQRt1OjW3BvdzyWShQQ1jP6VzZGqRvmay7nZy
MM0Ta9JmU6SyWruNe9eCrP1wqjeo5i5NXyPDHlawyIdUCsJw6P9nD4Ly33PLo7ZCUNrlYPOIaXQS
ofaD68Vf/fRRjvH4IZup2oNdhcqVTQdePREfYKMq8sS2Ll2Oz5YvhUaT+dxppf7oC2AWRWdWn2Ux
cpcyhgxzj4qPMOPRS6VzTmTZZRcKbVSJqtHOLvbYZUfUKc/LA39OzU+poiy70MP+mWv9p876Elmn
nz7V1mylGSzru4rS59EN21fZmsADzEEeOzTNEAUIGt4GbtbAkSh/4SYwmSSkuCEt1tWVPYwP/H1r
a09m8IJ0KF+lsh9/zVl2yqh+OclWR5oDcSdqzzFBIG+Z4LbdwT16XA65vK90sbvbxPzlLXAJaEf3
/eyWRvDKUnF5Tt0k7lMBvyY1iLaWdH6jORiF7OoQ5AJKy2A0QCjM/ZnlgcLtbnYJUW85tTz473P/
PMOvbFa2CGk0LdfWZtkx4Zj7Q6FO86iuSC8KhHlb+q7L+chZWqxza+nPrt0G1GldXK/zP9MqIiS8
BIiAUxVJDh3YhkFISy9fNfPuFJEIESQWi3X6NBlUjyk5oVmgcRcAx+wL1lzk6GBPmX1yaaeK87L3
76Z2iKIiHV3vVqJ3UkohRnthhqeY1Ybq4g6uS4Y8xWFSXvutnByHMqDRnM15482+ljR6Y26knf8V
1C17SSXzLfU08IU9k+plE5B4VPw5Fmmh79LIf/XyqSbzfW5i/ec5ZuA267aE+UstEns1MypNEGtT
zOPUpLXRXT7Ekevd/j2rSGAlYbV5lPNzlidWbQ8nuVRHBopRbYjF8rZ20CY3EVgJ4lJo/AybqFk5
tWxC1oYH0ZOPapAogbF2fp7MUYVNwRgd//NEjdFXDOb1z/OWB7KQKdRUMbj8+7xBk8UlVD6OLffD
pInyaPu+99J17osDCOzSRKK8R/jGBpvA67Juf0R9lXj7MABqLSb0BZNtXuALkyVjD2q1GGurEU5W
WVfXGUoerf85XB7M7aa+z6cm4CK48qZuozDEXTrTdC/tvMmC4leb28NB7+1fEfCf4/IPZQMmM/Vy
5kuuxNCbAr1WgZjuElsvKfI6rbmwEfflnG4LgD+ho3ZdF4o7lCV0hbDHN+UELNa2aV8b3bZNXIqR
g1+91EoaJ00RwSCTgd5fDBCagAzwzTwYyf5CsF+DVDIKV6p0/E8MfjaUj2Dti/aeaire6Sgi0boF
1d4wRudpMkqmja5VHPPZYLlsKuEi0WsMPJcgnKkLXaza0F56HaxOkouCNWgSvqIlSTYTqrDD8iiY
2WSXoRHbujU26FIrgm3h1fXNjRyftldBzMZ8qAVGfesGkey7FOEBQAJ6dEF2Qho23mJpMF8CKf3U
huF7gwEHV24MVYEO6n3ZTLB+UPYh6S/bITmPXftFTRyqu50OuBz42YHkHInl7nJY4oYbgGjhYbPT
eI6vxMYl7WeF5p5cn7BA6xkOtwGt8YuuKIJXTdDgDQWqvzUjsMGwSlHHUDfrWrP5AP5u7Qwdw7pq
9PYlLOo3lRosneymXdn1WNzbIS7ORRcTfzYpSOiDtCGA/ZZ9mX0C78JhiR1wP/lh+KVNR6Bw/lfg
pVSDHRJ1TGpPFGODbBvZ2mtruu2vKuuAZ4jw2zA7J1M1R8TQZjmGsRceeiO07q1Gbq1b+aQxi3y1
/CMKEfigfPItEONxs80CcRZcmo92vlTGQhokgERWLtSFA/4hZzPGgc3gk6VbvsBg77u9/Qbh7czt
H4VmVp2T9895sZSPNeXP3CTehyrgby3oTnXR2z/1eLxyy2x/BMlr63WnRRio+Hw3TL3HMxYv63mi
/Zr56R2gkMTuoFfcmGnHshhmsTtuoiKqJrqINa6vGAfR/LaAhZT/77fVOoDHp6lgbLHDC0ldoOVr
qHX0C2nu8gYSiagmJkshmuT0zfWfx+HZ8KFRuIY9fHUV8Hbiu7BmRbV+aTVNp+x1jNSUgydO7sMQ
RFwE+hr8SXYNHCu9cst4K0Fg8AkID7AajBnc1+lrbhXfXSWLnzavIRsIzwhbo9o6tgTrXaGR4P75
oGvjsJXkqL1pRvlt+bIssr+Y24bfWdQ2a4zV1q3OTP0wBvFwiLiQr5OLvcz3DKShxGdoc5bJUFvT
oSb5BgSeeckjKLyp3caITiyWJz2V8qCgw0Z1/MODdotVRPsyrHDYmiELMaNBW44vcLgCFOuvXmpN
lGnsk5EhspZGdl2u50nX9tHcwE7MUntRrfsTF8q6qqb+6DR+cl82SdVB2HZkfeR2zgU2P1B0Cckx
kVPvBXEp+6jzSDqfaBejc4rkuaqFtaN7GtwIFtprqCPeJ22XdL558/KfKqjVtRJYWFfoSetVx+T9
4AvfQxZvZdvGY3wxeqs6BUno3VF21BT/UvN7EI9PbWXKk1OhHtfd5CvpjOlbFaGGKCsLFrR0nmGc
BCeVWMGpmo3ny+GykXTmah8AvpZ5Luw/zbsa3hji4NHKZ0ru/drox3iv0X15zAh359srH1LbBxqs
0XS4SwffSlpQiZUwhPbknPjXRZtYaHzKFA2Xg+U0YzEzDy94x/tDJJFfgBRI7Lm2mAQbzYM8mccS
MwRklMq1MVOl5i9ax0+DE8cf5OPQdS4BEzeCq1jVebLXceeF+AMecEuWxz6W1kFiQblOvSOY7WjD
BUJWskbBPycO4X2mQfQUD/lsJ57elyOvJ7p2SFqT/pNjrkjuy1/jtG438K/MmyyDbIUfiQnUKJyD
Wyn1wqD1niDrPFZlTBJ3JO3TsqmFWW5zgym4zrhCq8j+YdlOCvRVkAPpHsLAt5+toErWoxXzB4so
eQQdlp6A6qxZF6Ke91c00YrtIoKJZxRoOm8iB7lBL6wfUeN+lzP3ojKgcJilk62J0nuOnGRAOM6y
DDI25OxM286C/Sgf5Q+ovO4qDjvjCU1dvJcVwsxJN41HVquEfDax/TZE8Tfd0rRfpL9ghPDtH11A
cV2hLHhOgt7eBUKG5wSNHtmT1AjyhmvY0NqfdCnD30X11iZd+1MrkLi4maU/g52A02lZ9RnDF8vl
LENfKVOyZjO0HuPUjcAStGvfuP1PasfPNszPN9WCQWG6K1Yj/tGVCbVg60QW9itZYV7PdXgeYvyk
FZyellMYiPcwBMe127c4UoW4RO5TbcbVq1u/6KlIkIoJ82kgG9BBuAM6Qr20E9YwruZV41rqza5o
niE/ukGdAwYn7XcNAcKuokV0aEathk2daIeK8DyVG9WbqBP9QceYsHYoFH5QwHIxrTXYn9qx/zB/
RLNPL+mF8TAVgEBYKfwOSTEsykIy1nIDsSpH4CbQ8kOS99DKkVNccyyPMjIMFsslbsWoJDrLpC+O
+Mj4z2E5VGBODfVVxNOJRUUK/8A4IR0GNFb19KKRjEzqWRXt9KjbffpS6QV9bJJ3UaVpr2Oprkz4
1ZdIHSpM8aCeaWWjWvc2rcUKqk9T1B+9Uhg3rL972P9uJBWhPIkn7ZE7zLOLn+hdGygCaoMZbZbD
0saWT7Juf1gOdW/8TSSRRj4bCERT1Nwq3OkyFgSmFGAOX6hizRBo5kPVfEiMXn4KXZyRef6sh/xe
m6w81jQOP7B+yZ3ffKB40zB+RBSWXGMdujjtJ+y7sA7d7pWlPYqBGZbVwSB9nbBKr3B0gvkyKcxS
AFlLoLa/bV+/AGZ0PmlbD2umbv2eFOdkW81mngV2UafWb9aG9W6hXmC8OmoG3XtyKUEwxYlFPmMF
vqV5qmcoDZ0FolwxTDUl43LekS/iGoV2L3XyohQ+mqQuq7U3sz34mf4FfEyt8E8L9KNwPagcY4eb
n+KXjYMSkzWjyLJJp+xLZumTDCbUsV5QJ+dlIz1mHwCi0vQwJuqqxlgXlFnjGpmG594ST+kPUYCX
Djf/wawjBxMCXUizZj2WWT4MEUxhj6HiXmrCAzy4tdvtk6K1VsFgB/U2wRXcRISBZoEn18PCkwxn
9/BgouHwRjoLedahYEEJp7Vx/exW1gBJxpy2bRiYD0VFbCH5ZqQU0ybemKOI0HVF1j43RfFWmiyJ
bMs45JPPoE8b8OTC+0U+8M+xFia/I/L7wAS24RrmdPgjjiI6GbrxC4/6Nz+2mjdENNUWH1PwwGwM
VSlmeJhcg3npEKWvo2SSPyL/e4UfDVdT7B7DxHMeUXgQFO0U0ysZY1OvyYdlQ4MIClC8EqR6k7Ha
dih5moJwsXx48NqYG1fsQ5podeo4DndixB3f/ayNLm4Ntc3ojHALoCCjWE3Vf8idGoEzFM1C96Lv
riHerBwzYNab8ZZxkrwwL7hHPVcEY5izZq4RX2m6j2toBEA8S/VlVXidfPfAsgAOHuuIUyFj9ZI5
ouM9WgDsR/Embc+8ap588+UQvvgxqVd2DgZqgGrO5Fy8DW1KcbwufKzh3ofhmcFe9qK8LRt83Ock
c2GR/nMKiKPYGY1NzGGIw5CeKk+2QxRhx7yzyIwBneOfQHKZB79tiQcSZDdBxydxSj57TBEh0PY4
ekvBSt7vqpXfm9NZI9P0JOgZLNVKJaIQBGO9Xo5sFXrnCKz0RpU01YTNmNSiT5tmi3xbEHKpTfqZ
VLoQtXhi/hRhggBNa4vHjuQ2it0lFYbBJVhrXp15DC5MAGnC+XrmvIDVJo6XCXq7QoOV7rvGOSRT
P371eLafrXp6ZUqo+vxnUws+MX2TtIpeYxiNcFG9+IlhMXlCcgCy1BTu+s+10TvdtxDj0soHP7Nv
h5JWZj28WGPmPtDUevcNp3hvcIgXoi0/Z8pNbyHYcYxPRe3vd5yUrwmEsk81EUwdW8OrVoLrKKf2
L1hooQu5NYKIrhLOkSIJS8Ke+trcat1YEUXnxDHUedlQ4vm7R3A0GtJW052NN9G51ypZPFSulz9k
EextlYS7nPAUDIrFHJ0MJFNYiPGIJIoflweWPb/o637lTo31wK0u6GPWSm1rHEo9vMZGZ56ZLEOn
ogdmnpdjJcStwZh3gKbaPaZ5+HfTZoNOdzJEhS7Ffx9YnrKcI2wl2AQODA9DWR5r1t7J53k/9GnH
zM/Lpv1n7z/nWv5DfiD7dCzME2LA/CznBOYgYQ3lCbp4piwCctvnR0ozI0pi3vtzEiRQwcxIl0ek
P4ceQd63QWpUw+bwPr7WD1l0NuzRFI6OgG6RzDbzaN6kMVDDqsOOsZzzOvtHPgbhwcUAQ+A3m6x3
z/qoZUcBdvXPqX8fxLzwPmamizojBLnQJ/sxsm0iljjyexYKTMb8jRdWgb4mF/2ZdFNzF3LxnztQ
/pswShuaNkTmNDbKvxqne2bk/U73U9o8AvEGzwwmNsueZtTQkpDLqJ2MpIc8SD8Nei3eAsQKe0XF
Yg0ahOCRqIlulKheNJBXD60dDU+VzTS+FzFzh/xRZL5Py4ugQqQ9TJ5809gh9vTWI1XHlabTrhDt
6GJKjmMQIhja9QJ6XQ2CYznqZqP74nEXenafYvQ4U2/VlCFRC/VCP/6rbc9LPB1qSt0LNo2EBI6+
omKYWWsr7Lqj0zbV3szM72MT1CdnXqTCJ+R1YBvl4gn1C21CF7N+K/eFM1kPdlijBUQF9OLikhVr
DK7nYp4ul339k6ajvPELXXVN2K2BQ0Od1kcGm1okXERTWJ751X4bSi3etE2X4bcumk8bR/hqMmhR
a4H+ycDswt5wTUJg05/CHXpIjR76p/lfL3+CpFB6hctu0Ro92W2UNuvs/Oc8XIh8nQtYMY4YiZYP
41evjVwdlJAVX0piJNqg8d8QQXmrUEwji8F01aZ1Ts2iCmBDmR3iMTsKTiIe+7+7y3GLFA3nA3fu
5XB5unA7BBCQl1m7hAjmbC4BsSK89KrXjX5EUgq0S3VMWun5ggQTRBWhB+fLnzf0YILTUH04I8be
8qSRO/opfZDAiN2q58ThW0JFHq27kbTgtgEA5uQAaJ2gmrajyOR52RQJGcus2IejABdwMAdRIYoZ
DQctXlIRk1G5Wyip8aamjYSgsAnv6MUMYZGH0Oi0mY0wvA9qABLcNA/LUWF0+SogkAHUAY2STJ/u
hdYPz049+euyMfbUuyd+JIb10M+bhAkeCpt5l9jjGP7OAN8qtsZDNDLmDYjqVkEm5ZZIYR9iCkTd
8zj30RBNtJsGFy34eDFuRhQ8b7lf/0qjxnnyU40coUgT+zpicPVHC6apBMKRiealYB7zpBlG+Axa
ges+f7I8rh3brsO9niLS4O4ObLRA8rsPCNI05hKkEQX3bpD9YUG8lZQhHZXFD55HN4FLeG+Ctnn1
x9kkT3DAsXCUJPJUu1E2Ct+ga2KREoO9go+hf6+xvi3W3WU6i7P5d9mN1TFuMYZ5QNOX0Q1ml7tK
u4mZDZ2kA4MDObMNJgZLLx4RIai1jlsfKzcQPZMWU1BbyHUq9T8bF0MKZH6y6OdzwikrpunjQ9iV
Feg3cMFDS8kxqmHgJZYJF7oYGliJfsTSKtfmsOgQAFcKgDOPSS02MmST/9LxcRNoj3R29l7YU0NH
d8+KvJDgR/8XYWe227iSZdEvIsB5eBWpWZbt9JwvhNOZ5jwGg0Hy63tRt7qyUSigH64gyb62UySD
cc7Ze+30nq08NgTHcp56z2h/SPntqJlAuAYJVMBd09Pg+nMLvt4ezMB7Q+YDgETl31Cikw9cbd3W
mbT4YLRId7V2Mq7NSIKtWdcvLcGMEdf+SFI6BXk7JsZHugbimWvMLt3Mz6zFYLhxOteIAuGHNnqY
Z7/SVERwvOLWaDk7LzPUVhr6H5OG23PgT3+6wIuJAk+1PSHRgNmCAnpdb79rXQGfgJDdSdfJs0m1
8Xp7pgjfGmwGBDk6ZFPO1sMNZ1z03msOnf1ipMayXYKeZcR2t3MXSMioya+M1hU5jum/CgTD7wm8
1KWiyhqzd1MiYVSdPNtxHUejRbtOHy1obZVzj8GJhHkFyYTR0HtuoV8F+mJFfqldCLDRdrYDFkQy
/DtzMCb0dXfzWAx3cY7raAZ0RKJsF2bKzTfUSta+ZsW+etzb9xWIkk2Z6/E15ydwJSTPOgIZILXN
3ay22m8gNYSYWLk4NnZO9S4h4jlDbUSYgfpndGEp2G9kAAu5vm0C28TToDMUTaKf3tORHOHOq/0n
SoawzscdByCqRz/IdwY5OWmwiHuzGtU+N8rpIqpvmwAo7Jyd8WP58gnXusCdOqUTcJ5NZnxMRacx
fwQz7TU+0TKZD1wNb3sIUifbue0MORLRwF5zyhExR8dkJosPWbJe+gGq3MrStLtAGf96wLK3D2oy
gTft2jqWhvVleGlfRXEgwf76vo5exGuuPcB4p/xV1l/uhCt/F9T8BV2giI7RHs0Om4NEQwZqJY5f
vInNQZb0HySIr3vfkViOvvhRoPs8oV5lMKlP2aYYsvSAfW+6643OJIcsbmidc7avqI8NW8lDkar5
lwCjv2mZQtB/akfwDYW83B7SYSpOQPd3kykmzFK5DOuCj2BZX0o2hffg3qZ7YD9iM8o0Ztw0Opg0
kjcraQOaFxEkjOFV6lbxg+qR/KeakM2m67aIBTq0EXiG0ZfdXmSiI8ejpuvue3GxX2aHsk5SQggj
XuBw+uFSoOYT2XOSKf+iHN1eoqoz/rhjAbmp7+YHmzbAGVPIHaa4+UFWGkqJ9YEC/B7TjH52lTE/
0Iutti2Awq3WzBc5q/LB77noO3/+0gd/YaztVi9ZCrWql2ML+RB0VB0n+m429fdOMqvS1uyWbtGg
ebRA8M1p4J9nOf0mZTO6D2Twemsr/POewwACt5Z3XwqruN6Um8rg31qUo7dHqbc2hpeOm6Wav0yi
wg4sJiVrKRCpcm7zqHaMdRlG09jPcGJvy3PqMhnSrMIkTpbuIK34h8VIp4OdDjhrF6OD25PnTPDR
oSkxG6+q6h7mzIm6GgAeAyHE8kr7OajyqEnxOx58ctw9493KGCCVTmldUkhae7dfKb1XfbB/qYBA
NnsJMMjm5rbMmONvar01t8AgP2+yPdsw/iXbc9dnf1/env19T7Tq4qgu3Qtpt6d6niwaguVPpPzz
6fYgcuTgf1/OKWSJtAj6sGzN8ewj4pe4/BAZOP2p7Gsq0ZyPYXH23EKucSODg+a4y0GfRDQLgkBz
p+CBnXIJEI2nmef879N/vpSY//qmbrASvml9bfgWraPbU8xrkG1oEhMSNVWn28O8ZmfenjXKIOvk
3y9v78V+5uH2WL87LloA9Rrspn++PZGVv6U+fr39f/5qfLo9a2er3AIRTTZkKHB2xJZVhPH6S6fV
hjSuD3J1Jf19KINIDwR6r7aF4bRwIDHu8NDR5t2PbNigPxnVIV5/R5qvf8DqtXI8g6TQtH2qF1cd
50wiETD1RzOBumOUYP+t9cGc+vbU9wJP++2pWoL/fXp7fXtwV1/S7ZlRZOmpKUMDa9GezeHzdPtD
9NVW/M8f5skJpLhh/etvvL3ZdBUCzH+/RyAQ8LFihPLjkY5ojZweFuGOp78vb8+ElfO3sLVtT/88
/Y+vQ1UnfgqdQyjbhT0+lYc8/X3QZgP5pCv+3A6+jXrslLtwbEF9ku4X1FZCEuPqTFs/t78PmU/8
59+X/+1bPMcOoDD8+/+7fY/275/1z5f7Aj2wPXLrHxNOM7j7VCHr02L9BfbqRbu9/Ptwey+mZYLp
7798z+3LXZqwNI5ATFcJrNVbbx5Owy0/Fydcr3X/5+Hve9zgXy0/0LYunpWTKSQRt9wJACgJnALr
oYJV/s+z//YeWsYrMkF355AkRcp8h6iXWWJ/cnocdHqZHm6X39+HMusRWv295m5fKdO0xxlBsMPt
zL6d6H6l+CD/vtZhdx87eQB6TxtPrJfBuKbV3r7DS0izpaTj9T9v9u7KhSYkulc49t29vyAX/vtg
rKfU35e3Z8Sq/X/f8t/+t9t75bpc/P15/+378JcwMrCR89yu9dvFSHcCtiLkUf54XboMs5x6P63H
S4CrPt2e/X34j/ekoGJxPWlQnBhfNrdNpoK39TM7V7KomFyy0N3O7S53jbCpiTYspDJ3ZGFe+/V0
u52Xfx9up/ft9Lq9d3t5e/Yf7/X5iofvmXphzo5TNno392Q3ANPXUbPf1oS/S8jtmezLj6BLp62m
r76S4k8wuFSprcHWrOo/rUq8p3UXlrWfovRh8mPB3AZEpiISlOJD3pu/p9m0QyY8x0KSNAvJtohQ
YkTKbfs7Gmy/EDWyYdfxVCnN3s0Dv2sF3MpgTZldEmIUJ2I48opE02Y+CHJNJhhiLUrcbcniRU+7
BxdnVcdlIpBopu1YTtnPTqCAS4LUxxaBrthh5oIiZtw1ay3k2qhfkQN9QjpjQi6BYSyOzSbNmsKE
QnurYbncBoH+a7RFe06D6ixde7mgGv2FuR0AY2zb2z7JHu1Mjs+z8B+XAHSw1TFmAboioTttugGj
x0Ta6JSUv70OWpFRaxcFO2prts1xMJwlGiz9R8JSH3aBMYfSl3etR5VPbjTYN1lEQd+0pzZHCCsR
sMxCMF0cdLJTm+Rk4cohQktclF2+5S07Dct3yhD4bcPQsK6L+wapRWRqAMaAgiqa0HvkqvFGIrc+
W9MvwtGsc+UC1NcXaui7Rck6THFabzSGbF0GwqSxODlcZ9z2iqNB/SEjW34gmPWfhaZ3UWxOnMxt
ACxbJyXZLzy5olZJQQKHs8k0ZiMidw/DBNWTfL1ommmJUAKmsRu8JkuCBt6/IJ08dtglhtwdIxC2
P+NuBvtYH20N/BY3fJp0Zhn2cEWgYaz8FA00w7B0MArFmJ7rRnc2QvTg3E1rONRF/YIakm4CnPYN
DaSd5Y3WhhHzVjPMmPT6aEiREI0BpBNJ1TkGci/8wQl10zIYAKAQ04uujBwilC9Z1j749I47RyOi
omxZHl07eyqq8k6rpvJACG3m9URPu6N+kXXx6jZNgoI0JQJ3HCDWzCi18+zB15zHPhvpdcXJO4O2
etM1y52vwX9zLYIF20wzLnZX3TtMP/bT6uLlsJihEgh983rEeOD0RwNbDfHLjLZ6TCOY8wSkR2vf
90QubDBSjgeTRLlT5yfuqa1mpvFZYzIy86Cf0jwjOQjJqq8+E5sA9SQgsXF1tsupeDRk0iOQp8vq
aOLJnCPWe4qCjiCFxSmOJbpYmhPzlsCJJurzha2qRLsxUoVETq7Ogzv+8Wy3OMus7899a3zq9lTA
i9HyPVdLHuaOZBQbx2TN4nkISQ1FIWndB2bVHVIHR4XucKbNyKo7cqmS2SKKpI90hQIZSze5wGUB
EjDhkwT7F6bl5zSXEnVJPrHnyLoD+Tgb2/X5yYGebwvorKFWBzacZWr23LooLyFXYd7GfhJs0zIe
9vYfGYgXIdx4NyVEiAiZbpa6g6BpEBPcOHHKAtOC1MhdjMCV/qgBaR5bx45IlPrqacSyLJkBitYF
56BqfsUlY0tOFIzFM7lJU5CTECl1Z7/48Dh8qoxt18VnwyiqrTlWf6waFmpFZoAXvJuxmg7uqvRw
nwTd7wO+q8jpKSfm9MWTNUh6DQNSO5ftfaJgM9t5jMFa5L8Ss+CwyNlemXjvHdagva0QTRKwkubt
Qzkq0nYW7zObnQ/OyW4jqiHf5kyrisoNDrJ5zGoiBzJcMqsoV+qtjxgrJwZ+fScnVaBgIB8NDqW5
ZEZCmK2oSIybzOABN8BHnMTmzveKSJ+8T4OccLGM0CyXZhcE2Y7754qshPU4wXfM5J0t6GDBIkf/
hgnZsIvrApUxqj3S13zXuGoiwyXkV4yBVmk367a12NUhE8aHUTZ7Kq/q7GjeqaVYyGcNIk/FmEsU
rH9pO7+48YR02Qo4YvTJc9y2Q4GPp3TYoDbov8Opeeh8eSlN+zfI+yz0qBaivDkRQ8V0qmt+qjh9
63qL3pfmvHRL7ULvK+tQTcVvTTnlid0cuN+yWEgAluN2tOd8by4NUp9q1y7GdJYOgendKBmegie+
s3LOM9i0Vd7/kHF7F3duc6ymDmdgUP+2uyG9d1v/2FdPle8FhzbQk4PFHRd7WKQ5yAuzrnS3ae7j
TCTTXmhHhf39xITjEE/fCd0GfcyfM2VP26UxsNyWM2BjE50l1NYwyLI7hmnzTIsq9tmHBf5WNQMJ
cqsrAUcWt9kvnwHUxcPx1zTW/aAxZU/SZA6pDX83YPw4L9KOWCofLrrPS85uI0z5iXKYxBqnyw4J
sPFRlc+z9qvGs90viOEdz3pz/UERD+JzYQk9ashGrUxZbZbhu+OcWhTEQ8L50kjsEC+qkPG8vymM
0dmPNdG9qQT97sEFqL9IMfmyDf1Vdt2u6PLpyLaFZqjjAjZAUHzKvWXAaF9x1pE3Qkw6yOfDqIIl
chgkQPeqtC3+3YosAIMBn2+9YK7aKpwS3DSxh4ODIJdm30yooDWvSHf2qPJt4jtIlBOPcaxs2sPE
sA5zLRy3ScdFQjYP8qpEI99E5Gvw6HuZu15o9SRdWM65J2L7IFrv3aEjwdjS1KHzNI9VJqLOCFhc
K/mUDeDQifbWlScICtjB7gD7P+EHTgGiGRodCjt4MWlObFI7fVdljas/G+OwDVlnA0LqDXFcwFUc
LESsm5SMkyiopH6Ky5wwIzpKHYUeI7RtrbZlqz/2LuusHOBck3/JTqiot1hm9s7onNvcHKImd8az
TjuGsFyULG1r8olqrb8z5+EdrVazr0yIERrrSKfNj+v0j/kB7kZnREnqGvZL37CO0hOWocDV23iA
4wRJFCDpThg0MXs7QCHKqX2hNcneGU61NwXoySrs65kw8Zos+LrzynupdPt7+qavZIQEmSnCJdTv
aRjlRWMkvWlN19vZRISzYuCk0iaKfKOTWyaojAQmf6MKK9irWQVI4E4m8Zhbrs7velKf9Uim35iR
v2MkzhV0EWYCQJiu5d/HlkD7IRn5a4v/mqINPDd6Th88FxFWMfNBdRu/9YbDLQvELnvs/Av+K9e1
8M8TVN/yL+KOlwQ7TDmgaY1dkPTLXozqRSv8rV0H3W6OT7b2VXvOb4Xel2GsBXWhxrtB71qtIj9r
YuiUZdPeMfJytwzFG/o9UhwDOijIPyHtVcMXrW5yPShCtumPOo7BXMxGRzzvpaXRF1Zt8+wL86tJ
6z9+EfzBiw1gHhHZrHwj0usdN8uDGpsJbrA/INsg+C0IPI8aRtvq7UByuNGgY01/V3qMZZoK5Oys
lsha1ey+5oCWL3vCyus/E4D+m9nvCTYKMMtUPqxyJoItqA6st4zN9/UQkxnAB5On1Z1PkvKWFAEV
xtX0PAAswv32Y+nkA5knvyd6/YfOd4+BJ4pdPfZwW9phOcDdfQJc/qkNyt4W6fI+8UntpEWow5pD
bJFDNpd7N4N9UyIniWT1Brv0u5Gc4SRvYQRdVoJ/uh9cWlyaLrd5al8M9KsRfsAqpJfnuaYZGUt5
15G6GDa+zV0093ajwZaYm8iFefWZGfhLXsYg7JLpY8RCHA1mM92zxXvSAZizeA3DXhoB/lGnjfdm
bqzp9jmEgMEo9wMrSyg0hmTKzT4SIRmdZTDaZ9+J5sqmA+7wtxXPsd1YkUf48qa1szMhmWfFbnk7
VPFvTMVu5BYp5Ix68i9+mSzbUmRaBFl0ly52WMPPPsVWY+GGtJ+Hrrrr58WLiPZ87ZEJwOiHsAWP
EbxIDw6YpGX+IkKmS3tmf07CuaP0KSoGqjaV6Ad2AdM26JBUTgV5s5AqtFNVUFUglWIoVvYBCDTu
1Aw7tn4wV5d1PIjYFX8mUM2L29xjVb9SMYtH30eqx88st30n33ST+Jie+CfdBDx30FvNoY6M43D0
R8xscU3GqEka7KghJ1ZOcOhJZlMys3fjWoIJFFlHS7IR0sWXEEN3p8rsg3DVn0ELwp2Ollln7iaV
aAyGVWVSNtofIb1kB2f0K6vLk4wycqkoaournRrIHw2tYjLtPBkEWyEcSL+mZkJ6Ss7bthUP5bqF
9zy1M2PnxZIj0iFFhNI0F+g4VVBtp9a++vTu90iu971E17ew0qUEAp+9PHhAxrqDG3svJ+Kqx5l4
B1Khc0Qs9E8m50XpCvWvsq+eSEkTkq4DayD+aAayP6vGWcnZckcaGoi01n/vlCD9eGDNBg9RIRSc
0pi/wIfSNw1YL4SBMo9NIxNi91R0wP3bHl5k69CJchoyNITHZLcD8bwM5rvFZR3I93nw012lp95O
n4021AdYPX1JTBqqUiRyjLVrfOzHoHTPNHAB8ZVzc49C+ypKBXO3CtwdU8k5TAz5lIj+TkjT2jTW
H3JDLCz800tsueMdCsPz+p87O+2TN/GrGcuUUUX41tbXuYH7k6oiH/Gs8z3b7HS55D4zku73GSnx
G0BF1bHpO3+vJM1lEZxTg0XHzMHUeF5ytIEUeEM9U2EQwkhJvG0052JWDWVOf+GafkPx3AMmqT+a
5r31XRpmSry1jfwq1KBjH6ayX9zi9cmr2olbR4aAQlXJpZ0/R7rtNHXp73u6V22zZzboXPKuSbbZ
h4YkpI2t9NhmiAhYjz+8kkbF6NiHxAlIy87Rvgz64zjkKAVsRg6r4a1xbHn2JCUGzpTtiAXgwCCu
CLu0eQTfo0drH3s3q/xHawZHdLjNhnNtieJGfLlK/CbFSYs8Rt+R2ZvPiWQShdJu2jWD4qIph02+
gFX1VxM4NCGkd0WoJy1w0oUJOJOGz97SDBIGm0/2qq+E/LVbMw2OU8cMp8ySdtN7qEXpeOHi4VJO
LOr9qun25dC/5HX5BFORFN/SiIaB6PR5zu6XDkstrCYT1yr+mWw3NcG700156PYrt8ZFp+w33p/A
ecj1Jd4zfTlVHHLmjtzPRqHNB78b9o2ZDzumzQycKMTmyR64QOMavZ9l8m8ttYNXBK+a7aMDs5mc
BPDlt7nZeGHQdw8YpzJK+ZipM+m3g32fYl9cV953R1g/u5kogpFMk63MFPI83bUj9lkFSXvo0E0t
p/YX76TIpLt4ij/zoX6Yneo+R4C195pDr60KXvxPb1jjLjqgi9ENxFcsxdeIdoUsEFbnWLMl4KT5
jOQPdJhTuHvpK+wFkNAjYcOlSXvzqTLN56Bo3hd2PxtIW6cVhQPoVA13JpKLsPfkdybiCZNZQzZu
nb6AEeseBKN0LBJ3IsAtVVvcfpOcXbuHzpGMiRKBHekr8P02M1kz7MNyg2xWIw85ofA3GSJmm6GC
XWAuKZYZUkQ78gNdvSL6k+wty4YH1jgGU1JgQIh27kik8g/MaTbMxRjNBPh3GZ+hRPFfTM2YqX0E
rRtfv2LHKrApd9ZhedOJJNnm9fSuN3N5z0V6707iC8+8OAp2eR1CEJbjeidM+w17Y+bJggE15XXT
4NgVAm+nYB0/UvKxBMa4SWgd1mokK6euJdBL5zxz7bMT4240rrkUVUk8G97Xw6prNdrqmtSuzuFD
SL5g02nKW9hsaNqjHY4CHp+Wpq8qZtMKH93DKswNmBrhyVh+5UvwVA2EpbhOLbBEeUQmZdawzTrM
xVNrtWe6V3D37eIp7+dnBtYJ0X2K/l+GIiO3QsMY87OmGj0iVqOIfOSR3LPIdUcMHQ0BmSJF2dCA
6YnnaeeIYeRPeiheiI66IYxhYnyeGCe3y+uDypsHWVNTMlf5kTo7JPZdqGTjM8ist4NJTmxnBTVb
GOQxqnQvWWuwagIkaTl+I2J/9BTI+C0TGpjuM9KfTVbx1rj2K/4GHBQT+nG5F7OdRIrdflj5urnl
5vuWdilCTzvJQ8j5v6Hi0Budmn3X4EuZFzLf8TNeHFo4pj8NT5qnX4VN2HCSwJpwp9+BK0jv7sUL
cSw/NVNZj9w/xqWUP3KOvoZw4aw41qOo/ENL9nWgCufRsRqGwiSuB7QTgai4D0nBttXsfusOO1Xk
3VOIiuohK1ifdRDzJ0A2IJfY/9Sm0A9IyOudW5AUrpOoRRSkiibf9EMiVIKtrXaI3tnuLfldTEpm
asO09EBbxcM7oST+xnOwiYp2JNZWi9/jJbg6AXl+hLXQlyUKeii2cJQfdBpPW4hte9aSirw8t7hj
Ts02OMG21pnWez3ob0manxAlm+ipScEZXGgSqYJWXckd0pOz1/biZPttv0MGi7IdmWCZxcE1lymb
MAcYWjMVh85FaSDGEVgeJ2FnqWFr5SVraOXEod7BJcTFSmfQ2SPMTs59UdD0wuc3TsiTRlqjZH6+
TxVRhRW6wr7GEkMvh7LA39DXSQ5DQivIaumx4B1Dz8xGV2Wo1ZEuGCvJkbBvcAyDbZCJAA4LM4V1
zSzv3BqgFfLyLpiJj1/oS+1ouXBjmsQvUtXnO2v8XVVBhXpozRhSz3nTqtAqaGX0mYGDqXjxR1ba
rM6xfattW8AcKU3RcGsW4ORi99mt7JGsjSqjsat/xKnB98E5WNRq3AlcuHLx4IZkaNQbo6ntnWOT
CtoEnrb1oOFRv4wfGlrqKIizYmPkxctigW7LJV7bYPFR3BGzHHUkNsCdL/fVmHMJL7R5DVfa8HKq
34DHESwmXUtTkXCtXkp7w34nGtSy73AT7QpKX2r90v7hB+MuaDuCsiBFlHYtQt3Kdrt0LH9ZZm1Q
2FubXMV7xyWFkawgd2Nb41VVxVva2x0p3MMb0YF7jlBhjt6jprlvfuXvAM4Pb2S4HShC+o07lNUF
s+FRDJ699fsiGphUHOEI59xhwDOy7YfEm1GWSRuJIPornS55WinvR2y+kPH02UxIHzxOzp2TTH/M
wm52GRFXBMbRlM1j/eCvpKg8WaxwtLuNXVlW6BP2Gt6oNWAcvgnQO5Qx6j63FS62Nu25LeCp1P6o
UDz3TJ0DdhutLyJ9CeRDWsfmvvBxSJbYgqfc9I6BHp84M4xT6eXbquPC0mWp7zNAgMmi/WH7Lz7q
Mt1yI3/0C/3TneGszE16VYQuB66/XQB7nIwgv88mMDpQD342+EMj1F3PWPjbsKMVkaLBiYoi/kWQ
zU/fJLCaA3IxndI95pCh/M4Cv+ez54KZUkNfS/N9rqlfWDx/Cpi699W8XBzTH6DLEPCobO1Y07C5
+kiqoMrxMbFvqJeDXZOPpdu4L0ysw6pk7NAHKmQDjt8jtectSahayIYrk9SEcfHYJsuTsKzgEBTi
94wLKU6DaY8W1jgUIjCJ2m7cCE8/gJVwGjELp86PsuHXLmZJO8z2LZqy2SNafBCHgm6TPQ4hTrXh
kHERYasgRS5z95Zgwmh6znfW9ogYhhcGT0bkDyS+SSgic8mTGWQNAKxrRgT7hptbFerVQBwf05m9
WdmPYho+ObenJ/T4W2GOl6HN66tG2MESIALPYuYTtVvlJ8fRdx5pjQeN6yiln4Tazg0iobjPK3dZ
k6WhqblQ6xekTYDOOEEnJJSyoAR0BNs+bRheBrtUGzXEAcdu6ELs2diBhmtSafmDLtyrcsx2rxKH
BO8FGIrSiFhMpwAY7ULOgeiLXa/mnv6I+JlZaUfPr5bHymY2RE+bmVm9aV1GqGuzfiC2aM5jOu+O
hUMoeVJTjWMxxqhlZjOCcbYIO5Dz+ka1nAap1xxRjHEnTDWg9vG3x8YeMxNtTQAeAMzypiR+PLc/
IfJ+UMSBv0MfQaoOCGBkq6FZUB8ljRNWpf6h4S+PaoLvQpt5yDp1smnHj6sfBf1CbuhH4J1EqYKN
AgsHnjYiW5JJAnaTiGDh8sguFV5170EAoXfCpO9rrJn/OCMA9gXV89hyJqztnqGPKi+md0/MYGi5
NqZ1aBkop8mL648FtIcX6o9fjY2MUh8bjW5x/oEORIEPtt8L9r8b0VERGG53SWvtS+jE56RRWnTV
pTO9k9k5dQSDFwKexxY0GEj4xEKTPdHSvchp/In3YyJbzNwYJm4h18WvU8B2v8CijIRJ+CB5dXvU
iYcs69gxgCve+AiVnHxO7mlK7IBgaqHvIVgSQfONzQMomSaDfauZyXGpICkOXcxBDiaqEg4HQwG6
KS2I/nFuz8lAsqW94JRsl91SeV84GNvXBIEeFKti68DQ5SNiApxmcrt4TXnhA5Ub1J/+JqALHmGp
f7Mm6hnGsP3eSEjBqVoypo1qPOMM2PfYZrKOyjPjfrPHf64iV8o5VPiaN0vOB6o8A09N4lnMjKzr
UuTfyUI7kxS8hsi0S6YlNIPt8kcZLUZJEhgxY3QMjHinkhmcGHr1RgS7DNUJrkeTZoX2XZhNAqe+
KV4yxxyPJTDZesQLyIjjA18aWyLG5FmTkqE7V09KFyxE3vsU+OWD3nC6Ty6pr5mJozEW05tv++Ef
PWV/jN5P35L3cfAWVV/qgc+wnOgGmR62hrpyD51gR6kI+qLf5F9zp8fhV+hvgQF1xiiHc2Xpy73m
cHubAa3lDhvlRIzn1rSKfTqxXnYxhOAk5xAJwzVIvhbeJp+Jb8gsnmkuZYxGumTjFPGhwmh6j2wd
yLWe74Ksoj1XMyydK6UOwnUq4MPxNZXVLp2hB/gU2K7dCQzpAeHkDp3tkTEggFQFfR0KNvPPLBrZ
wxh14t7FCyVy7jLmS6DOAj8egfnZEns66XpROuUZZnw/RyFKtFlSJ4gFuqOfawHHF0I/tlNiC7nK
2KA0IEELrhfl7ZbedzY5Ey8OQcWQsZjFdaVCsy2PY51bErla6Avyp3IUzmnA00Z4qcklsSwMC2S9
8Sp7odxFlNpl472mA3UmcPvVU2n9Go9x1CGHZZDQfpMsdlFTLw42YsBQDfejMatn2Co7LbgtDgez
5wSoyOlgpfUg9FX7FgyA4OY4+fk2C4iyqt460k5D0wTgPOvLXT/4xxJr1iaRjr/N7WU/Ow3slrSq
oyQmGnAC3bKfKrZWvhTFZdolVnLsxiGg9/FSDpJ2cfMNQtF5nNpsn/aOigp2vMDG0z9sIsE4DqWK
2LaWm3nqigP1eZgIVg6lS/tV1O13rMm7YbKmJ9WNVyS331Y1Tlci+eA+LNhBdQZx5D319y32A51r
bWvUngr9kjneiggmESh/6L3km8VHhsG4ruJG1h11M49wq4Bd1nzuKD1RyKAVnmxdNWcKG1AdJSZz
L2v8w8w6eUrY0GDvGwC16jCymp4bAfoChiPTEfckrGZHzI/zQntE86NYY1TOBIVxe15Wod+XP414
kGzzPCJMmBeMegiSz6UjAS8VOTLRdu587QuKDJXHYD6ZfxiBvWvkSrno0SEPnZVeloFhraZR5rkD
cD1pXhQyx82UTeNuJozLXBM9sSKsKIzpkctAXKCqfY+tifVuMCVo2gDT9/JiBsNPd+hPmCXemqG/
p7NhR3os5sNouh9VTdRkHefavlOMTihBunARpMEvyjpqLK29WPo7fZavZLxudG6EV9wxG258cg/7
Fqe1WR4QVadPzOtEPhJh24gpmtXr6NTZM20dZCUCq6+fEAiS9E+gQb66mX3FaGjDRgxnNvRbUSDt
KU3+MKifbph7qXPMNFiDpbY8zhRRG4SJT7QW5g0+p0cZ5MgtxvrCBnST96R2OMu4S2nCRSM1EU7M
2owqvShJyjsDfrxWTkUHBrJsFZRMe0sDoeZK0fMJ7wHCxUzSHr3DgpmtXXz6RhX5mOnKCgqoeyYM
AxodqEVVO33RfgcxJLy5fYNZwOXbsqWmQ25DFJsEiYU5BbyLpahNrB+piYyma5jjqfYHwvRhQ84K
iAYy5uFB5E2RRFQmrFsNnVxAfmiIp6UMG0nT2Omx9NSSRvBc4hRHKn+WwTywUibFzvSWGCkF6BiS
Axg9MTOL4ercuaN2iu0R4q1G9x5KCYVlTICpKrSjRczQOcsqCUBn6A967D05Zjaek3Y+5SqfIH4m
7mPVrgteAi+2wTKcOHTuVG0RZ5MwRhCZe+l9oGelosKosl9J77efuhCvi8VcKCsbPgEic7koNrpD
j1EfkLQPWXaBaHN22eMdqdQfXFE+U1teW62vWZlytqcY2BRb1FLzVOQRebHXexKruYTRyhICTZ1n
7nWiGJMGGbwxaOXe99gwVYzbz0nX0AFANxF2FXc2uLM9dRCJN7hr0m07F7/0khPQydCttzVgNRzS
1aE0sgd+G1ywHvqBTo2+t380OYE7GpfXeybGq1VZPf4EF7Tkj/8h6UyW21ayIPpFiCigUBi2JAFw
FDXL8gYhyTbmecbX98HrjcNuR/vZJIZbeTNPinIp713BS8im9iMNHXXCqVrTmdQHVmP9sh0jOdSO
/QVU39hTof7Ta4uzNwh2+NoIHpP93xqQaD9wCmFLVUePa/KeF5p6Ltfe5m/N36ndtBatFP/WLsmh
PJcX3X523RP1TszaGi69MJvPo2JKclRtXZJe/klD/FDmZFVB6WiuN+QR4IBkfktMjt8DyyfU5CR9
+z/U7wqpk6Rq6ZR3SYz3sA4cyxO1KKbJ8rmlmdB4iecRb/aSf6GjR8ycxj9nKrClyPIpq8Zb3IyA
bNmW7V2FQ8tZLce3OSfyLLY9px6mazLRlDlSvkOusr1PK5VBU2lQ5WjdG33JWdu2X4r4Pv/c+UPf
Hs4yDC9ut2l7APBRx95Nza79JRqCXJ+edc4AJ8YZHsPO2l6aCZjARK/XXmg2+MMsdfdddZoG3bjr
kzbexPb8aRnjkqiZPbOIwK+GVfQEbezQTifF1/+jahslZMVBQIHQl1VwtYhwj9YB2m8w+2d3k+eX
JkLoMME4FUl1HHPK18GD3wedA5y1CqC+o+rOuZwzX5is27C574t4fNamyfkmkfixQBMd57L4Xkd5
LMGTbwpR9VQ3/b38K6KZ7relOi4i9Nia/IQ1eHwF4rKeLMAi7ith9eG0RiE390JBlD7WR7E5ewFK
4XPEr+W5lB71Wb889eFwI1b7TimUeOFhBfSRYjLPZorY10vR3Cejeje5j9EHcm/wxpCDpmOZ0W6a
+j95L8/DsoSnirOezjoVTapLaXCY5K6hOHvIncnPdYSpHAS3ZaykofCfp4hKO207x0el+OMSk2By
Iy7eGCXiff57qjDYIaIdWje51Kv4PRoXY9SmIwus8GkC3LBjpcfZBRMV+umW2C/NHy4f6PCOx3b+
LjqyXxUIwBcSu8eabjjGpIiflVzSYEr2Wjw9xQBQjlaT577bOAluIFEeKs6hZ3x91KDRN37oM9Mm
baMqv+mGz5UVNQb6Tzwxsy+X8AMgKo8d3LHeGvNqLaz6QyVGAd7f/mWZPRRXS510uopZDakrzCE/
gcWOdkrjQWJH+IBc/m9LK9WxmnG3IrQfC3fxatXoZ64I7pWURQqlHL/6lZMGO9hYg77hRCzq6tIv
irE90oZ+rm1ywGWovhPigRw10F+zjraLRnNOIYz7zaQO/zMRuD9n8SVTfG1ySHrsregiiES62c5e
Q+ieSLHFDiQOcMznF3pe3vtS9jhQ98pM1GWVLkK20Qf2agRIbUcBz6jvip82J3ouxO/VEGyxB57q
MSo2DweRmNadBgoUJVFRmAk02UMo/QEZwfk6QkYZGbwho0CqixSkfevICmvk/rJG/11Q3Uw9c7+j
IqcBmbvwbojbX2kbv1sRavAI5t5b4tKH4ic8oFNEgxjKXKv/jYGzw9wB2M8tMEtZqW9r2neYsZN2
KPWY5PA6sjX2e7d4N9X4Egmt2Fea9hrHsjgMCTSmLay9M0AO7ovyNQyh7fSwlPQnyxniIB5IwRry
2DJS7qQVO5RDOclFAJVKW8CYtobGhtM1ydjuhDw1964L+1RL1SmGh3iYt2miIJ66i3XH8vVQfyXY
od7ViCIs4yy6lsoeiVhokG45+VTKuHO+FAEtb98ll1DQK7a2bBYfaB27plH1VVhrh/sG63I6UWn/
hThe4x577TaPSRE3ht8zNcTRugaTYGozBaJbrj60KePMhi9wH0f9g0L1pmzuhUbdiPtDnaD29AfO
/evBrjGJjFP3jU/h3Yxbr0ZUY5dJvUbTTuWhyc61jL7NxL4VWDKxoK+XTiYUOUzqh9w4K1c9ZqKV
1aV24jPQc/yrgQs2fLG4NhuNVUIz8zrBFPqAWMrfOs97z8RpgywdvSdM4l5UbJJPOtY7s6vW4zjI
f7R1V3zayz8yho/CZOKM5Ph30NJthT2PlL2MjyAR4itm3SCxRem1OgfHJB7/peb4IZY886WhETod
NscrRZgk++74SHXAJVQ3aXKg+Zt6XUiG6lJ0BUFX8w3VHw2J0MRuqyvYmTV+dJBkYgdBiblYQCti
L3NKTArnGNJNT3QslBNoUVvMF4zUQjAHfCPufqbZMt+rVaf3aiRwXShxHinWyab0QI2ERPF0iGJV
80FvDALi4IOiceg5qyqcbmn9kxbRPytXEXKW81SJ5jmNk+8yJAswTuEbwcDmfejFN2zH9YFj/cj5
IlKcM2AuMVpZFIA2z0g3DsbieNiLdeyDtDMnZGDsarTHdbgj2jgQCT0YHXWGOLrGF02TO9GEI8SU
OgtqFzF+gbPkj1bzp+msIajHorshN+8HE6MGjGPObhv9C3D+me/+u3fn3JvDM0dGzYvmOPXbxtXO
4D/fEjd8GOr+za5iXnXNtB+t+MU14/CqFD6MvsA/vi0BF+YHiloqjj+ITiYhLsYLliwoDhhGrrYd
YzVYhktExOQw2GWQw1g4wJjFR7LYf327WJ7kbMiLjZLoW2O9H+y4+KNxx8k4/yvTRF4hWFRO014Q
+DaVMgTOG7scZPnmwyauL26iv8wI9ue5nS63GTM4qmcyHxAwcQ8TgcGUjmLYfzVty+FO9H96rINh
beq3UZ+dM1Ti76n8Gy+bJYog396ytNEvl3eQB5ytVkY8iyfTIZ17fg9XYyAVGgXByN5TcSR9I//I
05QolquovVL6lYU/nVNEOXdQaKNTGZdvzqLTExreu9Z5iVSLGZRMSdSLP5qTpMFs6q8MKsNxsF06
Ww3hDZru7q1i/C6xs19gLCpujKUDjMvWPWvn02qynZTEyigfJJjad7sKOuQ+FCB8GiZtE5GNHkUu
tSaWtzpLb6YSx8RxhzsUObixEJ19a2K6mRdaFzPjoUKBHGBNdHIXtbX04mZGwsbxt4titPh+Xmbu
XngOqDTOLD8tdriCOecG9kvtzJxZLbcOquwJ1xoYmId8OWY8Hi239yty1uw7Cp8DauK5EfhelvZ/
Z+dYOQa+xBI2rrFgooIN7yxc/W70WTlAWedWZ4PLgTuugHGZqbxFlCaltXgHf+5if1secMB0bUM2
ZmHLtZmQa6wIWgT8leZJMbp36DRBtTbs8BfcrBT3xQUBrFgP5hLiDHqytU+y8Mrkr52n1qivI8Uv
YsCgaQ7Vm9lGHzy0+S6tKvZrN2P04R/DSx9HbqYfsXZ0+3LqIg/Hp1Lj8LjQWIC4uWRngNPaaTHs
X3Ee8bzEe5QjK3mRWVtnZvE0H5bLpJUwfk/lvFKUy0BIOaoM+OIsby6sfZhoL+bkCnTV+Z4AM8KQ
i00LBGKJZ6rRMmT87QlnS3EV7vKCSpr5RdM9ZvwE4aPYT017qPJUuyQpyA/V59GecHZL4JmWi2UG
Az7G6evKyXdXx8QnGqZjaWNQh/XxvAWQd01tkBZxi9GbcFPoarkTn3D3eqf9LCPGs2puuDsywWto
WVe8sNW7MssqWIQA1ja8whCNz0L2fkvNtZ+44jfHIOuqr1DtGwGcIRny6ojawiREDOLR7gSOut68
kvKZfDtsDK+arOfR5mXF3rto+o9CaR5uP+BKVc+nz8bUzfJA6POLGdrTJW7ZylcEW5VcSB405HKc
LuVZ71T/Bu3vguOK+D/VvzPWDTd2cw5lWCyzTfI0xn7xOb2+qUaU7Nyps7NDxpZitHaO7cxXAM8Z
SnoaUXGQR5xo0sHco942gFZM99wfcQS7dwW/IB9O+dpaz1o3uwCe8V6yL6LuzmzZn2P+yosJj2XV
75a6fmpsfHRhwsc9Ez0oGz7ObGXZVMAiPwIGp45LVVz1fXwotqJ7xjEUKMpyXdOMH5e4OBgbZzXT
MOViDzX3WSMeHcuqCTFPAy0aT1pkYpJjiYjPlkWkE4sXg8QDiLCXJFWE0vHanWY3eksLTHSrTsFa
W2G2MeGCezT13XlnbospuddMLIUqG5k+NFaXUKv8CPjxNRfmp82m5BcOu/pS/+eNHT0+flwTZUQx
q2a8DatTPrVugeiDz6yf9At8XswPc/qc2SR63Fbfp3hRWaWFp7GpQECY7aMie8sTPWQDUxU2dnCs
SsoMf9bQGA4lJpu4ah5xUDcnPV9eWg4nmOzSjAoPrGsMr2GDMUGTHC9UzxxvUrJsY8MH61k4ZMn6
LI32tVb8btdC4CBil5dry9sKOaPGen/iZOpR87X21ocoh69o6d507Fi470tsyQV4vDKPGuao7CMq
zG8j4VZz0jQ9qUH+XmE336pZItVGII/WyL0N6dFGp8CijQ+7ZDOTOa85lB3qHtI7Gi/MzEleauzu
cZqcRKHw+mwd29GshyTpTR3kDdjPfBwmTs246qyNNvrfD0b/JqxZu44CI4GyLA4GfVsH+bRCWjLK
m8MG/oBe1p6nJf0wx5SSrlV9q56UCFcyKbu04oDZAsOrcnc4U0xbkG2fgxBnyLHtxa/CUOImtPkX
fVU9p6sJU6/d3ZGu+7NNBFRrWfW4axp5tj7dlgJtk1R6euDMI67pLH6ypHpLWRKeY703b9YfHJzW
jYjEFyUhhA7nwjzEDTc15hQfJehf2PThXqOGuZ6vtPrFuzgeYka12rnTW8g2LqPBr9ySvVbkaWBO
9lVC8KJzkneJUhpoXyXKA36z9jhMWohc2Agy5tHTCmIrc7Gb5ksBhIyM42wRs6K8kNaayjnrJMK5
m/PnZl0aTtboi03N5xWm8clsbOJh+ITM1WZP0zdQacGGE0Xv7a1KLyfss4Ke1yFIluPM0qhpJkTK
ijqiEI8CpWgPiGwGzRZz6VV6erZav3Sj5YOJ48lkGXitexQDG+NCj+uks+BCuQvqobRs9yoyjkid
LTOiiTPZSgwqMO0wLYQWHNs5P6+cfdL3qUzb07LGkA0o677IkTpjlzqgMXHu7LaICiZh5OtJ3Nzc
6uO/5xt/M+kZ8wi6iIl4VyyDTqw97PyV4ZFZ0vhh+ZZ53dodsV/GXqvwkMQ8n1JwJFVelbcy5o0r
RsHxdmfsZaPfuLW2SWSNqELM+stcA7OVmgNgqz7HbjgdOTYAZM4m+1DpWO7cISQSUiXhyd7ypsU8
flp2uuwrl5KEMV42wnKgp/NrmEV+2g1Hbv/olKFOHKum5/DiqofCraNLI/Byrlly1WEV+HJY/mK+
QN/G6dopX+TiT4zIwpY4YcOYwfhG6LLlbq2fphDkl8Sf71VlrfmtpvPNirXjuE+NaKTeotX8Fgs0
KsxIET2OEG5M65e0UB06cGKPOIC4Gi1Bs2aUog+n4EtrohnMtOe02fpf9DKgICXbFaNd7YrWZArA
RE6Z/WO6GvKj7TcCRGIT3NEHL9T06K1HrQXloJwDk9xfKuzsA9M8VTMtp1xqRQP2I781Z74ZZXk0
E2YSg6iMHRLzD/Hb7Lg8pJet6JSLRcqiGiZiB6zfd9ySME4svbgxd3sdHg0e4dahNKGZOHjFRzJr
t9lxRo+39KIo3YrCuT2ujnGcYkybaQwUMQ7J5uR4DWz5pJTDk2Am7x+nGuE+tszoUfgtVN8cBgcv
bm2XHr5Fpni5Sm+a3F8JvSxOeCdjfsdRQ5tZSfSJHSNRHJFLfL67FnYrF+Ny6MAl3f77YbXHQ183
yQmsHpNOTCbKzB+0aEFPJwJx7TPrCeOcYDukY2RpjGNfaKanFwwNxbCco75yLuZ4BX900sJ1udiN
/G3YNj2zmj+VjO1hhmSsdVDftDEwQloN0jj+V5Mi8jsYkh5RbOSFRrMPeH+sY2HEGoEtt6UIJdBr
/WcVSX6GjXxXQk1PnY3hRjd01koJgnaRm+fty2seuDNi/PgDZU7GMwXiHLBUee3LGgNzm82kZFvq
hK3wUZr5p6nL9Can4m9pFqyrRB8997P7oLszLVOyw7/A5BkCIw7CvPzTz+PHc6+V+cOrQxTGpzyF
YYllN9vJKxBp51AX9kQAsX1SZRvfJKtSOEi40iK8U5Zmvk21Jbz//uAeLCYuqpqUd43qps9cxJPe
PWAtz451NI+cnzVYkTM0Y8wbu7iV+dmc0SOmJH+N6xnMZmTiYrfs0TPcgsRp3M5YYaTvOs0PeaWC
1UrVe0tlmFdNrxsPU163z2RjsbRVQMtwWlp6foty9kPjzH0tbLSYCjvRiDgZ29AbHXYwNSWwkzQN
TiyYLtzGwkVn0bfYozIvDa7YjkH8nNbZCZS/ONnRTI5aOkeu5xI4nLp2eKB9anxLz2U0vuJS8DE0
2zv0ajLIW4lkGuWsYBy3Olk8VFC5AVhZIY2/HQjkuodnVKvspS0y60LKqDm6liKlXGlEZcZPYUn7
bCcu7zMjob9A4+IgwcWDIZO7vp7UqdQpWJzdbPYdepUvDlZpmJtsxDl/nzoHaEmZ68dpaIyTUYef
dQ+8ZZKZSVysrf3cdRD5whGr5JZ3whM5biwsXoY1nD/euRtyr8WwfBl4xx/0aWr3qev+UZhHTrRZ
47SQ/xYiGX5Cl0gQzu6AEAUE1zX5yDoC86LDqyxDvGZRijwbWic1ijJY1ZB+zManRqKizCXehZTS
CHv1wKjzgWbh75QBnmcGezKEit28rl8wojDSpcz6EO4vetSMPp8wknft9y3eEm0U3U4rB/2Sc7UF
ZpXSYBa9tCNrg8bujuGQ8MVkUmPSaqPtYLNi6rU/oi22V21J6bY7aNnRAfm8aziAkuwZFL7kpjqQ
vqK+m3/ZxG2P6VMP0nnQiPwpMvB6crMNI9sr+pN/8Uz8162Qb9JNy5u79dCoKXxu0GV6rJEPuAUc
tkSHDj77IxFOmuaiBJdubV1mIyfvoBH8UGSUMa9L/bxOvzKUb4DfkhOlpowj+aRXtj2Yqam4JVGM
RzhmIt65NriUwi7CByr0KH0JBa0feCdz2zpSAt0havE9hxWHrFCdZTUPR7izBtY2Vr5Gh1jaQj6/
aAD3OjbVp7Y2NqPIXB1giPBcnYbPGC+xX9Rpe6wH7bRyQx5FOmIVGkti4bDBzcDUTJqcGULO1Ode
w0ROW+c1NvgZ1cHaFqumVXhr5y63KiQdO0VdkId1dUlpQtAj2zkSHFkephrbTdc551q1MFKbwtop
QzODhNO3z4354HQQOulamm8aTRs3IjAGcXXLQ76W3kiubrsFxckw4EFwe9u9fovK7ZlSUpz8H450
Y0vvzCxTOLEgpcj4gYrd8VA32yG9zRzfUhSjNlIH1hzzvBiIuaSL+U8C9C+qvHjhr3GejUQcadJg
PZsgU5HpxezeHuxX+AkDimdzsxk5b40xsoiJDWBqODY5lNZJAUegoc5MLT1nh+XTYayLJtHeUu5o
uPnL6LMAJXI31TenLs6k+lxmAQfqII3MoPkBc9QtpRdYIo906Z108s2wVba0OjftoRali5vaEbAk
I+NgZxmuG9ceblZPB7NZ2KRYCecbsxZMTUooR3S+NbMnQwT6ZxD8wCNiNq+Y8r7of00+U5dSs5Tg
IgtTG+1iNDxeLjzKJ39x4pspk/aPnc8Xmdk/MeLQy7BhI/jsM1xrvzved4DBD7xN8Pv22PIVrX9F
bqHfiNm81nzoxJsQ1oui8uRiP5YshEirF7TaifeFh/W75BIMutDBtk6T28Um2L/JsLqaMRTpvVX4
xjD+ipfkydLSNrD1vr9wdP6tTSl+tJiXhtNgjNJwGBxBFtD1O1O9lDumFahwfuCMP2hw5fZa34Ke
XZyTGSuixNIYnyvm1Zuy5pesXm+azS2nQ1g/42veumrMU61nn52cul/E/GiDupWzSp/S/L8DB4cR
G6X6Yk9kcgZU8mCJawqMC3orscPxx1EXHs3JRTWSJrMcfnxHtuqQhiX5H15L+UxlnTaO1BJmGNU7
/b02o9prcp4IrdWRQ8Ei6SULTmeTQg8/6RPqZkVqBbO4DWW6nJs59hqzyQIRFm967gB9KyiHkNNA
U6YiWE55JgAnxUKosGsariWv3NWgMGbDRhE9gk3hdv9W5ie/kNQVKVIHwbRhMEx3Zfn3U1LS5uU2
tLpc785wVcJzWq3f/cL7BfB0jQNf8yikow9BWC+GrQ/PIoMcXUSDeAut6K73w7AD4i/3dcnm4L9q
o6K8Y/iPX5bkpx1BUth5lF01EleGUdzsZUX8L4fKr4UEvCFGycuw3KqkubUEe6wDsq4NyFN4VZ49
KbQoR1jufSLutG8A/Rx4sSKcNvYHxXHLLVdnfBj5ce3lw4LCfRNxdqG1iV1MbFNE49qncazQcvE6
7iTzHXIvgJy6UT9WbAx+mYfE4zW+mf96rIYybi5sTW7tZvFAyiMGLQN3RBLQ64C3eXVVzEdXI8Vf
RrCMjdaUnmYcIWPzjr3pEbmqCqSLWUaG4GpB1z9XziAJBfQBU2kdJOmS7qSY42No1rFnuTObyKsu
u+heOuuLMib9JK3pl2ZZ+d0xoDCNeq0CcCmlX004YJrtDCKH/rzqihdPzby5qH2nEAtEkTGDTdm1
G/6s8BoutmxpAZcl9NGuOY5YzJ9sfXQDA4stgw15kYkthd1oP0lImnqMGPCwWCTsx9rveWyc+zA6
nx3tUmlKBQ88vplrL2rv5hSdrdFZLqXUm/t/P8ietaSpDZSnu3+5Nmsq1cdjMrMdVCI86ZiFazsM
vWRKkCypYzIUzAfNhfhLjceBfvTxqQP08qj3e2b/+oyrpvr/D7hVB/Tc8UqF68K2MP6ZCk2/mHQD
lNlIkEswlTXAMndSzbpHTZG4d5PydA5tV9dqNAKr+Z/J6sqbzJ+nNheXPrJpIY2GV4e9+rHMt2Hb
4NWitSPBinqqfNMeIFIN4b6TWAcS+8nANzIbIn82W6ajya1AgSIutqybD1ZquSdbYbWY1/pTb9m2
NcUz4HxBpWzjV30fnWeT46rFo4HMrHpJ1W3bNmRm6Jx4p82A33DxaA9zMYzXgr+Qpwn7ORU8XdOq
G26tmsERkh6dgoja6aBGeUi0PiCe1AbGELHwdNc6sHDh7pKQQTNbHaoeepfpSAvrfUegPBDAgnn+
uhQOpir2QcD5VcfHxvig9irCS9vE/TGf7C/TwTwL/ybcVzXKw9aeSVKKhJgdvusp5jE6Ed7MbQYN
2X2lNht3HoTDedBnLC4YVolVnm1TONd5EjlmUqz3ncCAJZO7ziZxECK/hAYa2IJZWG3/IcmpmoAx
UocTHyqjBT1nKIvfpIJKTsYZW+Efzi6WbxJr33VWDOekXfCBblGh3gg/87wg1ExqKdFYsRnRv8K2
HwW8qUuzlH/XgdStAAgIZkJlT/kUfeGX7Hm60mgbawX0bdzRyXSek6g4dKXOFmSCFzmwX7xo2C3j
Mn3px7U4CdeSSJ5aA9AkJJyhlS2IAhPhyqCjJxuPk3DdXT6iklMW1p3MFo9j17ekkOVfXIrMVWAd
0DxoeI5IYwO5xZilhaakkWJH/Yn6lJJoZjmEyWM/6uNtWZ6yMRqZ/zAsJ2xuqP2ZHkxQnldoYNtX
qu9NFvYoe3N2Mfm091k0zqzup08tR0LWW63E+TRbB+DMWOkc6gyXuXvOCa80G0GyFqick/NS0qXE
6ReLbMqJ+MZD7CftbTLvwItUZyJv3jueuU67JB/WhFSVh+lrnhJKhX+Qv0WGmm5p1E7B9ntLb673
sVEjudQfdrEEgBe2zAxrlc+YtqDV51+xQNcz4exwaIRC4Sw406VVNV7I0oqnmrrMLc4mEEaXqjPx
Cmul9cotHMzrBMBWx/AXi8bLY/UOjsmvTJdLYqGtvLM239Vg31DhfT1365NDpyUn7Wyf588dT09f
qd/DkGVPLctnMsAUGLUtDVjzQIu1WYHUVypV3jBF+PtUDQPHkU8O5Rg4GphGLOroF62sjpGuLplA
38ZozmE1MYZdQatEkDUQy8b4r1Esf0hMP7dNkh4RcQMsqPFlZjO4400PECTmw1Ir345tbXnLlCjT
EE68yFrLFwntTrbstGuS1xOm3+EtVNN4WMeYIxKVY+TAjFO5uBkexr7yRmslFTiY68OqwVUXVCsy
lD3mZXuknAqcY2s+gWq/FYn4ariEgtDMjtMay2uojdkx77ArORqrcPDelk+ky34oxvpmT914XdR4
W9M8OyY6sakldNHGXFZy5K77CzCW7hAtmUa6eL6b9fIRKgdFh7I61iLlPcnIAJQbS3Kw5nY/FULw
8LwkEeS/Plwcb86nb8PF6mEs1btV05usRp0Jy8XiM4W/oqYliaMbSUDakOrMmOdK0c1vgKVRAgoN
sLBe+aEB74nmoXXfFx0d2V3EuoyeGGv7ozSobVjNu/MyzR+AV1ccvCo+D+ZDij3tN56nurXTOwMF
wskKHhPPHNiFeH2oxraC5qHII0aHtc3/2mmqwasve2xfGi/plIuM7UzyWKaK85Sz7bZ47EYbQlAS
zsmS7pGXjvMIcb4iwkVitXSzFwwTwLPdlZzHxjEwZJ7etbwCgjsmBQ52FhbNxtmzIZTdprigATVd
U5QwxpahWcK9U+bNgSwLW89w4vPnf0cUv6VVeUWVTDy+3d9RUuOkz7jD214+ytW4c/jJnnAvmnAD
/JpUFzI8scHUqXDdjDwP+kS9WLHGHncaLjprm4uZE45p8dmBOQMhos37XpDH6Jr+y6I/MZwFxomF
JZLcGhycppjhZbsrxwJRXQdcOn6/9Xrx9jHPZktCraSzwuumOA+GsflApvOaWb22Y8lnEcUv+YqQ
25ZHQWX7rkzQRfCpYA0lUBk50/eMR1Ya7OtGIlMPkbk8NjUdUjzkqWIsgkRfMIow9V3N1Sg9i8jX
oTXca9cQWnDYHuNVycVtVnT3LN2nbb8QhuZaG8yPnKKFgnljWMPHIWddSX/QO/U3EBHN9lwvln2O
uxaakUydvZT1R7dZB3mQQ7uaZB04bum+OCkL/SjUng1dY/TdwFczVs4DMaHArNPfEDf2kedOGcEe
uibPbWTmtzHFcJbboXzQu3lDPclfWU+gMCyl9tLm3DQY8n+mtbxrZR3/adYNv5JU965kWTeFbvtE
soyWNmK1J1iM/UtufywcXh+EvlDVzjS8+Ks+jnSWzV+42fKELWg/azt74twBQ9XCadOKg7mAOank
rE5AkMdjjijD6SaPzqgvrzqnqkublEtAQoH/WJGFe+wG4cGo6LbQw2h8JSLymCGlJZZOng9Z51Av
gGtTHnP+3NkDrxMj8YjKjAda5YpLPIj8IF2qFWXGRi2s8hu17z0e/WR64lTPGbhvxyNp5fBqpu7b
Q5sUBqEoHWdeifpPRdKhBdR3aSdSEARKX4Ym6R+cRrv/96s4U2cQsehQWMeIL1TT2ewHQpxLQZiL
aBFuIGX+lul4M7PYejVpoT5r4IoOEjzV73yVx9o0o/cMmZE8NHHmiEPpbyAsNMyV1cfcRdHJGQvN
S/EfyOoXyvr3Wl+hLfd6Su9Umd1EOGPLGIvTTE/gZR5spJtqhE3kag75MlUedbavfoHeFXDWafZz
XHiyJKKiLedEsLiNbc18kApgGKdf90z/8wdqNCwpA8WbK/1ZR8p5Bs73t1BThH3mJ62qcWdVM4cR
zcRbh71Pr6HO6x9smdbTxLL6QPxpOC158ZeejORRwCIt8DF+1YXAhpDryHIide4KkMLeqAmI9HmN
Yp/N2oOmcJCWEctIDW0G8lre2xQqA4vRueHSSp4Su3lmHioPkzVcs6z97hxwYU6N9KvWsD93YW77
Xc4ONuky+5y9EDBm3muJITfxKljcTN9YHCqsEK4T6KN9amPgZoMTR0eo4WbP4outDT8bwGiAGl0h
qT+5UgIgTpyCVAYbzsiOPJpSjJ1ZTtktJWABbizxe5XkflwOkoZ3xjkD2yan2ZGXiAZ9VIgmMEdn
eGIbhryRuhYeCfcZU0P/oleptS9jJ3/LpulgDnp2ngX7XrjCHLmT0aQED6j2kF+HKSueoKwWT1O/
dF5nsvcrDDfoyymhWTcWV2gf3fNIoJM9yagfZPjoyNQM1nw+YJ0hlrOW3wtO4kbY8H9mLoua7e6t
rGdivk2G8bFVExqxUb2YxSahkPkSFKee+95tH+J1C0Bh683DR11Yyzljzvl0TN4sRb92NBLUQB4p
3n5yZCXuLpOkM5JisrqG5JxbfFlqLp5lmyHD9SKIM7aMhqTWVhkdg1TE678aLLjujl5dWjYlcA8z
H+BiS1UBVoz/GqlryeZ1aFT4om3ZT5cjjCuqGw7zKEYTIh9LkcFN+++XtTJuZZss3Dl0BzJwA4hL
5t2MedNPnJTXTqJcEIqchXVRj/v/flnipbV3dt39kR0Wbbjrf6ZRusy1JNWifHpX7GUPCTUIGFsL
uKylmQHBnGNsWcoanvHI2tQoP4cadmpTZ/POAt/OE+fNImdx/B9b57XkOM412ydiBL25lfcqle3q
G0Zbeg/Q4On/RfbM9Ikvzg1CNOVUFAnsnbkSfW3No2MSZBbY4uTqT9JM3V9IQH/yzuXMgolASso2
vGdEfByGyrh6WDPuuuTf01gJp2nnVpoJMkr7ly10KrUZhW0/ttPX0HRr1F6NOBvAEV9NWvq7gtTh
7XJUE2mOCYs1gY2EUNjbONIlEwIzUk+5bn3wGDOB4PT+TS++mrlJ49oBa0jW7tfcdc13eupbH3bZ
RlMWIRhVd8wrszjG2MWfc6rhiEPHKqTiZ2XWs5Wo/kyaxbykC9pmLRqaSaXgW9t3CRjjgtKKv2h5
WRtFfVkGrVGQbRoriI+RqSip/XtgOU+awc1zan27FE0GlHkQGyX23LH+U0chn7a+SLfRj0XCh2nU
mYZT1b6mpswpt7TmNqvNeF32k/+VCca+VuYqjnyoZKo6sgQ2D7iL+FDEXbVzY197p0+NcCc0JDlH
bNpajFYv996BWnv7sKhCnF319FVkeMgH47PDesAK0PsWtkZH7a8HqpHhY4AzV1imywS8fQkD4TyW
wSikONgpjjTwk//sa0cXIVuca/R3/z3PTLxiDfbQ2QfzecvJnZF/JkqK83Last9Gw49swL4vu4bE
Cm+hyLcJzYh/fh660u1A24h019E720w4zrVwAT7MQ7JEjyC9QcOVc3sD2wTDVfyMplydYFeCqJgq
iIVZPJ1Fp8lHFij58FvnRqLfdKlk6aAdpClTVVl8dAsym/XI7Z+LbLr7pXsY6HwT9jm+C/qH6Lwg
zQhmAiQI4c1G6MOnlIy5jvCRez+QMmXHvbfxR5pzelgKmpgmC7/Ip5uqm2iaVDCK6/jfQOvkR09v
hRlU8SGHhg5y62PQdZPXQOgFkdBd92jT/t2ITBTnYK3e+kaggq+88Wr05Gb1oN3WGAq4JmuDfF9o
oA+3eZoaU3ssAzcpCh1lUt1q1+cDJIn9QX9JJU+JdZZFX7Mm29VwC97xJwH2R0y3MfSq+lqiABTf
YsXKsQouVHL9P8Mwb5aZp/dzeRe9WCHeefoG+//nvOXosj3g4zDMqX41cmx3sp20G8X0iEUFkghc
IBYWLgrcKzie3LSC7JmuuL1m8sfMNMP123cX38u7i0GUw97S/S9/tgLUQ8wLXsrJDq+dnRN7XFNq
7gbE+tBF2Sn8JFAr/rHPhRdPv2WivYa95Z8KfumNPgXlXm/4HLV4p+9/Bp0GJPmQ9BLilgW2SfIB
XpWtXgBf7NGJw87Nm9Mw20ykkbAQzkPFWC7j/x4DJFQYXLacvBz6Oyz7CDlLN24xmJs6cO03bIzC
c980bXzG+KifUKCBQZBkyMEqwUXbdc5hnh/ecvSCOkomXgpgKde8/Q4iL79NRkn138dLBKNztiEY
nGDpGqw1DZapysJXs6Qw1Bu2eYotyqTjYMylVZ7KPr/jaEgTAUUeQZWKxMHtUaMQzfjTKtCAhxXx
g8RgM0norE0bhA5lBck6sdM182RIQvRYgg/HKgZMoobwEUXfKm+YfqWDIktK/xEMSX8Z+QGa1/nP
VRD5z4lNdEqhCq5qRzBPh9CyyaRnXMOOFIGw2ZU6STGrKRlzNNKEg0y4qf9skv7i50gl8Svbq9YS
GOuNjGp4i/Sr73V7zYeweHE9IjeREN3R/TmEkFUxF5pdf50q56y1cfbUzJ+tiuncIe7B9pGS3j3c
lixOTY3eQc5PHCBZWPhrDBejsc8o0O6U/VJaXfjdJ5JqXdDQuXsJruGYtMv7MgxR29zdqsDPJGbB
HyKje5ZTqqOxMHtcW3VBgTSsMBBVaIrs7qnpUv8wAII0x/pDEL/6MaHr3Lm5CySg0R5VxW+nDyDp
OjOrv5RlIAGlwXvPHPla6kZ9LRPicfCnrKZs77G+o3bSF++mI9ud1WPRQ+f6qZSDrVx7yjKfAi5X
+TPlXQ3smgQzpR/qPgtg3HbyvS3h1FtR+wV5GGs9ky6sYYjXsa/nuzCCeoGKmUXUrzBMJfXhVND3
p7UHJzN69+vmqaQwsB7dGhSFcI6hX4st3JD+olpcMZh89zg3AKcHKNBCJ/plu+EHuTzkW5XgfrJx
6F8GgsJgFm6noaMfmbNmUPZA2mznEcI0gxKp49+LsvhtNu34SqyfWatuP9EiWWViIKCjKk6mRqYJ
C856RYRUsHXtT9e3tLPlBb/7EaeGk3s/Cdcrj2nuMhF0XZilPvVIObU2CAH7t0ZF5mfTvFtul52a
sCSJXq9e6EfI/aR1tPX1tDjBazGZtGKrdgaanWEUU3GO6m9A2eLOz74TDsika6DAk+LXe2glSnYN
k+z3JjM/S1u3X4pOJHNMD2tVEFxILChnFWSLK6an04TYA58d5Q6k9k8+Ns9diTBnO7lR9YVw+Jtr
lSEfca+DJhmRLSfVdOykyh+y0ty9V2RvxARk178DxYjsSmbhkQc8JffUdvsTBbktPSrvQdieuGdR
RqXfFe+TpxeQuyYytOdNzUSVYTmutjZiId7JW472iJduOspeE/japbbsN968/nkZjNzBUBJRD8pq
O8yBO6D2struvhx17l09oq+JUQOuR7QZq5y29RFbtUU1dqi2gdFNR5xV7oUvFoeGzHNQDP41bMd/
hmWzAbAm1MQD0EYI1hU5//KCtFdb2zWNJYBhDOa2xY6/l64cr02qxwc6cF+XxnugQnCenm1G1I/w
nZlRQT9wHpoY9fXKWuzs87ZrEGri4itYjkp0XCvX6ZNLO/xyy1tSRvmdxTI0LkG0Y4+u+xihdaOv
3g/UAmaauGuap2XI/3s1EYsAQ22+hdJK/Ofw1CAqUkOXbfX5B/sD2bVjvU/7TO5YkLAAI2kZ9W6t
ndJ5oHyqHWrXo4Tu2GcQbNRQcVFUW1/gy9ICVcDKK+0LhNvCvtLmYvrUfAbmuC1RVx9I8CLCLZqi
bSboquUkUR+4Nz53uaWfu3Z4mdLOwHTQBRjfQnKKJuz15hm3n/fapcEG344EEkLRgfzyDZSrK6vH
+4ht9KJHhCdmfdxuqP14Vxc7o0NW42e0i2okdQoN6ydVlJbvqyG3DiLQO4hgZCzQQJDWHIfRi1+l
l1aA/Y1Iokcn5k1bsm79jeY+40odcaNedd0bN3Tlu3tnmT8y7OWnoNO4HeYRwcUFoBPHjJhORsjP
PMkiJcO1hYzI+d0riOMCcUmkWJtMtv9dJo2x7SfpbnXdCnea5RJDlAh3P/S1zQNTa9dd61JNlgih
pilzDkuIXtIqd20IatZ2Ab24qhC48bh/C6EMSrNmjSODK1aHddql2ZVkIIAHod38GbS031sJcY9o
ZNu7CCbapbNrgF/1FxP1LxGt9Dnt0liHNR2ZaA42wtDPJMWgHegm3nhGtj+ejXTatEBq6aD46t1M
MAY7TAD2iP68/WBFON2mNeIeFBkdCAzMjVioAJIS+AL05AKQjCwDmogUjo/kMBOnRkN61Qc9rldT
w1NLj5Gus/dw54qgPQ99w9OLbMQ6r8KnZRB2GD6h9sEXAa0q7qa1BtgZFRIq0RmFTmcbvWoLZ2Dy
EDiRhRU6SfAWAYsy+Q+fRiDu9GycJyASxcUMAu2YUcVZmYM5fLU7C95soV/TwfSfhgSbs6eFL5TZ
mpOm0f0tc81G7BZD7orci+xbpJGmqV4tMayFZoavRVbjzoJqPrmtfComMOrxxCoQgSV5evG3qNbC
mwe+8FbEyGP9ypq5rFP7AOSqMMwlJvCrFJ+WP29rKTkwia09uJJ/hZ5NKSk3vHszMvFopEpPMIFO
LT7WzG7Sb1GrVes4jsa9IFN1Fyld3KrcbZiCK3EhCxKDijPoV4G29a0w263tTuaXkULfYYzLkjjR
3PyS1rTN5srzzXUJu4sT80RYrPVFIvHb23b77PGsvsOoxnccjofBDyzacAXpAqnjbkFnaCsT8eFt
HO09v738RfrMC1dmv1N4KTLqFZGxhxJrPLmaQWZqfXR8JKvLBtwHIlna5KnXv2eEY3zVbBor4NAw
VRnjj9iiZWzaqFhH1ls/ksQ7gHFzv5iyarcK5dRZlWV4FA0w6M6vCYdAkXXC8khoqD+0nD3WN249
3Z+2kGYMOxHTz0WcVu9tQM6PlKTTh2pw42mwp4/L5nJAmtH3oA5J/5xPW3Z1sr1YkHSuy1nLfhwR
63gyxX3ZhR6/eHj12pABFXrNwgISZ3vZETxLVJ4z7P3KJ56jDE41BHxjsxwpcKwwT5zTyxrKor4j
SW90dG0nrNC45k2n9m7mOtz6sNDPF9O5TOzwoL7DWApPS7tLJmZ87ucbZiAbKjNkjwwuJE/2dvMQ
YKraGhXAmHnr79l/v9gWV9WP9roLJ4WoyyiPca1QaQxwCkYKTl/svLqNWVv8SjPtilZLPDduij0E
FNUp8ZMlGM0mkMA0zL30Qwn3n6dDAu+c6ErBs7TWXqNJd2gYIZmyeop0mAzMliczeMVLEliPYu6K
TuCzdzqWAni1FdqvJHwwqe+Obb/2LPQxjh01Z4TI/XUgCuzaWYFB6DyRoTwF/BUt6GqDkcrcjg4L
CWap9MHhjukuy8KeDJKxwyGr5qFCv3oiNPk+mjESoU7bJ7P7FgXMfOlR9EroSuE2QpkwjNZ1mNXh
8ezB1f3E/hzIfoC+5XGNx+mbMidWLHWEkoBmOhlL5OlhVBZqLCnGkSDa47y9TMEdTOD46hiPQbF+
D3OIC0woeKBM0Bbj8atSZOz6XkciTVk8asAGj8L1jw5ShWPGp/GsoaI70zSvd22HSXswxugRlPnO
rHzY5PBUN1rdP1RP3alrkEjzbmRR4axrVU3X1Dd+Avc/VnZuPvJmNB/EyhknPIu/fDkTnvqKnpeX
96ciBIydp0oefYq0uPHaRx6V/qFrpLgy8az2Xl8V69Arf3lFfLFteyRYDeqW8kfC1UCbhJU6e6Xx
Ytl0AfIB1EozBheVWHCn8JgczTKkYtjTJSOVbY3chWCtubdFXOo1auvx0BBwAPVm8LbY2FF7cVlf
/NA+uYSs7MJeQNF2jPyyDNBZE/TcjXlpCvWhjWW74XdgCujYzoFG3hsLeGPftUm2LjK/fXOHbqCM
HR2QCno31BgMQfeqssyABMSuv/spKrQ7AUZ6FS6nzcPfU1rrztWgXbk7VNuqq7O17ELkGoYKnbMF
FpcevlZjIAMhum7T1wa75Es1D75Dj0IboHx45aC9KAWBv9YActrVEB0QExBfRn7T2Qpg4qRTXXCb
x4Qmui7cVzR7vzBfSLzpMw6Yhc0XRd+4AIFZIagagyYp8PU5RJib0HSs4346Y2X/PswlWX6KfMbA
Ua+n5GAgKDpbOnWlzHO97dBaxYuw6xsIsfRWo6Z8qUitQA1I7zFBDYOeTnk7ROzZxTZ0bWv3YBKS
YsjvOqsEm3sezZbcJFDSRZp/t7IMYE/VpNGlndq9GPP8vhxYBo8i3SryTO3JLtPNRP7SmPDRSfNB
PzB/ZgVYVuEpaRsNsW938CIeFcSP/KTg8n2IW7G36uh7IRp6DWDQNj1F8nWh18g9mjRZ9Y3VPA1O
Mu2ddhrO3KM1qNbBb8o4IIJ8ucd5gqJzsn42QHchCxCb6k0Urpuo955NopECM31RQFVfco3LU0pM
P+O82deznApx/nKQlcS2dGr1cMdyTcT7+ExqKyqKTHxilXOuavYG1+TfqZnRz60R23qDSicuvd84
dTviS5zfpdKejQgksZIOchOnavCVE1XtlVz1VgH/Z/XLSk3nqhfdxUpq44S81KG42X2vs7tB7uhh
uZcvA8v4HK39rIPwIz7fmd/sswQAnJ6M9qFIsGzBhcdp4jjijX++3LbWLDsNE3fbZPhkUpfIqlJD
Qibpze0yuEJTstU8bSK4rRw/KD4AZKe65uA+cTLnifhr58lJi99U+IKjO28t+4UBzYXIoxo+KKct
B/oUqIzMvAb0bpczddDwYGSC4J7CHp54i1RPtFhbar8c1ucvXM2LfHU7jmb0A4nQa+pH4o2qqLVX
irQaXekSH2DwCSCXExLt+4Qj/yVQYjpMpS73xDsDrEAwZENL7ABnTskFVg1lSKKAUxxiKXe++UjZ
8LCF4N9RGvLes8yNqWsw9AgZD2ZAI3rZRKtWgtdKgF0FBdJb1h1n3SlGHJKQBDDhztNXBuVNH22d
D6c2tKeAqg8pyxLY1LrOpLupoLdi14SmltawmdweP8Q0lu5FxPKemiJ4WML0Hw73TmpmY7TVhY4h
tgmCE7+MjRl62bEMVVUQtWKF5lzw+/esv4eXL/r/HsYnC4Ay1qk0RyzDyfg4OnUsrn3Sx/hFzfKZ
ODKFT6eRRyGBA2Z0VI8ynggHFuhi26Ipr96YXDzljc9pM3O1gUUUavpF1O3ZCKLqMeaWczVCVtKY
Z4YPEp5LGLhZsls24Utqq5hG/GXZJJ0KW6LTvwrHYfavpXQE+SJTFv3RHELqNohyLkY2/m4qy7wY
kzB5Klj2riahfEVriPy2Zeff4e+JTPoJG1N2s/7fE/OaSx+NDZjSWketplEtRwWmfWhR1lK4tbM9
rWztA97P7z4HWjip0X/NWCMyj9MgF9OyqwMt3relP8Am09NphQ14vMZWQvzGJM7LAQyKWMOWU/57
VSjg0P+dEch5yaSD6BrMVr9VKjJAUKYvg4Pa0ROj6yJMTNyjDK2Hx3z5zxnLuctma9TEM/hgSFJL
/pg8ZdwRgf4zFEBDmGi6+uHvAX0+ZV6yIDNMSVj+9wvov8dXh9Cdv7uWbzSxsDh48w1+KBoH5YsO
RtmvmosRhQ4NWIo+y2YfeOwLeHxR9id0aFJ+uw3RiaNJypKNU4jhUw7IoFM/GCH15fmj6vzvy/60
LlwKVESAZShazqk11P/8U1X8GOquPSz/XUsIfDClVfA/N5toDw4mOMG/1a7L0KF6uZInefRNMfzZ
v+wC9a5d60CoEwWxUxmk9RPeq/rJJdvyBktxbY9CccNyBcDTIrB2wsXTu0JgHl/CIrmUtPie/n6Z
7RhAS/upPCzf5c/QUE708/bY6camEKeCte4bjpAR6Uq3VmatkW8wJs+yBlI/H6NFbzxB4L8uxxQ8
hfsoxdtyTA/5fUtD/lqOTTqiGV11zWrZHGj+TMyIThhu1bmYh+UV5T9ri3YyR4z674FkQKc+q/Eo
PPn5UTWWvwX6YX+d02liocovpU0PTkKS3y37U3UPmWZ+WvH0VoaGeSSKpb5qASqWhFvAYWx0d10c
iyka3kdz2vf0Rqiw1ii6UvN7DvdObxD/8NPck9GjZvdU6b8A/IBGPRHCOSUOhA6Kux9wvghdmF8N
877ExmSbJRNs7faz1utnJwj8V7sJ/btPIrrettwCXb3aG3RnnlJ0tduxJN+uKlXzxDQM67tq9Xs7
Hpc9IjdbPCCRxB8TEpUqgJYx9wyfnZ5aNSXE9klXKIlllEa3KJ9Yog2RewYnZRzLxHCPAE4onzkd
+Ze1q05iGBU0q39fJWNh7TuIA7OVZrjDpDBPWYsmtA4m+Y747TWAnoG8Fo2D+ZYqXD2pR0tznrUt
Q8vHYCIj+OiEbXqGDpCeheIZk2Ls3CKH8jfelIfY1WOXZWRUrVGtHzTZ2891r+C4T5Byo8qb1qhz
5n5zoS56TqqGBRnr0hDfGNGHbYyG6CApH8sAkY26PyE/nanv7Qm3T4QsNSyTnskKuYbA3CF/0GRt
Alh5ICia98K+0U+JjhPZf3aaNZfcmwAvgM88Ki3/2idOfkBLM1yguqJEN/SPXm+CRxOyEIqZKCAD
Hu4Orsp7H07RuYuLW0HeBHgvMDTlPNcaZVxvSsE6GLQuIoKqYKl0qlDNoin02nM3QpdclWA6dyUp
8lyk/pPre81e2sDcQ5CQez+hswSw/Gviq58qNB66GFvqShhDzCTTcZALYzeCdrXmJQt6yHYb4Irl
o8KDPymKCx0ocwdILQM9AmJHiYbySCkuqu/JgnB+Zaq/+2E3t6awPGPh0o/+QO3Qppu7DRHFbKjU
A/8iOfdISAryQpuFaF2YYGazsnyK2sQkS8CJ8bxIa02hunmjpGSfChylKzNz6zecLzccPD/LRt6l
DbyzwpS9tQ3MhYGdrDFBDEjTjHbd+JCGWNtW13DqjbMe2umTA3j3EgUO+WSubnwNsaJZmHi/zEoL
8AmN2sGZcT8IajmKqXDu84X2PtCVl3EhnuUUle8TZNNCL9/aXFWvOd9p2au5YsD7352Wr2gGqkU6
ntrlWFcWOvpVVGV/vt0gB7opcUPbY/5+7aDQ1+SCmvr8wzT5lJkDk7PYP/bkcVJ4Fnp4bwoudD9x
CAkZw+COLhbVxzxQw7sMIIPPy/7l3Cl2oU3V7cty1t/9vIo2dsYb9D8HCrffQrXNr8v+PwdzA9x5
1fxuVXnAO7bDq1Nd42pmfYTzmn3ZxnsT7ZE2oxPByEJIXrkxDWHuixrrXOk2JWnA0T8D07DmpLvD
Y9mveqP4c7DkyUSbKVlXhePZq+ULllOsAOhcIo3rssvpqC6x0tzUfUKMs9e/UiQAxppF49bFkguo
Oqru+ijBJNLY6/ZOkp0twldj23g3uk4/htMIk1VvupPp2A8TpeyxCOcAzQphsCuZeMX0vVY2K4Cd
rcHwNavZoJG14M0N+d31BbPKAh/JXA+GDMBcCbw83SQtik5/+hGNcwsno790YTPMnnWPS504lzZF
6xoEhrF66DSKDsKO5nJ3a3/hzumWT6otynMnSfPclHRiEcvKcuehRUOTIXVaEUk0IYkrc7jApDBa
ANNfTf6kfY22j5JYGr4mZsCqZ6AAs2xiQapvtT/Ml8ybnMLkeawGgiVs8ZAdNjMtsOpfVf9k62V8
EENdA8eiTQryLnuVxRdESdarDF4ryihkEOqb3BLf/Kkf34u22P7RRs+qZqm1pDEkdbBKpp+QAQtS
Fctho1hrXEoyUbddDJosJBoBRS5qBc8vWLLwglWCdrDa8Sny20vcG8bBbkm1jBsLHaF+jPLOeEYr
V+NNJNjVjKKCiFv9Eyi68+JVxraGaAsByr2HWfnV9YgRHAJUJ8Y45A878PIHBJMVs4j+2M1Jf1YB
obUYv5C4lh1x5dQg+4Jk65fjGTfuOq0M/9SIqNsNowkqF7EzBjpAIHZC31uMUKRLBNs9IqQWb8tb
xeRqo2h4BBUOqriHSGfz7m3Qz/QP4i9pRHoRtPdhvlHLMceHRMpkGDjfIwnWWMBYO0rdTL50eb2n
mxy9WgPw0E5zfhRTbO37IUuogfbhuZ0H18//GYqY7B/dvfipDC9qzMxDqZFUTb+bAohTN5fG1yKS
Mft2T1mXWAn8nYgbckmkgiN3RhebZy8hnW5o8PL5tjeckN79To3kNGYuy26LZGoUp/2nHL33uOxq
kmD7R+UwqQPO+g7fsf8Iiig/JgIV71gK8tyIO0M5qQVwHSGr0s5qr1PawkrokaJ3xgQciJzWa2q1
BLmU3UHP8MWIef2NKon2XpWGe8vGscvqWey7SDZnbYrP2DytA6U9FIJTvO3q0gBYzA/VjeKZBkaB
Vga/OMwa7SUaudNbYRxTbPFT5m5pD2SGwi5qoG1ZkoDap5gVA1J3t37epLuyHF0IciO0ubhA7RW8
IaoriQwZq93HYFOlcKFIdK0W3tOeWDDevSORSAR52OarpQquA02PoKFhugjxbh7aPBrWqY4zWjlM
V+o6uejzkPZoJvQEeVkfoNVkCPoWRkM2EdqhOlbyHS4y/rhtaTHdJklqZnfGw14rU94aLwNo4Lr9
yvGwVO9zLexu2mirV1Y962BeqtdZ9q1PIu2YmtZbAsX7uaLbD9nIlE56nueRmR+/0R+rcCuF7mdX
yT1twX0NLdc2w/y2DEowtUhqOo1y2kLxkk9aVdH3SymsU7MFfINqHr+JtilGJp84gfUdCBnvUky0
N6U1hB/FCx5A92aAzF+ltoEVw8g2ZvLpTh+pL0gt1Ntqp8AMD3SSjpVqCQHojXvmRld7CKJ9n9j6
usvN7AYmBwR3rx+bMSl2oJouTP9Q6bv1fiLIZC+D6IfHRB9KGBrkjlbmlpt+tZPJZOKDcXDMkKLY
xgPSbPrge8ooByantt1kxz7CchpYKEgCdLkRoXJWZQWAWLHBl9bR1vqjU5W4lvoUKUDuf9HsRD/r
psttCxUVNF6xGZCprJOej5yGV2EXh1TK3LYrYC01unHSk+GWhU12rwL3TSc7dmeVxUEhuTj01Cvg
6aH8V06MLN/3djP2rCIG5dIb1S1upT8HJzZ7j747YnihEY+iAzBOQZa3EetWZhGabH83hMBjsLB3
bYXSrGl1fCQq1EFchttsLkcONcw7RKpflMys9RTm8FB4n9eGR/qd3ZC8TJQoBOTwSM/EO9hzPdIO
sung0bdclWVU311pnal5oOMe361o1E5IOb2NS9jvRRvsN0MnZtibrTS0MW5zME+GQkPrdLkxGp9i
tyD9t0AJtSV4dtJoUo6p8XWKA2cnjaE9Tdy4XO6+RDZ4cjNhIVk3fJIsodeoY03CFcim2HtNtrWY
iV4yO/49Ur7feVntn2kockO2J2fO76ply6fVtE3vkMSfI44EPBfuuu7jaNPLwjkWPqjPzk3NfVmz
vJ5a61uE4+i8AAwmyzzy3PRAExTke4YTKyAmuHlb0mV3+4Z1U5aeg9kUo0ewzd1vbuJ/Ff30o3HA
+oJ2jnOf2noMaIIeE/mrYk6eqBNvk7gReRP8v8g6ST9Hld1K3Y7XOfXEiynxQgo3owEoBkSiDV1s
2boHPMMoanr/0ZDVd4qLsN01fpEexpzAeLgxxEpwkxJahBnQPEuzjp81O4SfLmGbm4ZFLJrpv7RV
0nw0mKbWg4zQ/BiWdqmS/HOQHi0K3bv7CYrhjjT6WyM7JKOaRnQYn6x1I/zy5iUC3FTtUePAURYn
1H/QZdK5jQtsiYW5NTVWZwFBstyN8QX2OVEoBcoY+pzKk+9UxWlDl30MWUgce8eKP/LEqi84AAnO
0HjS+73rkONDek8b6bNyQlV8JmkOVrIfDggKscGkXn/zoLfQqXC+DUmtzg2IdgieT3Y0nWTRouaz
TR8E9ktoQFUioop0zQhkkDGEl7Hyuceouv+witnyouXDOZwygD5G7x+7+DMD5mRCtUXO6bYgx/Xn
AZlWmvO26nWO5s6huoUrF7VEZ4aXQfH4JvT8iCbcxIxAVDdKlkyCq4db3ZHCHSLEN3AM1DMRmGjP
2AL0mRbX1COGQ8q8hd7Vrl00V7TQwD2glitPVjKu8w7OmRGhIGkUrfMpoWog1MWbsuewIj7IgUK3
bu30I7BekN3l294aSlBziXOGhx6cukS/gtvP9iUt6vvgpbzLVktxrY8syMh9XlKRJsbQabJwa5vx
kzAb7Rv92quZlOIDvEsGRNHBgEEBnc4WoPnW4u4BUsjVwYuQXAGrdiv8bB9E/PN4JL1jag2BLdGA
F2W719z+bgqlnbTa3+tBHWzKKqe7xBxgFQ+AHCotpiNeIxQVSai9ZXodrkeQ4c/CNAxilPD1+rXj
7DuilRUhDKuwhjWcucz1YRejM3LEb9vWcL+2cU/wkbEtNB/vU4RitokRWOvqRIEBil3VSiZ9PvRO
A0OLBsH9M82NM7d1+yXDQYF/ONxMunlNNAfUQqDo23c0IIyuALAT/m5swLQytV+1xiUncBib90YP
cUX2/gshedz4x62Dx+CF2N3+KaD30WS5eNHNTjIhAvttzcv/InCKPRxQSAbH1MlIGy00Wj9Nvta8
VN/5ea8etSIFMmtiFl/A5B6AfMp7DNWubTGKKtcRB6t3xmelVQZBnldoa3QVvQzE/6w0Wy8HmfV6
28gMx3VoRO2l1kY4kuDxaHgZlNKRaTX6p0yq4cI3RinwG2ZITLvyV0otw6KduaMxYK0JCkcsOtq/
atIwV71M/RXvSfsovDLe6T30dd8NnjzuP+9DGyMaCND9aFbyLvpMXXgIidWyWWkpDorIR75OII9V
EmXhtkNz9+M+OFMFP8ddMR7AkBYIZ1z1FnVWeJAYvdeqjdRb59CAdXRS3MVnPE/KE9KjEyGgapRU
3xW1ekq3c+OdgJukCKdXhZwJ1FUJvP5aDxGqIWTjph39ZtlEUYj14MEr8dmOgVmuAf6Q4YDhihSF
MnrWgf6KITVuRUrgzwRVBmJT9zCKzENC0TK9T1LvboRIUBSqlwNxvP09URqVjt5ov0w0cIkda35j
w153oyd+wDwwcOKp4SVL/G6XuD6pdiIK99Tx6xWfrf5R+gRr0uz4Vqf+Ey1sl2ns+BxbjfeiySw/
13+Mq7H3VUaI2YJ4fDNDA/Q4QfLbxiqmTxxJKz15ja24uiFRhpuPMMjc5jBqx9gkehsn9t5PeQZR
nTdWahasSNTGYUTyJT5NcEX1zcja34lfuft8NAAMTy4Bpq33EuTNF+AR+TXD6v3i23m6a0oszsvB
odCIMtLs+3J+TNF9V+iEQ1GxDy5+K0cUfVJu7LREuT7vE2hYYH3O2/QPg0uQSvzBjftjOfp3//KK
ai8nT6oxLgbs7f++yfJKM518B7oBtaUVlcAl/h2C/14t+/ywRKyzvNT+j7HzWJIcybLsr6TkelAN
QEFHOmthnJs5DbKBeIR7gFOFgn39HFhkV0bljHTPwk0MBrhRENX37j2XvCdpgcH92ya6KXKSq6s/
n8U0bHKWaS6SSgfNqAyqpwTX74qsCWHRAI29jUkuxk+VNqIBZzMBp1oN9ticzJrJK8U1+itB8J77
DAwXIJ29fVEVT7IyKLBWmXu2ICGsuaCpZ1MhtAB62X4TAGcMhArhApwb9bUq+R5NBoBwaquUuPp0
3XZoc5Ioy/d1QEG3GfyJoBRQkwJx7AuJJcS5OHL4Lk1j9fOZZKTv0mrUYF6SM5nZbfzsVoLCATO+
c80Ffp9ndrPT8rglw1mjOxP0zauEi7jgsDXfMzVXNy3ek0uCO+MD/yueNRzy0GjOngtdbCxgvMJP
vQxm4O003XGOblN9MF90UE1N/UJ1rv9JTMk3pkhUWR1xzDWMIAHGw0XZ2/rpvkhbZPbGlNP5vmhH
+VcK19DLrbrBRQ8PZ+RQXoGMM76Z1jsh6UQKNG8tNqlVpbXfGPZD1IRXhRcg3Oe15S+THJ16J7NX
yc/x0BX5/r4UVrK9Uu15uS9FZlsgzgnpA6YB0zJXj7fMTNjDqpcCc/7BIiUM9xE6Z6Opn2BZwIiW
R1WF6VfMmex8HZxTRoMrwwA0AXi8elTSk0dRWt/kFJABn+6rxmkXum17j0M4zV1kwJ4Ztf8H1eXx
Eh/E5zwpFYR0zDtw/WDsY9RZD9gpOMq8YTv0HjuuKsUD59kP3xHmQVSkgi4DS20jKiuX+8owqLOH
KVjfF+43lfEloaOynFpXfwm7Ri1iHOKu0+28wmZCEDjxRoFKeYbdQR0saKs9IMPiuWwoJJmmDrJy
XjsEdn2JOjAF89L9oYKan8k0PunDHtpARmWpdrG2/OsGQCpFjSDe1aTfLXr8u+csgigdUKmgTnvr
fImxiebkklwKdRX/unEs0pwRqydrpzcVtUy6u/e1RCgwLLJSd/3XY/d7EyGd5LNQortvZzXDJptp
rcFd0BoKDY6Yo9ZmFlg/vTFTUqQbIv2I/hw0TmAdFrmjAz747pT5+Rj087PXIeq9P0ZXOmAqrJIG
JzYtqiQkSMKokNolFGcVZdoX9MTZg276uwkV8YscW/sRwgGMPNZ5meyfY6R38yost+qFSu4gkun5
/ojLTySSefeYV5XUl3J3KB/u65zWv6Zwmq5UojXUme6wDgpfP5FJCQPNbxkVzYtUtF59P5l7S8YK
YI04kfaTX+/mktap86vwhy+1Cur9/SFnVBaMQkmAr+yQ+N03/vngRLd0Fei4Iu5b2kYxneOJCm+S
mlehES4FqZ+Eico2rk43T3RNGgkUXXQMZnbJ8n1VqcytmUgJ5tz9YvgmoTdu/eAkBIVOgBHyHjnn
/SHP6boLrJr1fSnBu4hatLIuJQr8Zuiraxxn7ef6VBBItEItAq04jxpMR+z73tR+pqG9xojoHZvG
7B6sq9Gn1W7oC1wHnp5+yiwmn3wasoIpDi1KSAd5hu+pjTKd3p4bbbpGDxAREc3khGQO+rqBryM1
w1uscdI3CwvVKtpAfwiavWDgDHiNKrRfdYeptNm1hUz21jjnTvrxmyIvaDfAWUOJVaF2pZBPYiFW
qClkKN0VB5fBWJo72hZRK6wmnMiyubVYab2WL9prpbeUMusAT5H+ahIDRhndWNmqqLYhCWJwJbkE
0YA7J1WsHbK0AH/pyF1hpCh2pieyCr4gMqm3heLKWJTWcKmxm6zKEVPVaAmQ8Rohn+Q0hUnaPEiB
fqM0GAs3rXXO++IznXB8KUiMCJDNYF7rH3lhwT61SHgYCp1oAzsnSLfs7JPm5V+K3AIuHzT9Cnav
XKF9XVQD5QlpDGhpBsbH7mBxzmlTsa+rTL9WATnlEdlBoxcvK110TNXH7pE2/G5EKqfZ+g0pSEMo
dwDyu0JdRFQQap6BV0XW68LE0Goyc9gZerS7n8Kme2/wYewKuiObUQxrX/XjRRYPQ4vgPypQ3eoy
PscOSnpLn3t2pYt23rOA1tukavqdcrbEA5LVOOuO6AHd4Ps1RFrYj3OBpjAF/czQXNRkXeENCqqL
Xapk5ROQ0fZcLbWecoLC1b9Qht1fpo7Q7abJHkRpP3ulNB/8NJzWQVvgFzElhGj048umwB9JnhtF
W/eZHWebtP3FbJAIMd9CIuMRSNcbP2bU4C7SQ1StlU77vU+3Tul+xXuQrTp32qflB2o5+E+pIZ6K
oDjENW36+w0T/QC6YTv/0pU60o6GLCwex52WhPZKaDGMDhG+9Azg97aqn102W/tp5+40abzUCcHM
Q1V4p8kZP4xMY7o2BnivkmfLYNjM5OAt9xvUCGSFo7+o1KzohrIIBM2jhlnVfrIkwkxfQ6Ghr8hA
YHB8hK69nHZjPJ1lT6A2aoEftHBtJEEjbXIKbvjruYgKyha9SNZ+QBXDnvLoGLramwrr8YjuW1w8
4HGUueKcoJgk2wUxwCzqsfp1gDyz9HuybieSgzyu0ldbK+ptWRjfLLMbcb0ngPB76NJ55q7IQXuZ
+qjaN2asHtgbhtNUOZcAStytKsfvaqq/qeLF5CJxvN90gfclnNxvulU9oT4A3RbX6bIVvb6JOlli
C4he8yg5u84AU58YhFUMamlBJ2bO2+yPTujlkA+wVkXM/YTEzkJg5J83U6FPi1RGxqrXqNbS6ONg
SqYIRYLpLnSzPatpTsYgyo0QuYFsdtxe/uQSWNutmZEsMScDtfZ68uQdubCJJgOoKbEQEJtzSKZw
YlqA2jShmsZwiSsg9oIIHSv1EzCVmM1fcktAnA7yT25MabW0aP/k2C32mK2THdIcjwkbZzOqlOkt
i4lAUAbOIB/aD51md0kQCmQWIN1D4myGUHHO0vRyE+JRPfUN8QBFYx7KmvZXaIlz1Mp4F3BlAWqM
Z66Nyb4G6Al89lJ+DvEpnFwPQF/lpc+9cPUlzPvHaFTRuuMnwGO1IppyAntNc4DCIqnWdkcTemwm
/IxDfKC4XC2rpGfmIO1XH5Ti16gaX0bKdCvTDJ+DWYgN4o1QEH/SwcDgvFzpNdhfrUnoI5s96MQm
fdUJ/I0U3+6IpSh2b0QhbSydkBphV3sKLu1zLpAJNUlBrOIUI5b2sczr0LwjA+efElULS0UedUdj
5h/ck1XBBavW4rJdAJFktP2opuhDKCPaJ5X7qVbFlYLhsgD9c0MuS2yYEga5EGEE7TnHEgpDVTeL
dF9mhHU4pHXtDaKmGYMSJJUE1WeXSz5Gks8mDj6L/AevA1Bbp25HImivX/T5Rk5nrsv5zOJJwJmZ
iDINKruj0CnkR85igjN3BFVxdCB/rZm4kYENoPgwzWF8gesuaQVwHeQ8AjFYAFVSb1xbDvcex0C+
0rIf+gZOrmtgu8KdUiicZHqO8iLGjDLokkZY0EIrngFDQ0XbMxdktkY05G+wo1ZFotmnCFnOJtDS
D80iWUMfc9i6hCNBUY5WQCWepyr/4LPZB8f3n8OW0kBY4synxeld0hqadGkrxnqp43x2rAHCmfFe
CgPHkwpXWtJmG6fmnEsiyrYgyhlQ5kRF1aKr2jWIdnoxeMf7TR77p95x5YmDHm4URqBDkhsvVWaW
Fz/nKtZLIgv6Udt1Tf3ZTYLHKtbXCALpVzPOQ+NQYsnCQuEOJCMaQKpnN2i3SPwpPnDprNazLHqD
6l2+IBTMN0bSwTuFFf+UyShZUpZx8YbBHu0wZLOflRihGkXaj92Cv6OVI90D0BcCaTyho39vf/SE
w/JdlxojEMH+BjP5kDXUKfFnqm2NJO0696UYlq364ECUMG1x7H1ZNc85ZQwmTaC8Hw3K5GOZ72gM
rpXnTGuzSXYGdmDKX7DSHIfYE8tnYGy6VB1bqL1xEICEN75YEWB1L6kYT+TMFotHdjLnncxV0otj
3KitXRFFXgPNEw5fvV4xC2sdhqQW4oy3yquenRSoO07SRYQ54bsRJdix+vINt5pO76ZPH0aIGgsO
0h4GHDf3exnxwWh5uydkB9PSqZOer2vQD74Lb9f+5jaFfexs3TpSlXmzbJyazMZ/tDZtqMoQOxgZ
/gLuRofHLPqhm5NFNIsaAW7b9hE5TbAA58LEtAGwU9zx1Ar+U0D2HEV2f83OXT0YDpSgOkccKTjZ
pJN5VpVn4OFAiNCRY7YtsAzoOlDDbmAWbI2fSit5qtN0/irRCGWdmR7aRME4AhFC4c4Y2T9rvII1
VC6SqZZpJKxT22fdMa/RUamsKL+KrLxZtNn31ADCdQCw5Hi/oboaHxNfJjtyfG8RpbUn7IblUxG1
ywa79cN9CXI0FlpIROv7os1eSKHKtDd5IoZj5rfDMZ3vYaiE0tbHVydKvpE/H25MhlUIbaZ9NMyh
xoltLpyaciVHAb1bhxnBoEIYK7Rfwd1ABF3EqCWYn4/Na39S7FyvxJ+5j2k1E+215rUDRH/Fp/Jy
3wQkZH6QVOcWdeY+uZN96OEb3izK6SdbyUsg63M+esaD1IcDsEt850WovmR+wCmbPkpc5s0xjyra
j/PjdqXReIdQdKWM/5QNdMhb063XsVJoXXXDvoVtbd80QkeMpvgixi1wpPETpXjrTEQIXryq8bal
QntTZsRnJybtw7g1NYyxTXp1XGra+MuIOe3za2F60yWPu/DZ8mkfOGnvbXSOtAw4nSt16ITtqC4Y
ToiuafruGwRJgMWyp+LmDgT7kTQTjK6xg1X27pfJdB686Wuh29ZzMo9PG8rTsfTDDqkbgahuqt2q
huzPXICv9DSOkrwbo43f2ujFiuR5qHwc0lnd7s3BjZ/pT8W7yqj95X2t5QfOVaFOu69s8i5+Hhmx
+0ztLrB7Krqmlsfx0d8UIqwPh3SJRKfqpmtAL6hUP8H+t5ZhRGtPuvGT0EWz0saIJJJyfMo5ZQNK
yfR95ytyXcjwgiH5AgpMnoVHICV1/RTWC52eCvrMovV8OrTQ/zo6ZiDdrfWYfJ/GkOuS75jv5DUW
DLzf3RGVUBSnJ5Na/j6rSdmYHGCZbtHR1AVef8K89jC1NqgrRWy3LxiSWc25CgbOgUN1CwzL22B1
Nhd+AsaEmHTitbQei241nHubaJn7ovILIhhcDEKu8vwFPCj/IXUwnqB/TfFvE11c+9Sow0wYbwhC
CatGTePrtFRsEb4yO6DZamJVxqthnxRm5DVlqfBTWiSvlVFUH5lLrp+4GoAqkHK48VXM8L37PYo3
OKqgTW7/eqwWDB+LpnnsCZskNtwIAW104pMsIXN18Wf6Wf0JaY8GOpnFbvLiNd0DgQqFRVH0lypp
y8cpt/SHITYessL46oZ+jyEVZA1iXQLkhsJ7qHosKvOStILqaA8lzqCmOhglHu9FRcvmAMXQpDr1
t0f91iTH576BtLzqcF//f21KOQP7wi9bRbwfpPW8wv1Bw5Bduftr+ZdnMfU5M1kVu7+e/v4vP//v
/vbuW99XF4auz6Xf/3ojmNjUn++umT8D0kpe9+////Pd3TcIB2VMy/vd6a/n/uVb+Hn3/oo/n/z+
Yj+fgZAK/vn+7L/c/evd/PLqPz8gFyd1/Ovd/1x/X/7l0/187r+e5Zcv977Vz7dxf8v35V9e5f7g
z///+b6TeB5t0kFbdrhpCGSnEnnoRoH8IpqG9tC0g4V/n5kapFTtUvplC7iOFSEyKZRjI3fvy/c1
kDg1zljWUssGMrrBZG/otpLR4Wn9loMvJsdZEk4c0plLPfeGWfBDkDywxaMKKRhT3VeHfXkxo/Rj
M9ijPLDWULrwVIsof0Qdc0o8fDliIqs8saKd06akw5sOQyw7ejcdA2i1kcUbc6LRhk57raBxHOjN
WcB5bOdQRBGhftRDl8IF3jaZqBYKx67XufyU1R79ZyYqhzl5G1HVqSoy9CxNjgrGBuzh2JjKxvAl
swoXVwz2PQaIazeOGetqDIr7pS1zAOxFGG9mjQKqGRyg+h4X6Ks9eTpzmcpeNAg66twubkZSDCtS
h66D9IdzWCv7GhYPOCbMNanQUBKUaLZ27kfgpsHzpA0DMyM2bdrcAFs9m35m45hia9Q9jjury3aJ
LDCdedSxOa/Q/o/lujeCCdETJPy+KYChfuIarh+ETQSQXo1XghU+2VqtM6zWix3xZSGhIs+h3TUr
U3fPIrOn9cBM+3MQGxciP8KhjPYTnnSKSRo+RqP+sFvF9MBq6ufIA2WLcNwOY7FDn5IvPRR4gAVI
shDVjzKL1pEVRnsjQ0zhTd60a/3wRsId48wcBYt6N40aFGgvthr1oVUad8NOppRSvQwYhGtG5T7s
SdrBfJSsy876UoYZxk7UjS+ImT/p0bgM9bz8boEwXXr49oiW4HRbD439FPbvGPjCVWu748aSSNh6
8lRrH5ok5F9ad2AzkySqdo1IinXPgIVJpr9QNeyyxiheUfxAiTTN99CIQQTLDuqblbzlkeR7I2R7
UXbFV/R5+ypEBeu7VrKsC89ZwhIFjTgZ72xTHnPpPbVt1LEv6cmy18NyrWcpkkPg1WUBzFcJClMT
zdAlTs5mDWwXzfeZRKKrCguSuqq8XxZJAkggBOs+ZeVeEg+3M8AfHwvGBI5P8BpGYC6jsbatyiaZ
je5M1PwAoGUNvE8oZFG9tU/4XuOZRjDkLuETBqDvmvwkRarcIp5j8UyE43iy0e6ZxJSN3tSjCuvC
ZQLZ9yBNdP22r5iT4XNI26R4nOLBI7WUAKR+0D5D4USGVllUT8Zwp4YSC2dH+5jMIoBI4QnkCKM6
XGwNag0aCrW2rfnJbnyNxiltrH3vFtUOYTTR0rIhtS3tPinHBTwW7PSodC9FxPyQGiTNrVo0x8Qu
9lKqZxu8ztosyJ0Jy+xCX5LAae1TYQ5qlWnbXIvQ2mJ3x+ipT08hbBye8IcVG28MV9Inoh+staL2
NnfRnONIQ6jukb/ouq82SkUza/wYcs6LlZfRvo3cl9QztviRvYfeVu5Lkcu1yPkiugZmFTjhJ4X0
9WKT+INJqrwaKKWXlC+BIPcU9KsmqtfKkPvc1ewHL4wVrnIUJ4gwVvgJKds4qt+R60ekeNMilOkJ
Ryzrt5EzJ1VQ0sThKUYLEmnKrWD+vKwsTYewx5MiGIgLVX0a8eXjo4dnUHbmV2oS7s3taJjk2rGi
q/+AozlQcIRGHcihMdkXVTuggobm0qk5AZUdmDgy613j5J3XzYn90SWCZaYYxq9OrpJHvcdS7Di9
t9VqLMwB9dutmXZXTuz6N72HdFlSXBJEDa5F65go9ZhKMVX88HQPt8DowuxjPEawZHbDHQ9G3FD5
SpTmh8b0cYFI3JUdbYDU/Iz426ZS82KUM71Qo9s9wpip3JdQp40AdA8mb83e5lQrtws5BCkvaVOW
Xgfckw0VmGtpsKf5ltSX8ARjIupfGtvc6HBatwm9RVcbBAo7AWE+gmHkheaF+BCxC+Qu7wgFNHLn
I3S4utguXYS6StQKwiHTBwOA6HARUlprJ4oVZfPqM9cZi8zk1trgKiVjGN2zgGgYmEbGBWYZOhT/
W6QCKGM8gJ0BICin/RJ7RHBCh96gZfSWkZlugnaql24rvwSIVulf0GMdpiU+fe1RrzjfRiQteYgZ
7IijLApB+6MRaxc2o+9DaMv6kA6czaSJgQRaqFc11VHA5whlMiAeKUn0wqtFNVJeKsNGcSoo9AHY
h0kUAiBOYp8rgWXT6hD9kYstfrai6/ekHxlo9nCtUhOKllbsuQetjMtd08hXesXIIsG1crSV2V5X
Pyp4ybOdNfSi58hijEC8JrmmXmmQcxBAcBiqtZSVeXKoTYiQ7BSmScwg2ro4taH11cUZpXuKjOBE
wmxLilfYkvaCAcweXXPPZ4zOPiDbIwNxAtcIZljBdPZQWgv+B1BdOuZQeRv5pJPHsPPgWLBrcGZx
mKgufBvLEbIMIrmAKMwaE7crymWv4REcmEIi1pLimE3kHPn6NUOf+HnOj0GRTo8YmtYr/D801GTb
YenPD3ZeHg0zUY+D8k9omsTRtwjxA3A4Es9AkmeCOtZL6WdEPcmPnaPC4yRTDJkZHkdczFeRR6CX
2yJfBPlA1BuyDzBBAJvoya8GOvHrz+PgJkt8EmDQUnGOIaPvcqV9tRDccnjNBtMmpbQWrI2qwQk2
6ybHBIOdhwPeaMJtoQGs6uI5aWmKLmmanCAMRze60nPU9og9ymnNHUOABit2OdyQ7UxHVYiTGbjM
g13jsR1A4VkcROsOQ8akOLirVnwFLww1jxF6lQLubq2EauerSRLVjlJKgCC4IAciA2bWS//cU7lK
QsS/XHKPWtpb2yDl+IhUHl7SyAQDrJc71ydDGbPPsYoIGExQ6LKLpPhZ410cevLAfgAZ72pyZt+0
VoHRjzL80engpAEppmWXSlRWBFG3lfkGt6rbIliWdDb35ds4+P7nJo1/kBheL3WEmYu0B1zIHE8e
pU4urkvNpm96uiultQOrpk5u3vSbZjTeQ7/wDrCGkWpmap3D5TppCQY9doJ0TWOFo72tiWeZBe7s
QQxIPWinPVQSgpkbYrrbH2aMPHLQdYDIaMu95hZgR20LzOF9e/PtUH80IGLsdZAMBERyBQpJQApU
VaNXdHaGgq3D9I386MGH3MXmsvoUd568jKIOTr5RL8IC5vrkoKvOjCmCHKo5D9JEeGg1dBmxHDkP
9xs4lNrGshHL9hmJs2lmP8Sitx9q6rQoGqt0k9Se/fBzhRN+zxjHV1Ze0C7AxabRrNMHdx/oTJML
3dNO9O9WWLBWdRemb/HwjovyecRb89oLlLGeWXSk4xn1ShoaYYwyaZde6PUHmKvFJvtwAsYtlrD1
ddE4CIr18SuK0vqFryS8MbY6pwZZForTN8kD1A7bNshWTVV9aKpWK+H161i060nTs30nfSjoDgBd
YSf+hRQNZ49c24A5ZKJix8JqE/SGTbTuLj7R5Ezc1UVPGgXBkZaFNzprBJE0qwwycoOuPjaET+wL
5Wf0SgWDsS46jVFK21p0cneXl+DAUUjC6T6PORJOhNfqZNLJYJcLPhTUGC4wbs38kxuMg9kKjedi
hB5Gk7BqDzXaePA0/o6dNt3ZGtpuC1bE2klrhZbZ+aKzgWsWKESip99/+49//ud/fB/+d/hR3sps
DMtC/vM/Wf5eVmMTh7Rb/n3xn8/4Bcv8/j//2uZvm5zJTSpl+aP9b7fafpSXt/xD/n2j+d3865l5
9T/f3eqtffu3hdkv2Y4P6qMZHz8IMG/v74LPMW/5/7vyt4/7szyP1ccfv7+9Q224N9/i7+3vf67a
v//xuylM3bp/VT+/qfkV/lw9f4Q/fr989D9KVbxnb8X7b/Pf6e1b8/ZeNv+PZ/l4k+0fv2u2+Q+m
YJ7ue4Zl2cIw7d9/6z/uqxz3H57BMN+2hGlQH9ad339jWNpGf/zu6P8QruNynHiWcPkXfBjz45bz
Dwcdt4NgyNc9UxfG7//1dfzbz/rXz/xbofJbiWxX/vG74f/+W/Xz158/ri2oaPq2T7kEAych3o7H
+u9vj5jT5q3/F75ihhzlxIXddbKtN/riMeC8thfi270GJqyR4LHA+hQHzZe6Ku1Xt0qoJ1LBq3oi
qTDgE4gQhK9NaxvPBfyj14KhChEEpXb45Yv+873/+l6F/vf3atq+6xtchi2XT+7xQ/36XqOpMwdj
NJq9Le0vnVWjpSoy6wrPx7rWRBdfbWuA+p0FGJDLw4A65mYA8rwZNQhxjTr7JubKcYqa+BIErXuU
uXS3I0TcRdCL6Xi/QRuoH8Na+pTwXK5kSIfgGQQTbdvM34SUJ5ZxE3jnUY9vELGX//1HNPm9/+3n
MF0XAg8f0UX1gz1hXv/Lz6FpuQk8yoTOmbQInU1SDiHs5PYZ5hIwk9qNzoqZGtrBZ8Mw8UYmFSh/
goVPYToRmR7DYsBPphOPcyWyvfrsE0FHcTUPNrrxWjsyuRCvNFdCShQpNCHHTT+Jqz//7lWTxf/D
Tzbv2n/7PPPui+7JI81I2K7575/Hy03kvL2BpSEKXxI9xWjcOdsiIC4lqxyx78m2y+Bw3+43eVcu
p7TKPg/JNZpQZd0DGmK7z3DgIU2VDIio1FfupW+x6uy7EBlHMyh5rQnMWEe2jks7EsH/8Cncecf6
9SChd+V7pucKX5BmIKy/HSQ9lsR4kpDJRF68Ibl0nl1V0otrZftELCKYQxgvhuucHNmREUsTd0/r
7iOT7hW5iouT0pRX21YPbWdp8YLuQXmNEi1YAod5K0HwMHxnC2r91BlyU1sTIPge6pl9mdC0rUA0
vMmBTj7FEOKM25TqvlmIZ2S2ZDSA+M+NSbt0XSvWo6YOCfW5myTVc9tNSUSFwtE2WgIWRUtVtLFw
TM6D8p6iwfxm8DLSJPaBgWN4k/tJ+uYmteFx5BzHmzBzywO2k2GVIJtfk5/6ZWic7sNV7oIu4I3y
qfmM2xIRezyH2jtidiiKhc/OiWKg+vBit3kI5ptWKXtFZiODc+pZBjwMrrZ4e07dqNvnKHL3//2x
xInh70cToASLc5rLqdeyDf/ve19WIsf1K9vYoqNQRxiP8sHsfdpWzn70RnHOHevokxmyt3NxwJfy
4uP/WcZY0Lchs3U6z3ZNn5lkSc5IwzZiyFTwcjQUqHnMhwz2qOk89T+yJBVHcMPt0p8/amITeZoP
h8zyw3OKo/AsvRzd0xSeEmVgQOyztRUg99Qtwl+MCR1mlnVy2WLWXstYdseqV8E2CXC8F9SNFlGg
fWs476DxkMQRl0wegBvsBkbRp3SKypNlUpAXWTzsGNwam0yKaGWbA+9QIbOt3izcc6fOtKqlifdi
Z7K3r52xwqnV4LRHLo73jy7B1YhgQRS6eKkxF2Pt0AjQaF15HAanPEy4ncK+2LWOl7+Uhi33YfHR
GFgiZ/psOELPAKxefcGzvxlEY5xsuz1TeEt3VmoZR40CWGp56c5oKnrRqOvZHZI1Lm3vMCV69wSF
6btRtj9yyjq7oKqcV5Bq9kInV7iuJn+XSpIRXI66S4ZelrxW47HBEbbpAtIrM9XT0UJV29pD/lRk
WLln1MxAaMo+gOyw6kwj+FSlWBvwVoNDRYC5dOBOoDalm87eCIsI1ugxjlGG5cVqbodMveZ9kllK
JH1QiQOs9icZWfXGjkWxGtrKAqtRNUQeWQ8TbPerHvjfQ9ivcQ0qRKN4ZM5JClUPCUv2uETc+mvK
Hrn0Q1hbXSw/7CB8J0XFuvSD/uThBSMeISpuubKyQx7BCp38zFjmamgfJ4Gvf3Ips0BWMW9RVqt1
GRQhUCtinVqMA6iY9Sk4UNRe0frUt01Zi6fBmksBmRvv7qE81ay8rC2kfct6Duu93wgtyo51YD5G
jqctgyxuds7YEnEfFgN1/yt5tbXIiqNvePnRJh7teF+831BjCo/g/8IOvkY830Q1mSu43PMVH3MV
TPZw45XGW2K1ww4APBq8+bG/VmTx1e8m/RrZbOW6z1WmiX1rPgmszNde6uYVSNlxRrQc/3pIZbHN
6B807L+2KgycLyZjhE06lORpa84np0wIAoLOWQFxqSoISyP96Ir8MYv57jVr0yWyyvwc5q/U76Kf
YQa1UsamHgpzlZhhfsDPBRJ1M3Tkp6e1oDWh2djLCQ0GclZJdfCBIYSaWZ1LQtzPd+jL/eb+WB34
EEMcIuS6OH0sHUTQJT6sqczTi2sNyc+bpMjHFQIBvn0dTVVjfKD01E8qjo2TQPsnaL4uSofmxP1a
Eta4/LGupZvcwTEUYZuj9KebcKbx0JEf0PdUCOe8AXTkWMoyAxMFkaoO8X60H3ovRUoXK7Sb870+
YT4ddqQR9ojlBmmJneGa8uiJFiX7fO++CPU1Q1I/dKcmIoEH+Vp7aScTzW1HeU9zxuAr1TvAxxN0
qt7W0Bt0xdMgZtlqGTVHIJklu+MIftTKsbAaRU3jGGVN3DI1VdnY7hzTbQCTFE65dKZ8iwp0uiLM
yTk0BneDtaVdKfpSJU7np3HUosd8Xilk0a2zcgCVmFETsOqswurFrx3r1px1RYl9DUOxWuWVdGmU
YoTx+pYYKaeuz3bkwjJFJ1yfwVZ9SCedSXcxJWfIFljqE+gueRRnJ9dObo1RjnPrgjMyp9GNw5D/
PIwaXID73fuNCR48bGdec5C07zqhVfDyk/gk2+DcZb5xa3SXTCF9TNeZhuEw1iXG7wbxiy4jZp6t
vtKUjxk4Mr3ohAVmz8U5f+Wf4v2YkoSktdk3cBohoMK+wQUcTM3a8RpSt9ohJtFey5a51r5kXUgU
azYSopC8obTvodQHP4inaI+j5tsE9DUuuHqVPlYR1ffC05y1DPmJyyAhKa22hls/TpSbTTmSJGUb
60bA7Ca4FRlOdw5noAyJgWTw4eodJ12+t0NRrMC2DleyuSh/lA4T8g4HJRG9Ps4kSIdjJo6MBIuU
XbofggtBZea1w8909StnU+Aj7bFxmzZqnoGIPbUggdE6hZEIj1xLjUtg8LvNWpV9Hrnazeh9sbWG
blZSoQRw+ywjMoJkjoqpwikQRbcALtgdm4RcVJqK0VLOfURpX22Hy1LcB+JsUW6j9E5Sdj+VCDnT
LF171fiFSL6AgDsuoV2WX4M5ArdLCa1QUoKDnxdrpxWrNsYgiWEDFOqIrvDoS5RoE900I9CRBWpT
/wCwtjhxsJIOGZOmgesqX6gJvmCU930N7KfoN8JB52cwhX2gd7SErvCtptrwCMyo3XgYg5dFbQxU
5DTCYOBDHFs6gUiRECXZamKPsVnMxyi4YHwmwXgykX/74UusAZ0YxAwfCsQlTrJg25oNvoU2s58m
POTKQu1ShG61wWHg0e/xBKrp9f+h67yW41bWJvtEiAAK/ra9Zzs63SAkUoIpeA88/b8AnTmK+Sfm
BtHd1NYmqW5U1ZeZK7E6hN+jIpa6Fw630HWYE/Wuuo67PjkWBN4YNVnY0IXdvXIfOc8FNwTtSIc5
Sr7CPfnmlUG2mxG186XOhqrnI4eAmBi46RQ/3LsAAk7YLccTfCVGp/NDMpbqsov5JWc+kVdl+jMN
Y1+38d6dEuiWWXdXMzHMB2vGVi1ZZnBOLUy9tHedTT256hX5ssHKuTdaLEcM7kAXasqbYjb+RnGF
zvIrgy1RNAx/NnJYGzmv+Fasq+dzwec3rGzAGEdhRYzVjDjBIeeWNxl+xXofXFvbMleak/MXsTlT
FmYvMdbPjPhwyMVWCStKzoTRHiE9F3uNRkdCVLw70SDu879qr/rGsk5Uua3Y9Rl94Jzs2nyxKic4
DCYkilUiVHfPfu0K43ES2158LxkOlaJoN61WtRsoI5yeBr94A5wK7hp3B+KAbIFwvlJOwpX3gGyX
RqBQH/KitnZ9mjejFbeIRVAnNm842z1p0yUMh/9cUJgF9x0GgKH01EPW2MHJUgbrJKF37WOKgRXM
DFN93B32b3dWkz5NiEeZ2VHvzUeJm+pdIzLCncIxTgVhiJOkZAdMU/cWpQNlkop7xYCPs2i4Fj3W
Fez12roqi+yM3rZMNZhJqZ/4x762ukWFuf05WsR7NBUBVa1BNc6Xoi70/dA5l961zfdEGnSMpLa+
n4+LMoPnGkro3p20tU0XuNFa7VCrfUTyNVu15IhjPDlqFJTRCkZHs5YFysVywd4nedJvy0Az3BW8
H4JgDZIRraguiYUWl6ubl6yN7Kt2lU1sH0zpDloUawinN5hBvbmwplBNQ6pmQzSwepkvTi3BG9oI
PX1oHYJ4ZCiV0c0oIVRQMA2Ovbw5AD1HZXDulndXU/gvPt7DjTWaw1Z3trLCyeaNbNB7xf6gYSpd
8VFuAb/J8mhIf2Lj4uSEM0alGKe4IoqMhwZLm3IcTV/iCQ/2Fu5buq+ShzntfCiYbY5Gk7GjRBbR
mRJcXeTfCBMDoNxEnlNh/tIx/V+aOiVNZ4tiLwob/QbkCP0gSvasDGsZUfsAdQFdtscdtsnAHG0K
oas4Jqi0sFszW5q45nYaOsWdmQdLg95sRK8qFNIVydLnlsypO/mgRkE/xAr5l/mpG+rsufPBOfx9
isoCRv3QW0b9s4rCfZ0o+j0bK21RVBn/yLAbwMbwOdL90jllsfKCyUld5MJ+yYLGpjenhHapXmy0
u6NVt8C4FO+jNDplW+Xgc4xW5puR+pw13qDm7MvIXmT2IBogUpWxLUvqr6djtWKZ+jnyKn/bU6uy
G/o2vDRJvkeNxwNrmm0NJsJ28G0ka3JS3oWzkHkrw66Auk/dj5O9pXjTgmWox86qtRJ/nYrfpJDd
yzjhztg7ZWdtFI+Ce1WAL+eFPUyydZ0YHrLvZUu1EspR7az7kLTAPdDAjVYxrkLWK1l2DLfQ/Y+E
bid0trZUcULchQvtB+dAt8+VouSmK6mMMmr7Zk7GMrYw26AoxpcuGp5Fm8J/jbRfbuf451b9nrIz
A04CmPkGhaHdqB3/XXQBkS5aBhm2SCcvwldVI4KV57wlpwulZljrNf/w7yWpp1sjNAAwxKwqvRb+
TFViWbWsMdrHtNnWha3fVC0Ll2pBxtDqw2LtD0P5rDXPOYqxhQ3XD8aaADyO21LsG1zFR40Z5p4j
KJwu61cYVvnKs9UX4aFiKIEbE0kt4E3ND+cLRpH/3AT+/192//030agne7etae7hL/t3sWBX/D9/
bVgYnFeZ6Fd7jR5gxU6M43zxGwXpbn6YTUcPmmJWUvU/42GRBXHD4F9E9tm3GEd2gHK3eqs1xC69
O9QN5rHTMzGpEZatNBfdBdvpV2tU5GwB4Qbji2sdaETJXo1qZ1UVzlTgYbe6BD+KQ8jA88rOAQvg
Z4iSs3XHPtr6aqWuKItMtgkK0Y1W91XUkq8xuyLjnlv1GzeEvtO2RXFrUWaboRvAPA0le1ZZHaWj
NDmR0v/zfH5UqD9HTQ82maCxmsxg5iGnt7RMNPR5tKXPPteOWc7nC+2Qh54dp/D04VfiaFgs7SM/
0W4cybMZXUF62iLoyELUHn3W/eP8hX+XbWKJ5uhFeYvOB/ZvQTGjkyPp8UKsAVF3iHZsaqQ/8uu+
PM+PuBk6G59d10IGWCJdy/9Bcythv1nx0T1mEpHl8OGZfttl3z5UU21u+N3egBp0D00822GMrlkz
IP9Y/Wdgk2/xaq89ZbV0l56iuyvGvO617TyyJk5XcdtlTFsozDGhbCXqakRfqsc4P0aBZi0Kqap3
/U/MkOVnE9kgf0vRr/TO0A61W0DT892zOpo0F6tYd0uNsW8i8k9mR+pSFh1oBfDUEGLojxGtJV6N
3NkFSl/fcDDrr65j7Vwna27mWP/9Ws1eh8BzRINMPZA9w8N8SDskz84lzk38Ib7naa/hmETSVyBp
XapywuVUUbKpFOmcarXwVr1hh4Sciv6X3v4J6ni6C/dy2du6fsUjcjRMg9Jo6l9R2MlzM3+n4IcW
kSL/jLwiudS1uIuYupmxzYdjS9iRRCVnF47bzQ5Ikn9yaXtddLL8VmVerRRjhPMfZvGjiFjNVdfT
Vz0NyHDq1ergZcnvZnqjikS5RaXS7Tq+6Y1M4+6UncnjJy0BWwY9sNjaV030Bk2FpPjNQMlvduo0
R0yFr7zleOf7tAScCrshbx0ZR0+nv9NvzT28Euck2oDAm9S0lUck+qP2kP9E3lGQ0wTxhx+so5Zh
cEDNrVk57Ys1+OZLpr+HVu1dsyQurlhz5v+nGtAKPAmUhTrmt/liIeRshtyKMPFFzrZj+rKAdsQy
X1DqTlIfUr7QbX/VYM7YsoxwFCJJ8XT07j3T6F9LsU3lVb4M8JVf9JyzfB6fDeTpz4GYkxV5yU/d
TPp1R5B1jQrBOC+z1FNGF97WTJPigkyVb0Qjo+sQg3exet+/Dx3TsjYtlQc37n5ZYFnfB0CpWQ0c
TI9tUp077tDn+ekgp0YWabNK8EUbT8c6MfEH1EBDz0baN+e4s/bgGPyDNxZ4KcvpC41WmWsFp8vG
HU1vT179W2lrMhQUbL22eehdxlg8okhNX5W0629R7W6C+ZkXVk8HZHtTud2yrAhhljnA/xjvBlQY
/wxOiMiKxDXFiqSDjyXmMhpAgKVjlXthBPYOgbO6OeQF9tQupml+4HBQHLRK2yR64Sy73KQmeFS6
W1XA8qBDRAF1risb6YjnnKTqwWzt/AZgGrmgeoknE+lWJd1TJlb9MbaMHEhS/Gzo8Rq7hrYw2gjy
iqlZiM8N9WMcNyYxzKOWdvkS1hNQH5p9w9GFd2h9YJEtXuY2oSCl38iJNMCrWU5VWMZhBmWosBzj
PGgmOEn2x7NORL5k6UqvfzS2uYnGKbobANKOlO5QGNrW10j76gyPzyXkENLxJujVcq3atbHOWZCJ
p3rdBa1lolOFvIMm+HYwMJeqy2Ph6jczwg/cpKW2sijbpmiAY3HhDva5M+J3v27b3TwJoeDwnJWj
ih0yFef5JTfsXLI0dbCpoFYByBUGFn3cVnYjz7oiaUUTxn8eZa3kA970x2g6posooLzeU8iWUrE3
wrI46FPJoaepe0rvtH3ShahCo/4lmV5EVfNb+vqbSVrm5igQ9ZREeWlgju07a+wu9fQTzt/C6Ijg
ZFIX3Pu2bq7mLySZnW5onnMXjtNHYuHN16zl4Azj0dnMfyiOWB1pT+q0BcSZF0/rq2eV6dPRb+Fv
czPQj+V0oV1A/H1kRFOrKCOzQ683p0xt6RnyXGpXHe5/ZC3O80vzxes5xQdsCMgsUB5mBEVCQpZH
7nQpRhLXXeeh+P33q27CASpTRbWevzufN+8KjaBezf+Y82vzZf7xdT98NUtwAH9/Et6tG11Qbd/p
1JFrTd/hauaR/t9Htqj5wJd6t6FLTCEQ7UB0BaMQjy0f7umXmZK8ZLLKJ43z0vgyXxREIK9vYIBP
L7XGD9Kpy0HRk602jPmDGUO38Icg+80pUrXSXdvlPtA4TOEIYyrNRdXaVyAkUjNAXDClm1KYdg8h
PwMpUSgPMa1vUf8wh2sSIHBYiKcXmsSdpdOoclM2keUfIJaGS2pIyXlO2q6rKb2CreKD7Ih7sjuY
b52AdlxH+cE2VOeUMxYrcmU8eGrAGFj3k2AFc2zRwXvoF/CQK6qvANQe9S7W1vS3t1iv2On3gCdc
1edfJ8DWaqCVE5pT9ZNqQ8cwccJYmeyXZdwOPxQt+Eoy9TxKe+OHwnizNXPHLMvcqZmpsEp6+iGD
BUWGeXpYt0kMygqj2SiDg2n5FOu06qertCHLXc6cl7o9aJQ8dUC73IIpPN91uME0sQk11pOQc8Va
sglYz7t3tmyE6DlZrPI6EIcw8/aDXWaXTLNgZHhMLDu6b441O88NPLRTCEjxo2vSQxbouHncYWT2
1KZvpTMg5FVF8gwjdpGlbSuHxB0gbpjSRw/zVoFkleuogdilCd8UqUbsanorqB/CpGTpAiRh1HLY
wk2oHhlLMkjQjBczGt9Y9H8zwHG1VZ9w2zY7xzuODsmxiuP0mplNcgVhx7Cb3hOb2vpeFv2lTz0X
f2amv3rOZISPk19GRC9kJLv8PY6TmzbschgxZ96UA66AoVmhRuafBBT8pTYCcJxIxvOljW7zVHMw
9R+ZnVDMoDyF1OyDWuUnLDjUk1ntEg4So1o8U+4RIEJKPIypUq05/IYqlomDMUkrM1VQhOOHUzU2
junuhths4qzPvgJrcHczfz+j3mVvZwE7eV9/1WgPPMRJs9VMkFEMHrOfGNLWYaEWhzEp3FVhltWO
3Lq3bIUQe5ieEc0hhlgpVhmdWN3wRNgpgA8/P3ipHYOcodJjvoxT4LoBOrPWmy46lsJFSbIiOmgw
tW4AkG89d7yOeV09YLvpqyhVCA2J7KWpSc2bSqNvMB+y5TShgh0YvEbMKNAGxRhb91oqO5abigZO
Ye6tQdonih+jVSTH+iLwMOcjpcOTYfA9jE6j7JtDMp+I0ZYPDsTgPZ64SxfabIl100JEgKdYZ9WW
UEU4JVT96dJ7UP6I4IsncI5ilbuFui6zespysaGWWX8cCj3/lalQffSReLusUsr9Yj/BU06UG6ub
O/nd3Jtr5je8o+bJj7z4ajkc+T36J/R8qI7mdAkS+mA7JDC8yfmDeN5GUoSwjMuYyo9eYljNmvx1
5HC+gAgCgqWLSjIOIxuAjvzUySyTrfe3AmjuASp0VYIXDahVzqkFmp/Oj+bXfMPBo82+yDNRGNWB
VsUgwTtuR686wIaVV6+i6dPok1JbQBI21shizYJ0q3/7O7CwXEVZ+tQJhoVffzep+jBHOzoGsWkv
Id2ozWIsAId3eXaYTy4FntC9J2pNLGI/ZA2Pimrlt5MCAXeEb0KqPzvFs759pdkSaVvMN04F7ETr
Oz3UYgwOIgmPSabomzzHC/scnJiNbOLkO2Tn38FoxuuEiReTQtCkpmmo4DQkHWejpm1YWocvk5og
UurOL8uATtCxq1ty3m7eRj1jRfbl0soz7Vg1ef6ez2WxdrEj1M0mn2jsPNxNCxCxk/gsY/j5ZgFC
phDxjRkkFWVp2J34W0ApQK7eRI6UkDWHHXMc8GVBAujffdfVoL7Mr1S5Xl3KLubso0FeyLxRrqM8
sbdFk2hvoJdfCoo6aGjwzN3osXQlcVNxfKD2uGE6BB2hW9DYW2O/oNqyGpLgaoWXMHZ+4X/RnqXh
qDunBmkW9V37cJx1yfaxHOWBd5S3cVs1e6a6iQHVa7NNZynjulRscZR5fwTN7H4oikF9LW6VS21m
1UOzupNZk94tIxFQjeL0QPMr+sraX2akJa+uz10DshZLeAPLiW6i2le/BF0FtU1EHApvtW4Eszi3
VoKf0iIe6xjcEb0O/XYyetuxph5jy9DWGVSbT9l50Y52i4nXPxgrqQkK2VTG1PMAy47ExvA1Y09c
INiBs+9OnP85y2GtwCmGgv4d2n7OwtAmkyMD8lpDU6MH5HMzlys2hr0NcAE8BUvbJcxstJ2pdLGI
sZw17Cb2YqpkRO9Zoo3p3LhoMXTSmt4WzYZJysS9ZcuWu277XnG64GQbIHcbif45WPEneqN1a+t7
UlIkLtIa72zSP4oEHHA21v1Xnw2MWaT/PmpBuymgd5IRJtfC7HvQzfiY2ONlvg0hBSrrkCT0Wg45
bWOlOOEeEHsiUWjkuEJfItuY5o3D00VK3qtB+ZWNkb62bVPB+i2qlVdoRNDZmERjrH25yfBW0KW1
Yt9dQFVOqtto13gGaD/fGXxK0V2Kz37AEjwVszLnx3cuF/lP362sr5CyiOCuD5EDervRqAJLtK9I
y76r0rQ/cIbwbi7r7ulQdQBaBjaIrXXji+/EIxkNHsFCzpdqTcu53adb29Avg+8d0MTLn6H0CfWk
vvYYIDyt47Ag7aNkyh4xP92pZdS9+APG10YGuyby+0OpB+kzkN2WQ1H1YeYy3kcDSCZbt8uP0KXi
jDMQ8+5O4nfq0/xdhAlbMsN+MrzPb+VovkDccp7TpJKGyPZaIbdN+W968Fyruc4Xn7jv3yVAYplh
V2DgBCnMejParvpWQllbpXnY7i2/1N40E2i8FwMimL9qDvoR/8nIWCtS3z7m14qu1FdZZnFHdZp4
5XISgy0H39jQgMKbUWIt6YRDXg/78lHvVZHQg+sE2lWPOt7acjDHMyT26FZ0fb7LnQTosKLmiPAB
DmFT6Z+Ry2xf2ianbtM81Pxz3ieQ2lzc0cfeTzct62NSMutIh6K+iqpZ9+W4jHODjbroUcbdapjq
U9VLb8d3UBfjZRBFedEod1dQw37VgIEqPvW0fxvqdX6EVrIwVT96+fd67ylEUsLE2WolGydf83VW
BjPe1+UQb3DXtzdPVaOtRacRvKQG7Yq9kkUzc82wQ0WcL2ub0r2s0O65Df3VNbwr43HKUxSc3iHj
yA8/15+Rl/5hNlHsvEmnbO1mk7j9muWrRmdokmUBw2oTtt0NbRtvdwmxqNKHAa+9fOYo02sRolDO
vx7ZGMMLKbkjfVrDUbXxJSHZt1tFN8ShjHQNBTHD3GZYQNq7iduUOzljbkvWRzsHRWonZF3YmmVG
AOfGb8y1o8EGhjupXbuysIjKyeSr8sZN2kvjmCtxu63XPvoNuTFbu3RCpSLPCdv3znCpvsz6aj0/
dd2AYFwg3cP8lNw3AdP6ag3dOqU055aN4rXJbHlIk3J46spA7xtzGIQz8q+jw+naa7Wrz8SM7X2V
/nSMjqjFYKrXtoSyWPsM+Sbh2jXS7JaOctgWuQz2TTtYt4QR+sIc/W+f+e3BL3yCDw92DJaQWCHM
6g0bLTjJdNg7cny2TclaZXjsPqpKnAel3mSqif+K+RCZKm0tGapvbYedBHV/5aq2nQGxi+RamhqP
etpwN3T3XIcI8F2490M3vuvSwSMxxFfG2SnCFRMYm/3N3kNvIK2aRb8YlV4UB19Wk1d8M/7UN6EO
P9vW5qhRtfXByv1NrfrmN/jvd1Xxh3M2pGLJyKPd5EzzFux9whfpQL/HIAXsCo8aE2Ep1xXc3jMI
JjainA1psHDzt4TkAffaTuNozNMqozg1k+Iba9D4wPfP+bsqvO9B/6NHZfjV4/5YSrMXV8SjcK9J
lwBbabZ35t3awrBN7xsWDnnR9ttyKHaoJJlRD2tlU5bYNqIclQq1glksXpQ4M/7k2DJiu26+/YGD
WTKG8tWZDBqt4g3weruLp7BtsTo8Wkkhhh9WV782QpOP0SjCU0BiAhfgpjOXfwX7viEjJUp3i4Kc
rs16KHalPQX9Hf+zTYz6aOGM+3ta00pt3DSJFy40CKT1UqCV0EGMvYM2JmpKnPe6Stej6xZ7dZq4
prApK7v+lcXOp+Kqz6Z3q62VD8OlCCU+jCJroL359YsRiDsMsvxQC+/qFN54cS20L4fEE+mgnK29
JtS1Ew7+rU2Zi0WD2PFuADBZMJQzceHtGsOl81npqoPjTlGPEkRviTUR4yZ1napKALgqov/rgSGR
4br8pcMA9xC8Ddc6UiO7ahQz2/DPfaFZGwwUKup+njtoGxc/d+Ivr3JesnZfD3mKFZAgF59uGjWQ
Zp26G34IswA+F2q/iir9luR8L6oWVTcsIea6uCuYumhqD+JThcar9VDsbUXd64puc5qu7TMBEHp1
p8kBFu7fLQ04l1S67QlKxbJSxImZSvrD1vKvNLf1B5gGbxc3tAXFnnnt8SV8Vr4P4Vm1aYtKrVvI
VuIpjlmZYQ0rNVSMTOt3JjPeIwesg6Yr1T1u+rUPe+jFaUuwGUFibQxGgeSM2mjbaJH5Jj0yS4Th
iN7Znfmm+NpHlJrty/zFKVmthLH/SjR3vKvGW104BwqW4wcLmLgU7C4WaTme80Z72oVR7zo9vupt
q0FmtTgoSSAhIjCMu8BlDiDWAQ8lQ/xerRLvbDo4Nsno+2SXRHPC0b4N2qFm8xdZFMDWRGYIYqzR
8YMHx8mnZCZ3HBwW+5yda5tz31UBkvxiGdrQBUYEvW0/EIwH6sNsXDXDgAkN2LtXf6OOXohMDUDC
nOpbd7vyRC03zrZM/6MSFB/RXmgBGt59WtrZ21mssjKm2xTSJQWy4YEa2fHA9gJCOMXOnFf30rdr
ChzrSlnoUZ88p6M/ISr17IaZ8eKgXNK1u6UlSv0Z5gYUbpMmvbEazmpLP1pUERunhpbZEwIN9whn
2CK/VxCCsCVvXeoXCXb63Y/BB4qNfnnvDWZymVq+zaboWqF5dVBoHyY5vRx1SzlaoTTeqXgnENiu
RFaah346UcgyV1DZp4eZqLH0YQmleL3EwoDOMC182ESr33EPfXe+JIDyj3prwOVxFX/9v75g5XrK
L0epaBU1dkWgDx8pXu5dKZPg7w69qExUAdOunroO6aliGnlKpqfeCJi1GGx1g/uOoOTU1doGHHKn
Myi/nm9bRhUEbnNc4YKxd9zJ5btBnHzRmObG94eRn9+MmX96W21iJbNzJtxLnG5l6SznIujslWKP
1lEhln22IX7Bh5MbTZD6SzT9BjZWbims8g5NpIpTlvXOus8S52iR81ujZvR3bbR/cHBxf1R5RbSy
GsS5Dp3hOkLRIVdlKgfET2piXCBo2nSJy/oLOxJrnUWQvI98wr1+hWvL+5HnJlFvWrevuU6+nPHK
FQNuxV0QnV+G5puGLu9jk/nVWo0LMmqg1M5uQnaZXPr/PgqDODwnwgjPXkzuUfMlVRDTa7rEBS6g
T8DEakeO5hoATMWscfBVe9VAlnd8qV8NW2jWNis8SYowfPSu0T/cnGA9eF2W+lrZ6HY+rh1iLGB6
mvoCN+oPb81wp0jPoVC1GFOa1XKHyLFD2X2VBZBHuSgDfFzTb3ZRBy0ryorx8TejIFMimTnw1UXX
G/GRQUN8hKoqoAVOEFQAxEA5EqK88z3WkR3Vdi4d1b6bq4vMqRV9iaRqHPTetvZT7wIxhOCh6CoN
7AKXpqU3wWN+rQOwOicRYB1P9+jqbBcxk1ZWm+I8YH5y9StgH+MaZMD7c359Scgus9F1+zJffGNs
t3lPym62mSNiGts+je7gjsRygOy6KuClndWBeWQrdWxbQTp2a1taiD8BtTtRjJPXBqq21Ou+p5wo
1OI1HLVkm7fWt8MI7AVWf7bGMZQdsnLy8TRFzW16+hGga21cB8abiOg+X7amewg8KiQFeuJbPrbv
xO6L34JqKFvNienbJUTCMu6/OPEvmPUri9EnEJz3pflorFbyy2JsZlpU5PYr09fS+3zhHmhvHRQE
ECNZdi0AAs7jBYxqdCX52FWZI6cnQV8u3aHhp4Mr/KXT8GkG6WN+z85v4/nihiWTsY6FU0bt78zJ
x00bF2RZpWe8VIC9jkOZrySQjEPby/Fg+xRmzk//vTY/qhvIq+DvsleF39QRF/I0WcsZvrp5uDNY
EJulTiOt1p9nBarPUHNAcK762P/m9M0JMlH663zRVO0im9jYqzVWVlV0iLPuUN5LSOEHG2TM2lFL
VFqan1qqLl8ZzfnnouJcG1oh3Wgq9WzZZFKnDkctimtuM5pO+sDbzuXC3NGrq9929V6Kkj6Dtupe
Olr3IvJtKz3tT1PsigmSWdHCyiWsuv9ciBMDCK455uSYZjI2KWNydCyFhzKLcG2bniBcxSZCbQxr
7eFaQHOhKeHfa3pOmd8cP/n7henPza9RFMyGDq7rkql5+8zocuScbN2LaGyfZgYr7Yc6Ov0Hg6if
sTrGCCXV0u5lFmBzLtd1j/GRg9xj9n4rJubpWowT+oPYcS13UlHdl6Glm3IqWXxPuC03oFOZNmId
peWWiFx+Q/3Nb13XrELbZGcYry3Gzie4vd27kzLgVnLlWVe+jeJK3SSDLRUfNQ1CmZlp5/nC8SBd
5fxAK9NGMlqEmWOsPHxOy7/Pq7Euz1WKP1OK4kbwokQoZNitZ+y/XawhT0nqSq5U5P9TNVFMZBhH
bBiC9egh8XX0jL7SxfNBoZe8zM+ApVgYumrjIIPuj2yiPzXey+eYAaJUzKcGMC3m1ISskMN2dBnV
KAiX71ZH6a5fuOJE9/KXq/fXCqvueb7UVVyvDbPjZAkv6u9ruiIgsQ6JXNVOFwEM6S2aLCvvNzpX
diKSR4u9T9/Rv6DP/EgM6r7R2Th6014Flu6HVBoczsI/DV3oXRluhGeUDXHvWvK8f3exiZZ+4ST5
AhpHH5JnpydSC8WuoA0RQ5BW3VE6MWc6YXSjWAjb8DQHl341BTnC4OIxbr2V9hnYvHq04yI7+Wlp
HjsqdsLK2EByJEgdNvZnwmoM1yCmDCKx1kSzi1XvNOZbAwhhIeN+00/RqDqGwlsVQ7xtY8zBVAKP
G1FUPZ8E1X33/PJJdA/hlXITTYteXM+PNlh0dUIKNZjYVjpHRcJg+PuU+Eo/kqD6X6+Dmwj2RhsN
16p0b5mqMkaoXINWLBuIdyK1m+EwLDOVCIKQRWTJqNzoZkyovoHtIoo1AHrQWkG0GftWLOf5ahcA
rm/HIjkO0ye1oEZsOZou0nbt7Xqh17dZYGGwuhNpVd9KxtaxN/VU0vC7RHbzca2RT1E5juOvGNXd
/HS+5KPjbkrLLHE1hPG7XeWPxrSQr72qWVROP9wxybwKfKifpvhZqwxTgyxDHA6dBDQn7vRU+i4n
vz54YM161L5jrmuCFITJP2KYAW85/0QXd9C+Mr1a90rQ7VNN8Y8yG+lzybH+VFYydZKqzs6OZHBP
wxKDjW+Xr77eQbjLCj6yBXyZdkp2gAiRyjK2qJCT1XC3hvgubDoU6kKrkDwx79mYmTdDZ0X4G4eX
QbXkR4JtYafqNKZlbCsXEP+e8fQ9WBbU1bLqsk0gmEv6LDEraWnPGjYTbtGXVuWcvygJ+q+bLkEn
HHKeR7pnbzqMr6vQsdCM8A9RK5uV+dIQZrtXZcEREVsB1q+DnEzqhhgxBKRjUC4ip3vj6FCsB8wK
92AKFwm48JxrXtpOWYFZ9t9amVCk0qv1V+PYa06CYkp3gBKoO+OriZpfEbGXczg5YohM4LdASqP4
ymIvoEfubgbikXM660PX3Y2h+7bJWD2E8jszarnNi1GDrNBoR2m2ChkyNTnIQWF5L9Jd6GGYZour
fiwAE8uDa1G6o01CquvQWtAOKHiTMlyGERtuPdR2AujhlWmqug+75g+pj/YadVUCVsb840y2OHME
NrXQA906cEj0WSh5G+Q9uwB6UI58YDOcPioftYAqJSo3bhkd751TaM+dYpQV7L7KudUqBpZkOiRz
h0IHYnbqK6FBDVQnTja2n5vWQOCYXCAEkIxzaBg/vDyJd5o0ENqcXgRwpMAcT1+c/5hkOtuLm6e4
y8L18TobwrjlKduZeKTXtCiiFAYldWfKENJHOF3KSUWBDUYdh5V86Y6V3h3ZpjjL0h9MLpNd6+W3
QC+VzyE6jkSIfjCdJRvAe3GHzyh4d5JCv2hTfed8UcseILQuTmIq85wbPa04/IHbzjrkMImtOIvW
ZuzYu8gaIGXiwMQ8hQzUsQEGxFFe0h6zWTVE8qjGDvmuODl7BJnwPePa63RHrK2SYQjzJhUCRHnj
Hr8sG9G/KXXXH9lzW5OtgM4mikFWXhN3B5VqywU+uhYIeDqcmCC3uwpqnpG07Xm+aInZnoHEtOch
jfYAcQgK9B3DOTl8MBBFzGhSWjOJSBWUuOwi0VUvQYI8BVpEHUOxd2K/3w6gOS+SLsdlGSTlJ+6U
N8Xp2z+1+6TpglH+/xB1XsttK123fSJUIQN9C4KZFKls+QYlJ6CRYyM8/Rng/ur8Nyzbe5ctiUT3
CnOOWRNiJUcLbTcyYec64WT51HqAGjznwD2qSW2TVV6Q5153mCApoVxKXzML3GVUs0PUgVGhr7LU
nT8Kc2x1Z8OhM+tQPwW1U/iohtGQuroZnx4ktShWNwgT9Tdgr3WbNXjHaVY4U73mD0oUMKtEeqEv
3jut1d4kQ819q0v9bJlOfyzGO2Nw/ZUifGZr6pqlfalhDF7UmPQ7pc0gcEgpOUcxKtCS3NFgFuI1
HsjdJL5quGV6H+3jMgfqq4z0wrrW2QHZv9XZlKN93WXS7raE7kIHsgCDKIVqt8UsffWGPxNQ7bDM
HfnCkXZz41g7Is2zXrSW6QE00UNt1AiWAAjuixmeFJkH/yvcXQrmcumwSE/cN37BZnkyTIMgo/Jt
6XwnlHZV3Oylf5OExoO/TZENDv8/P4+z6qThuHNWkDDzsAHhuf23MoqFpAmNSXw/30t70sJuaBOA
cAhJrNrMqd8jtctAEDbNdOf4KGCmkKIn2PjhWnLU039ig7ZK5jtInr9lI8Mh0ad7n4PkSeC07AnK
OojaNsLBKRmO4k7eIKQ3QQnJdp/q48HBlouhOcZavMCfH5LfXi7dy4DM7cqXGrRDCz+xb/dR5xTM
hewUah9yL5MA8XI31ua5XI1NyEW6u1HUpKnaUp0mh8n4KL2ziY3sBZnZZ8k596LpHbEDrvxc6gtV
Tn7TxkIyS+h6P+xz4V3iwdZfTLYqgT1186Un0OtFlwgaNdRTizuh/iKr8kM0HWLJVRyQ9cnRt78A
M5sXFbvfGG3ck6kDRiXNNLXxvU3yR21zE0oYk4eICLSlc8DrlzSbKqmLHSlmxd77p17tXmEGWF8M
FsMbMDs8L7h3R5yRO1/W89GCK73LJVFi/mJ9Ox1H6c5be7morl/1LPfpMlzrzXIcHKKStHnM88S/
8nU2GgKV0S6YVeIhPkLV886pZr5qNsLmejAxdZer0Pnx+3lVQAvcSkcqovDRITH1GBizOrSACwS6
THSglFHagEI0UyaumaDqLyMgF8WPRTYdUifECoZ0qoO04S/WWjnvXL3fDqu1dLIH/ZJhuFuQOZHF
/JHIVRGwvkSSFU85Jfnu8abkJZx9DS3MJVqzZh6/IkqWlETbKzZRUym8LugjzJGvxSr4WupCX96r
yAYP4Gxr9rY2K9/PMmKpsKqf50LXWPZibh96n2lmlHfk21BqKKft0eK12rXi47pz3RG8ZdYRs5mS
PWtByb9Yut7u9AkR6Wwq86QKArFrTFiR1hgna7WZj7F5LGEBnFrAXbtm4Gp6PA95XP91GMrtEJpi
fYGTz3wOLq9M5HwqLAeM9PrS+OYzbe1w1OSnAyPxRgae3Dtr3PO4qihx809XE/HNRWt+5aU1Xh9/
bC3daSzceVchy356vCSNK568VgYWy5e4BOjjr4ZaNOhUViZTg7iSL7Dz66Nju1OAcSV58TIP86JB
EI1tLYDMGRaj/SnuTH2Nu5yTcodO4/mxT0PGam6cFCmVYy8Z2kGRXR3e1APZo8/T4s8YqABnHtwU
Z5bwyHmIpdYS1iEjiBK9d3JLghpZnfDLQkbBSOuDz9+Z2Ll60EutOA/dFJ00m8/qM6nakymTZD/m
FTPH1Xs/5/bvxY9+T9nUXaVQdzwF9gv5Lwagf6o3QsnRodfodh6arkEb4Swws8oJn+Idgu+0lM5n
owABxoyCz48XpiYpORW9v4/wlZ5Lr/iHOcm/M7wiujWrNWz9iJCGhk0OVmZKe5iEuPOmfd8Q3tW1
afNV64gJ5JAgY8mG9tkx/Gg7ey4hVvbQMfm0f0QzHuIYQ/0BPS/OZBn/HqCPYuXhhaBlfkyqmfe5
yTZnWcYiwuS3bJoV9z/M8Qanjbo8Cj0nyq91ihAWlz37i57oz3b1ffXri5nqXK2pf00d7ePhTevN
Xp0bHahkigzBRzm19bB4HkuHJbhVMoFr1YKrP8q2emSTnpZjkeFg3rR6qd/xPD3T64wb7DrTW5kh
XHe6+OW//TOx9yPGbIDzMmFKNxYZpjxpELpmQryq94SxfbF6Yr21jrl7tLU1FcO5a2uB/AM1VRPp
4vp4MfizTTYDKf+/xyKd8xl/bcPSU2O0E81CbhbYXoEi2WbvRaZzJ3tKhmNhah84wyRzw3NHSfef
xbwT3u+0i5xLm7rje9K2Ydy5ipncIxU8RyaKNGTbLXr9persI03m9xiEb2pmJVD7t1xv42vHFXiZ
cF13owxrFRuIOWbWvZHEPY7Iay+zxH53pMF3kfZ3b8VYtBriWd9HQUC+cTj0RXFAP/xJiY+CzgIC
smnt+LUCSftsRyPm47TeZEPGDCP1jDWVBEm1Gltx4pkEc55iQyhPnCsMUruoxgzX/tIMRuRr2ASN
ATHhIh/Np3SaD2QtouIrjyNMzleP71Cm8VHpef/SQQO5s5T7j+vw+KPeNhHwNCUjFG7rJ2GF1jJM
HWCZApHT4tzJqU9BViZfY09TFU/rlWm3/ceY01s8pkqDAe0Q+aG2BdGoAgt/Kc7QrkTp6aLjhH6I
mJ27luYclCFqrdODG5QhJmGBbx7MuiGziZSFXZWQOR71aCTavEFSn0vz2SJWfDuq+U0ti7h5Karf
fEheRI9loepwHXgOitKperLaY2bM/Y+cR2f+5w0a93GubSeaRySBIv+cyVYMUVQfH97/fiIssV2J
0immS9KfowBk8kY4YHPhkKMPWeXt0Sp0xwJLuPOoItq3u4YA6imJhfcUDbP3NGsm1r1Jf59nxz93
lvehoW+82/lS7T0igELDjuVrUgrsm1QCG8/FDVT7iNjMJn6nzGVmCf/UwEa6G+xpBUtn5s5HyQE8
RPoMOdqYzSbQOlGe/Ig5ZzGMwxNLfPx+7ABwKo58RkakoKUH629GiBpYqhBBBh/ELJGiGYy1n7EY
fREGNga6ZxII0Y08mnLZPUwztoiL7WTkwHkz8SudzGrnlEv7c8jee6U732R5Ir/QSH8wZHKtmJaD
RT7o5CKP5KrdHoohz16WwFAYxnrcrwGn8sA+WxVbhLPu5lEERyNgCxiMAM3Xmtgu0Y0TDAIAdI14
86PBvOFjfy5RzIS6R65t2NcoKBwHqu0Qazg1Ed+ViUEuXG3QABIwvkvzRhKBNCRr2jcLKyZS+3bC
g94lkbfpMmcAjaJDTRhQhHNntfvHv91W43SNMueF05KkM7sjxyvHgjRNYI6mPvuSlf53yLlaKHl5
QqXzXcyRtakNZQYVG7Obh/sRHz4IvKKy6W1JbjJb9CqABogNSWe14h+89vzfLx8OtcfvCRVjckvm
2rGLWVWsLP2dNeLrVpmXXod6+t9LpCV/49jErFvnJSzwJJCTAizYTcaRmi5nZ4g+/bE2bliBJfos
w8dWw6yxkut9vUndEyyUMItncaeHn99MwfGC8jE7l26sP2d+tgFzwZrJF0SZd87feSTgXvdG/iSv
0O+W9JJgr39EmRrsq9NOHihyPUZNZZlrukh/6VT6vxekJzi915fYEIQMTC5gxPW3XrbsBUsEhsaV
0Z6ndWRg96s/dWA5l5TVDkhc9DQ2ywAoQe/xUqbixiKUQCYxlqcEie3FtfUP22dgSIVsHiIMDEBV
+d/S2KO98264Mj1g745xlsgpYQVB1Nx0xcAIylrufausq5p0ooGwCW9Jd5Asto0J4WE6PT1eWMhO
5G9x/GjItmhy+A896LqrJS/2jJF+diEtDn6ByBtNM7FoV5IQ+ws/GvbQBv2Bawj90xxyrmyvbjkB
LRPPqlEabZCLFkolCC3Up6xGHweZT5dGLgWkaB63m9dA952atAL4zIkg4POy4JWvWZ2gwzatozda
azwLqTM+1KqXcSrtHYZ9a1emVn5C4II1JBVnvaifc6P4iBpHvRAj2B5A6oAk9hgV/++21qTaPNQ0
SaymSx09ZS77GuXmf1qzuOnJIu6JXHjs2onsXSo6fy3tMALE55mjLKAoZOFgDZ85uvhtU6bqIobR
DB3RikNhIpXIuN85oC4PKb/LBY1avDpUZIT5ci0AWVW65jiGfdIJbOLrJ5CeObATevVen2a0vIsL
tMDVg5zZ+D52O/vCHOdYmCZ7LluZ76JqrRMi5WQz53Wy8+zK3qs+j/ez7+ghP+r4bdzRHZPgdC4x
eBNobL4SSCV+6sNqxfMH5NEIpJ49REAsVmBwcE5V26KW8d6AbmZ4ot/mNtduVlkMed3+Pgm8YwBP
PWDV0HRd5I3PhCzzlWYgYnSx+JuCeV3Ya1Ebh1kqasgVbBMfv+0TKujUt/6ls9VeSmTRmaYlhzTt
x1PnGuPJHnWtPzx+6bnLcGhLubce7n7LvkeN5l+Gb/rFZejc19GM57uRevlldggFGxC2E0rNdZYX
+W1BQBaWAh4LFsRXnZgiL1GvSTKoV8TsGLmizNszaVWvWtxj7uOdSUGTcJzMP1t6k6CJ35RW1U8a
uLAFo4Egj7Hq4ubs1As+GEz2weO3cA/crcOWmFw7zo0uARydjljNlTa0l0SqKiyEXPZ5zjtMZkCh
m3KD4ihCQ1SSBGgs8jiUSXZ7XMdTJMV5ZFFEvIKi7QUc+rOz54N7Qsnr/Oms8UKCQxtmVqF2fmqu
A26we9soT9UGpve31lvlNa7Q7/YouMPWcoPCJuqVlQXjIyTWvYAxZI0znalHmY6A+p9X2W+1YJSL
o6k6gseUewSLLgnxyO9zh0QdltM3Wqbllk1ZcVFt99cSv+AAVW+WclXolqC3H7fiQxr0eGlwSoAL
Rhz8f/9BTslBi9YnSEtfeo71XSk1ejGEO4mVaPvRAHVgJ1V3bYwMfig601vHhRMI9H1bU9BrUTy4
ByaD/i6yhfwxeMuO6ITs2PJUhr1p27e0a/4QuK0dbP3KGfcnydDO4x/Z1RH4w4ahCiai5MTC/cnt
8+RrKkx3hyiSCEXfOf33MWEwcbLIsHds414YXXlH3en5rIvjJ0uvNnIyP9zRW66PF8v0EOQ9fmkk
Cyno4EVCvk1CRdUUX2sBOj3uTzU8y9NiYqeW7VM76NVTs/TG9r/xEeHa7L3W8buhgV+JUaNtAbP7
ofkoI3uMCFs67/rW856zCK32NQruW7QKe8aOTcrcXarM+9Iqp39RbKpoj/L3R0umVd2bIPkyMMa+
+66HcaS4NmJ2gZrx5totiWFGEt3UkXAOxPZuutdWrjF9DhtClR6NWS8+2qbLNjWTwtfW7NhiMgC6
ahFQcSy6WRAn+qvplO0WJFe3H5a+/BBIWgglbbPjgrPsA3UGBwxy6UeV1CndJeR1nK+JD2aBldlP
lRjEWjKCD8TaG/VkXuR0E1oyyduoezMr1nprZPl81/zolz/bdz5bKWrCiYtarS8+rKVNkUChWkHP
ASg075DE3oQQqet+ceFiSGvBXXZtb246+lkUGIHtpvXHotIYXAMs+QL03S6aVxBZ6r7UrowOEfl2
6Ajz4eDHW86IJnTWjnEW8RdNowgiHa2i0b03CvTRmtIt5gI5EAVijonCahET57qxB5LahPS00cbJ
o25jtgh5bPJ37vCIxolaDpCBnYDkVwTHxgWZfI+0oWVgIcyhNVLhztEhdeTrrOf5vnNJjJ4s5d9b
Zvj3nqQYBwodpLt6U3n0Motj7buhl/d2kTUjS40IuqXst0QAayGkwL8t/XyVOSESxQrZXLI8Lb7X
Hiq+VXA9nHUtqShszaSMm589Y3zpJKdCR+04jdOnLLvulA71tlGkmyGe3iddnB07dPx86tmDDHqz
Lk48ECs6GIZKwfrppvcigTyaIhY5M7uVextzZGCPP/LMAxMwQhyVynZ3mMk/zBpeujH1v4Zo9kmg
MquTA2DFGfRwUH27AeqUg8ph3TZ05a2VOFVoWigq6/mTS/sWm3BSRGZ0oW/0/VkkfACXSDRb1JJu
oE0CV14yXMnxVpdS1ddHG5NPiBqFZkI874DoamBNDhN5uRe2FofWzoy9qaZvy0+ufWsTFRGlmwyW
XYX75w6SYEY0uK0He3kaXBofWfXV1nMs7CulcZwEM5lZkWkiHORlYzG8I3IY9+Vkamu5qZ9isuz7
aHVEpp2LKsuvQnsBRtQ2iOdpOCFk5dwgD445c9h900hiQQskV8X8p7eiP1BJz3kxxftIZ4av0hQc
awyGZIztMxl/jF4faeDcqyJJSWTyrefOqUm4G+ModNFWbp0KbMQ8cBDymMhtV3bRpimYAPYIfp9t
52drkC8zOc8Lib3dyOIFdUx9dEHpMDH1rmxF3qVbgNdEUhCmmr6bTPPDT/Rm6xJVNC6juJYI9Ur6
1bfYmiaKlik7j4hysD4450LoJ5KEmq0HeCwwhOaeLHiH25hl3GbU82+bsyAQLmPvKsW9CiaFBW79
u010he6GaypmxVMyONzbhsKCGcl39icDMVd28kYCXRvgqJafHdpz7UpFlR6muDI3xO2d7aj9na2i
J8azPSbvWexk676KBMWqq8jEsi1a3O4F4pPPUr/3QQry7uitBqk0TwqW3uMXFP1pa2kjoW4535jF
yBD4uAFWkB2TlbEuiQuXrGGpkdxdGcirYib18zPEInUtiPq8mxbvMdoA54tJXBQBAyQTMQ2qGH+F
3dtkYleCwHLGqQFV0N+sRt0cQ9+VmdUdJyX4acIhC6D+qEPKRh2EJ7CisT1OLpt4u2K45svEhonh
FTCl8lcUJnsKkupM6iTa2JKN/yiBowz6yYkmM0jAhT4tkcG0WPT7bIy/PcfJnhcLYOHMaBfYZfl3
cbLknHvePTbjf+wmMBYPz0mNgcGqq+jLTf2gQz0Qdq6fUljYdaA4mnfKlH/Qv5ugWt8inylYPALy
34B5pIpqqUBTjwm+EJuFZXYgTMhDup6fdb8MTHkjOtwKW91Gsz0wBHqwh+g5ndPcxJuINNMmsfsT
JkH0NoT7WBFqL5TAaFlAEbVe9NGJjClo2+zHwXUDa/2HkCvPm1rY365BPozHDJTlJYGTemFDk8vo
NCBbzYXAPpNWKSpqz9tHGsdu3zPj7yzbYwRBwvasaIFQMvGz5ckPqn5o9zNgabEQy4fDZo95Yiwh
qzrTs6y64UosK5pd3XuJei3fiiUDaqI/xXhL0S1Op6wx/aPNRx7sJmMU5xV0KZLCDHN338cnxqu7
VnqszooXVrU9ML36yyXYnRG1K46NAsCnQVUJlcDGv16BOCryFyMhHjSTlPDWp4eX1QKsfFqcukJl
gdu+63uUg4IBH0FV40F32rch9sb91ObEeWOBiWR5hXr9p/akdqjjyQWzaG+7LNVvTBkMpkeNHSz6
uGACAALg1Gj3SAUhdBcHNpvGwHfUxXO9NYsqqk6PF93jYSMdrGfjf0eUgULXliGJKiSmOKncNNAa
tqzBz40XRVtEDBtiy6NjOmm/ioH0JmAvxFqKv4at0UC0+csSt83t8YJYH1EGO8fCMpqba3HsWD6x
1utHyNScr37WvFtiV7+QWclNS07CxjUw8LiN9tseKzdw3Ca5GKWzcw0l9uh3KybC9SFriQ3xrdYM
9JbnAPtBHY/ZxSiyU1c0+oblg0OPhjrAgAA8UAxi072XwJ82ugnoeDBqZ++ZDAseYEPTHX/0EB+p
rszXCQv8LeovaGjZeisIJ7mDs0+y+h4mp97XJgorf6A5bsSLGZFIZQpuaR9l0V6XCPEYpX+wpZNj
ehRREhrIXIjsKeuLIaPqojNbUZq2TTpizBBjajAlibI3rwXauHPZOMlz7hU14DbKFkBrw65qnN9y
8pMtSAj+OpNFISnW1i6bhXdUibeNmWLs18f0IdmnJH3y2foeMudk1858VY33iQ2Q0CdSaUKFbmbj
6a64oVf8XeYZgzp9K23Nw5zscQpYSR8i5GV/pivrWOmIp9HAVTswAwYxFdU1Sq2Tm8dYeVUyhpP8
zeIieY2m20Od2g802k3N1MpxpyGIODYGz9XfdT0h+xqT4Yvu+K9m5qZ8FrVtTOJVkLiIq0vf+FXY
JC7XxXCi2FbhYqpoO/zDsG6ex96o0JzDiVp5OUHpmu1uXEE8dod3Qxu6ExQxJLqkSAVu4REwXGmc
lK05B6bLuCbFWpeaYgwcCb2WgcX7zEW4nyGIDlo7E0p8rSmM9yQwIwEi4o+xO4rgsTfnLRh5P6hz
SwuMhXdGl58zAC9uIwU6HJcD6MsYSRQBWtCnrHDOWQHZfIp2j/SWyLOJ5tSaa4aeYUpqWpCItDR3
1IyNqzOfJueJ8jlHoVZMDna6pmdG+NZaY/ejMrIv07PtY9iCQkOcdWp1ByIAY0RhrNtbiADe0r9U
IuMb5WD1jymFdmVtcqxGGiGf49PEpbl3H8HfQwOeQ5XqIBqilYs4LcI09f39ZDU/LYiUZ9cjtElM
8TOhLj8SbSnIsY4xVCgM4Sftr9/G8bmPfGRUOTpDCSX1A3T6h+9Qi0O839qzd7dx8tNlcbg2gMRn
HZ0DkYLOri9IWNINUIy5NUPhz3Mkt+t+N//pD6ShOUQkp3BuvcH+rU2Kd3xp/mDkuM7jzhyJjHUK
UgKLGad3ZfrrxSCfsk5J9DTjt8WG+Y26k+vP0f85U6xB6dNXg2T6zzEnbd/iXCrswjs4vaQ0zNXV
KskZ0kzCS2FIGECzGFi68ViF+uSKYDJma581xhHzk3Oo2uIf3zbYjCIqQ2Kyx72Cv7X36gJa/Fhf
NYpFJUHESqPKjprSgQHF82fjq68+644USOKJnBrsx0CwRqW/m7TwR5kPJ2Sk7rWcK+BBYjj6b4ql
MFexBiBIPhfDAFzClPqBkvRUoHJ/bZdmq1nGv3IY1ZXgt1A2KgNiMHpBPwpvJ8gHZIClDaGdPKEZ
aE/8T+SH+R2X8sqzVrlcELNBf8QzalxppYes+2YUoB+93EbzIYS5rS1nK2zPOC+OO14R+09X3Xb4
wPoNdmBWBXlr23t9RJUqppysbtdlTWSPYeOX8xMjfv9Q9uq1XvP/TIwSTNOyV9Uu8xWmebFtiOUa
RrQi8PJgcLYDOUPOajdrslPl0dM3JplIHrDeAJEdznwNxMUBeMwxWpjGxwwfGFkOX5HeFpxOU8X6
yKX/J62LN4xLfkV9Gx2YyKrt+KDmHouPahoOTeScWL7snIHSREe4iF4RKQjJfrhzI303JiN2tiJ6
8gly28aiZd+BigRaCwJvbh50+BEpMmSgHDhq8DV3mb6DFlFoA/CyZATxrmnsls285jqr3TPkmVuB
bxyxeeXeeWwYVTDkVlr6hII4qJ0xehnp8GFCd2EL7+Mpzd1/djqpH65pZpvZNOSVZdyLnAa0Mq6x
Vx68VuyW+pqsReXFwIuUAWcju8rZ60anB0sHVwUBNtX3nu59L2CsTdOyHEoy856wBGhXMUgvmBrU
UY2auBNerYpE+mw08P+QjHqOFJ+Prp3jGyB4XHYECMaN2qkkO3flyGPI9j7ICzSfnTsEMnECWTga
ZNroJ9lUE/DHhZDQVF8ZVW8pl6iR/SxTH9TT5GEmTElhIgnAhMyJNIXiKF+jxaUgXHjhGxOTGMLE
8Cp8DdLdda31D3l2YBtuc7T0+C+KNRrSvEbJnl0co2uxNKC68MCZ7Qs9+o5ytFkeMAXmK7zPwFkY
XPSQeGF+25s8pkIwnfgnfisTdZPJG8tSQi8EFpTc9Tde5W0QtkRno4qoiBGdbxJOgWMzIdTUEb/w
1w5Yc8g/t3I0gV20Uk66/kvY4jg5es44RTYHZscMOg2JwwRKUQaEq0F8T/4kWzIJ4ehMdk7FWcG9
6AkEzrZDnLFrRF6wSor8OtEuguUV1V027XrduhhsxZ9SZOVa1zOkXgSyypohQEf95qYz1TDDraBz
iHbzcZoNOtdSPPhm0EM1UAYGA6qFPMyVTc5ViNkeZnWUQH21I2dPz3PFf2CgeLe3mZa7G2JU2w0U
cFYXM6NwRVzgdh64M5yy+u3W5o4vczoMrNECi/Jsi1ATlsJQWafRl29oLSAQAZRl3IXVV8n8lVHD
sAEbteZ3z9nB4tP2lBu477HEI37t6wvmpXnnW8wz2I0ZW7fy3qktrLA06KmiqWasYCRX5BLPgsnT
NleSxchiXPyp1za0Ybh5Wf2+duTkPD13k/pEdfEHZm61pzg9Pv5iXUz6xjE8gKhJ/NJC/wjILf1r
u316TZv0K/X8O9hNPpKLj1KMyN5Ny6ztUtp8xs0XTwzrhwOXmRk/IS+ZWp/Otnfzw4TOV8eOEohs
GJ8bOd4s6WYErc6/m37PvrvdDQQMbpndk8TXYLTnEeBjt2RAHWItRceU/DOiZtpri6aQnlG0a4hY
eiZqjr0bUkwpXG4/GVXO51xGx4pdh9S8M+79+aQXTtChVNv6jXlgM+4ds5rU2C5znweuiksU8/Zb
+ZPdxBKvK7vOupLyaPGgZbXor48X05rCrkjMA6eqawvzIOkXN7WGEp0dK5HasXbjWYluCSIB8UNY
i7VtBZqE3i22pjSL7agzsKtxtIR6Xs1sIdAEzn55ch3f3WN7fxZ5jDZvDpQrZq54FYXlaBygW7XI
i6EEzIC2EfxRdHfZVXO1DAKZupL66ITtzByPsEH2bcU1lZUWcqx3aMhGib6PCUC6yHzTVsD9RVWi
3owUIkUTQr8l461Rljj+RlC3w0+mAcNe2WBkekjWURwRKeCLv+3g+GGH2WovYGW/sx4atrn0QAAu
kIgW0/qERnbnJgq5/RSAISwx1sQmQhZDuccUEji1Y57WHreEZNbG5CVFrj4zEEUj3q4tiEl84xHX
/g+Nx6r0WOjoseWhpjF+5Zb5znu9TzBhnhRhBxg34AW0pmq2K1VuU0JUnC0r2DT4cM6RIVqiW0iA
N3L9Tz90zu7B97ePoF7+mmAMdslCt0q7figF3P3WE85T3fRPXcRwDfEg6oy4PxQJvYgYYLgXmK4T
Yp9FdMaCPnMgTuqLyvxXUfFp8weGbzGzv808N4D0bR9ZFOfTIatPLQokzLty2fgm4SmZ18aHfsLA
7jFpjQIqU6XPGHhjsS/zqmT42myQ8Ic0OwvLG3wvLXcWQbDZFmHI7zlFTDgANdyR32kc4IoQ7Jyz
bUJksPJE/OniV5+6TJqrQxTXbs5S1E1K+jfNR7UFY6UYm/jMIDEF5Ji2xwQlA2UOq8WT3jN4AMaz
y9N42FlklPQeA0MIC+RTrmBwR3IeY/iFJGbL7pTMM2eHjmLLF5fSz54RLE2fZCEg18ENy+K+k2Dx
+MqIt4i4O9rE27lxTpYKnMXQNqjZZ3WXlUzx9QKsQZMNQaGiwGiPo14UxKJwGBMK+ay0NjnmxNtA
yct3M1fCptMG2KQMSMp08k82O6XRJeNCIXXFbsDkwcOwSEbs2fejex8XBLz6DqhSlq+FkS5B9I3p
DMK3Lz+wElvbqGOs1ymX00un36BpyMJKBcsceTeyDhPAMvQiFVECo7yKBqcD1vV/qaTeS1Eu6XFH
8jjl67Eqs2/DSjGIkw2Nrp75lYYPq3pnGfPbHKR+WW0ykMxASLJnvPpLGm/BvMZH13P3OeP0U4/F
e3ZHe4dAod9xo/0obOpRtjY/IrY1B/ItQLVmBRIJMTCf6PGfpRWN1mAX0Ng8uIoLyG6VJtSw6efs
EwLt90BMMrO8FuOCPA3Eyx6+EHs9HXUs7mGNc/C9qYro9HiZ7VrfTHk9ho5ByKGnY34AzMa0wxY+
+A0TRGxMUm8+EzNRWmfZphRrbXrDWhMy3fPelhNUgxXkPrY7DItqMP3r1FrAKdCyq0oHbi30n52E
5FKAzEbhixNfoQUWPuPEgru+rBDE6wsTAW3q3pdy+C4T+xPXn6z1dQFTHkvEA5k2vxcjysGy6fVd
pRU/mfnEG6SPeMZiH3Kb1+1im1zf3gsjMs0FPFdK83pHOsA5KqI0tHA+Y7AcX0WeNse4au4sX97n
yKRTsKPf0djHAV5FlFOuxKwiuhibV3sf1lhsREhHuRjpxscAj0QDrS8ACOaFRkC4kHH2Jv0v4MDQ
BJD/HFs6eDDX3cqYaAf4I1vRuGEj/ersveNDAZ70pWmivVgFWR2atAAqrv5yL9VOy2LSI3P2iYXR
sh7XW/QMiBpsmxkFf3lA0/DO9M47ShtLT1q+FjECXLCVr4qhUFg7AGaiGK+gmJ/TbhxQPrk1EZ7g
RdBiwlsRyGPxsdFwoz1z+uRex3ClkQoHRZZHr9NSJWE2Fh9iIUMpsvzqwG6fwxwJDhcBHJY0QY7g
4gyRdbmmhAJbKZjIdFGx7fCkhOiXt0CzyITuJnHKltZ9MfLhSDY6eBBx66gLbTyzVdIc+ShvMrLg
ETgPBl4HzTt5l8f5Rr/rApbMhnCyiRsagIBNCo6v6mcK0kEFSc9s0V/53IhL1ms3PiA567lx//Z+
9c/rUiBbLF/DfLRclgYUD3mBIA7D21l3l1edwdWerHd2Jt2m9O2GxbO2zZv+05+SzQCsxO7sF8uF
jFFIj701zlEEBPPJ0Q0CNFKLms4VJXMxGkhH1s2ux8mCjXT+qbxC7ghW3tUUaUyM3hBLZ+feJK4b
ec1HUwwLWzB+nGRjaaHMaUB0RlFuKwUF1HyD/EHbUqj/R9J5NTeOnFH0F6EKQCO+EgAJBlHSKM8L
SmGEHLsRf70P1w+estder0QC3V+491zMTVzv/ppDNBHunwG3UdQjy62UsaLKpq6FN/a8In6gPFfD
lTHcsDcUeQTr7VWbbbzsrWJ/2EP+mLziWPXyIaOa35Mh/oT/Hn0PU4pOo4XD2gFngKyiRifwcEXh
JXj+WnBYUPafEToHtNlOtNoEDy3JeFcvWx4X03HSmjNd/Hpmkmdtq0NwEpBM6zYdr6DvOGXyLklI
OK0WpWDeUOWT6jY+MIfeiCyNsk2wtJzhh7glgThDslMlvRSU/WxfQfjeWWnyOmScq6TuIduYWTZC
Y+SgQs0ovcuUIVlRI3GtLMEOEqn16YYvUNM+xd1JF42HenHv12TWApKPd7eY1UOOXE8YVzVAIPFZ
v/orsTSknotkeW17wl2Q/twpMfztCbyu1MRsG8TRXoz8LvAhfKvGr7I+I3RmMrht/Ep6zGT1X+bC
khI2EzVh1ygNMmYwjq/2hXP1KVHj3jTvrUa1tw43ZJ/yCJqVrEZ/s+565jUyNz4K4n4yF8TmslIG
p0LuVho7OvIbqopsmkgXdDNYQU5W6HagDPTqgQ6aIpEOYZ90khfD8/Gi2XpMONUdKhrzbjTqadfi
hF5FeUg2pg5dadKe3yj+1vBhITdB7k+4eu/ly5Erebew3n9YHL4JauSOhcT0NWmGH2gMQiNuHnjf
3RivlvGc+sAgM6X/wMSmK8ytk1c5zGjupUXZPtjliy6bFHBYy3owjz/E7WbUZkBjuVcdRutVUTHu
raJXkdtrE1V3mR/yBUCG3WoaajevjtHuzWTdvNqONu3XUcsDg0j5HfH0YrC+ECF5J5Oe/W5R1N8+
M7MGooaZq8/S0vQdkQ0s45ad7HKUjTStl2gebpHmjXHycuPJ77PurKEKBX2S+XtjTU4GdB/OBJjm
ZYLNPxcXyu5/icPk0s3qH3vqAseqmMrhLj079foYgMj45y0UwGXGGEPR4oOxLanYR0aKGdSVfrxo
TScjS8dIObPwMVqMCBWJB4NgcGVabyPt984BbHRK2MtfgNY/YbUjQCIjVScbXvrMv5qO9dJIXTtZ
2Ab2RjJqUL1PSymraMi3L8XEu50ZOAwFiyUzRaI7airob8jugTkFSQ/tDwZXa+8bRsdzlJcHD+MV
vjnYZYt6UkDUDkbOXCZvh+wwaZnk1tFmABKMH4xtUgdXZCMEsYyMdQOcmcOOYp4K2q66YuPge8Su
OKy+JqV/VSpnETAnOEMcIyiz/KvT+z9y9h7dyk73QEZ/sc1/lwWqfpYdiigOAG/dzVpTEUAJ4TGa
m1pQBMwwh5Do34awA/eIsxnEoecAjSbpn3NTj7dsZd6CcJnf2sp3knNgMksrIi+RtWe6tsdB99l/
2RrPHNWs3enk83g8FpiA8Y/aqxYapcmHi1w6lTYpkQDw0YyOUQaL1phr49StXMhZE+q2AsltI8+B
g1VSJU9vWTb9ag7PZOHqKFmFcegTYBuOMz30BAqETLuIiBDTP6j+DcwaJKz9+lvbTnscR/HLA77F
8NNZwwrmb4XmqQiGIg88Xwd0fhUNbg+K3HbK69Kzaxs0XOou69qsh6S7nx1pXCqZQjJvzsIgMRB4
InyW2f5WWAKIStzOHL20Z7l7V5XJp+Me13bgV6kyLvURmg3mJESmHV+X/GLygqjC07bQy00OUcc5
DhRH5Mw7/pPBBsYZr1WFbz5dMPPW9put5+luuQV75OlGci78eEYjaCOZmO56BmjPN1Cr+el66rki
rIOtmeTebz8ZwVzW1bmONqOYFqzAIc3ar1QuOjxt877jjTMHjWAi270VUmV6cSYOK1DL9isZYs+5
gZ2ooe3lmDQoimluQrAvx2yVhBB5bQUHeAXM2y+shz22cMVQ8YZf2A7nZ/gkDIt0xndCxPnIrLRP
GmKiusfFOCUaKKGmeRZ6Cf1u1X2ANnRIfrLUOHV8yA1Yoaj8Ya2Wr4NrcOEs8rkinS8aGyQ4g/+V
+1ux78gsgtxw56JhC7p++MtOgZ1zUh/5nSnp/GrvOqiybNYSu3zIXqXevgusnAFq/n6fUAAQKLcc
uTH1aQ8wHojHGicDXDSvYkSMqoZ96dKEClnErp2m7wrSbJTr5A2VtloIbbWce6/5g7I6bMZG7SaL
RChJPgPRjxGZmN9Im996x4yn3jisHRhTXdBaoL0+L0UwQha7SARVgyOrM/rvQyoGDvYCDp2oUB6U
t0JIwiLVQDhVenooteVTy8i7J14oC0FwQwDWWMtIC4OxkZHZV+T8don9xZ3f7vyKK7uehnguCZuY
q1MF0D80DRYFWnkxRfJmV2sWjsD4A1/L+GYcYtFmKWILuNA2CJu7l5yEwk2nyOMRQu2TVyF+6T3e
dvtiEvHGDN8+rpvcZ7X9zga6PuPCfZsszpSmrPOoK/U5LACmVZ257Ld8/NAxyTA4/6hsG0FRaUHS
zSorVJ6CEdN12UmVAAQSLkzOTlz+rA9JSsrnR1yGQd/kxQtUPTfu6aooFdy42wQBXdKSoZna96kf
rT60NeU7LCAB5/m2g8xpzKl8BuL2BkraRzHdMi1MIKD63waNjrkl4Tzi9Emy6u9gMmLZsvSaSFHG
WaP/pDCgokYUNfP6qj/16XrxFzSbXZISAWvM+5s0IndmtI2rLALTEJAfaxVNyLyOnWucLBsnr2Mh
WlJIMcewyUUFds+kDqZmXev+nsRzRSDtWkdEs2y3IYL+1Hjp60g9OIL3fUxA7RDORX6L5wHJB0fM
MKKLtdXcQj1NmMoOxnhcave5SqxTYYzk9ljr38wYvzc9Aa0eGxwpUHL+sQNkgZ63j21BccMeNp4B
KH7hkdxRoL6ly+x9NaxSe3Mi4ENZzzXru/042fLkbggmJwNSEfnG9zcBU9TWCKF7JqARh/058XKx
90dL/dEzyi7SkV3yYfeoYz+RXwL/a6yKIKLF+5aUf/iGqqRNH+06JYML7k60DQyZDcgY5sxkbhkN
8x6qGCAsPzA00G8Lg4dgmNm4LN6GEwH3I2szrTjWxow0YDy0k9Ht4RC+9jqs824ogl4kydkksIeq
iQjTKYntbvgcDOicg+fctzg4mOaUO8XQ5H7e0JzOCC18tJUXE44C7CLBJslBo2rrKAxcxyQldcjh
O01EPojm0Z3rp7bZfjGf09Wu1We+kCydiif+rOzqT2av9mEdu5kBI1q8sfGa+6li7zTMN2b+jhuh
eFHMioPM8mtClpYXZN/oFD0GnPgo6GwSV9GUiR/XZusz2kwM7aRcTrWjkXg3sPk1jojjoTecdUaM
AUiAX2mlRTBl/5V4yg1qnAQYf1/rLn0QdqUFwPHDpPS2QzIhGzGElu6XCo1+k7TfRCKbAcXjp+eZ
yNt7531ewBlmqJTy5EZUwq821DTSW7M298mfznXkwazF8JrJ6ZqszfDOFZVe7T/GmkOxc9mAoeDp
Q9TDD/Ny+5kACe+svDYOW9WTkrmWX8ZA4AuTkGGvsmnYdbWps7mxxoD15y3Zw17PrkvkjY6ihqz6
HL6K3l/Btx3IEFXBjFU0NIbaf/IIbDvUmot8AAfhQtl/11d8woxOWdb5V6cunk23fiChozrSxZwJ
hr14yip2G/s1DkIal4TAiArp8io41TcpX7Xe6z5VnX+Vs3XsvU0+DJi6zXTDUwrT6qBZHOhWW034
iLDijmW6K0UKlHDGsUxs5gkNynTeEvfJMNUQZ0x1D6ZtJOd5LjUiYG5A3WoJtgq1uAk0EwCYz062
6QnymK1dXTQPjWR4SDGeAC13iv24kI/mTEZ+TnS6WL8Z4Z7ZA8fuOAD+3yoweG0Zr23BvLygcs7b
kixjpu3e5EbzUt6vq6mwXjV/hhZ0LLlR4dil4g8Ot7M2M/X0WWHeJf2ACB+EKz7VAmp807wtt7dx
037QF+wdDNbM9NgtJehfcqgydcLGGCtryLow1C2EuzjvWYZ7a/2osXOwbtUEjtWWMb8V4Ixidm83
11U/gweoGHThqJp7wmJIRWxCZ8OwP/BFK0/boS5oLpNfQOZqHs2sX0H+jU+bbJF4atsj2rcNOG1m
H5cGVwAPELdKyWp6yeEQq/NsEJeMtnx5GqrpOxue/BTpWC55AN2+b0AkNvnzNr/iKaCbKSbzko+h
qovsqTKruHH6IWJoMB46BXtVs6trh3LNWMdXKbcBRx2ws20WR11uFzzAPecUVRsBsNqhYVDK3tb5
wES+xqvGD8Ye437ttjcnkadxnP8W6/Zi1v6dUOb4AAXA2GGy+N2gwF5AsT8KiCCxsAiS2LiQV46Y
/dKTD6KPcDIdxZyocnl5XSxavsouygF7n5pzGXUCQw2NhIU56Ej+ERLb0lnhUcO2xsWG/hR7qTux
ASAGXZHukC0dg62h+qsKKGDWZAMz19AE49cIl41tuSVROOYsr1HPLceJdQ7MGZ0cap3UB41rTBu9
3SIc6+QAr4rNqiIuyeGjFPrcnot8e2IJgfKJSvza6vwOG4dzYeT90cMIs1d4woLehSrpGcUDlRGE
JXoPvUECuDkj6QqclE5ZD/c06A3qehYDnTmezHpargxSf6d+uspFAPXTxruh6X4nWGKv2uAy9OJC
Wpa+jE3TRSmLy5f1dLLtKii25YrZo8qoVuB7H3rw84+z9Y9kcGpU8bwOmvdhdVqsIi8tUIM1kJ/8
dmoPtNLMkDRuMKes+NbG9ZCx64nsUrk74TsMpfHlzf6MTznrg+btv+zD1SsiX24IvCvcfAiP+OlG
SXbKuHheYKo48V0orxDER2Odnyd1L6xyDqaFoIq2BvExdr8Oc5kAA1CIJIQyAjLmBiGKMbAY7+lW
rl5tYQP2bpyebSPDwcx3KCPbXT1J+5TZxVPupR1sYASyJvFJu5Kkz1Vejbb2I0pPFegD6rLNnd29
XdH1YykKWeXPke1aJ3uEey1n24c+3x1T8Wsiluf+FkXoM904q7Vdw87omWmazH3aGZSGcPDHaRtZ
eGaTOnez4fFoLVgLZA9sR08mlthjERnU3U1usxtbKxmiGIEaplPB444di+SqHB7JrZ7nGDlIyfPO
/MOe8/1mzTVKn3K9v2V7x8OEsDnFg+Cwct+BOkhDs+PfKYPOJytgWA0JxQjSB/JXjLk8wCg6a+DV
diaZ60xiFUY7fWNSr3DyznXglfobwIh6X0rvysAXSTxCXxZpiR0TFyX2Y7XQsqmMHnpuoNhasT+W
erQRYBb+uIiiBFPbN5eeOpidGr6aTcHoLQRlqPfZ5pfWlvoJ4hdGuXZlr7Yu0JTLj3rSPTxCYpfZ
5nRsOcZfCrPFwK/9Dq5JBlCJ02yTlb9P4Z8RzvqnauFozHbd79YbUxMZj1n8cSyWYsD4tmJrkUcL
MvnK4ncejau9GCJkiNtzwBasultMEit71IC8tTm8DYUOfYawpDHWc6ecgz/741liLAw63Yj7thsO
JkY/Pk/55mnDwvaCKm52SZxuFI2GSlVk0ysHFaBZnFWYJXSLjJkMu4YALGXI/Zw0aaTJmwFg7c40
uFnQjnxFMA6QgvhMmHpSKUnB4K+DkTuCgGPkkK4uDRoDaZcxFAteLRi0noEXyhKXGmlqCILM8t4/
+h6koUr4ByR7COiNsEDoeLEdZOm6yehVjiZcXwMlxDL9BdR+afInBO07qxm+F41X08IhbvSkiBCC
yiSgry8pWmUnJyZO+9ad/jL0JuElQCV2i2sRETDMHDTVhzfQbTYWyE4oD1+lKJwXjXoIR4mXAYgt
UmrizrdH3OuY/NCcVAS07YyJl6zaJCRsFMe8Cru6Kb/5QFmGGwPZGRwNablVRxu2IfVZJzgiVxJr
bHRXQcn8LPAKorx0yqVcsB5mvWxFVs+XOyi8Ju5GEYGT5QO5vB0YpcZOkrraEiXZKjV869nCuOpt
H4CuPgkJlHFjyjpaY83h63DQmxcCwEum7VPEFmjB3PY4dduFybiOjoFD3MgJWyFggkdqQWDLDOPJ
4WlfCjLdRpXcRiQh7gR5rV0c9yMsvgoJRFM3xOEJNPqOKf/284rAXw7l3m035D8ofWde7GD2WgK7
Jh8sm42ZeJPOlSzk4oFwJFD/SKz4E+U3nyPSj3nHjvsF9xxHQ8dBYeKa31mujqabVl13nBXoyoJi
AG0lraEfGavjh6rnLXZzJo2qy2IW9riNpuKUbxYQVF9K6HFpLKFEX/l/v3i0emZ1KysW9WnU1iP1
o3PYajVHmVB1wLvDvMu8Lp4EqizSLTBr6wnDJR/53Bmh67xk3VBCCrF/qS+gXgAMOoCw5pWfmXdD
kOMzpT1suBk0/itCex/91RRQXFK0TJhpQ0gIhnDJiiOYC8MAbifMDJlp0nhMRlxz+R82TtSkJFme
DMa4T7mGy8d14vb3F6CFiKYdbVmjZblJLlA7BS01mGwWaNBW+0c06LvrZotdjkuXIjgmwblO6/EK
bvbIPt4jp9wD5LtuF6+8Mea14m8zjF9N72Bfz1awmVycDKJFcUHktzPsyjluWJFdk0m8pht/Cdb+
Iv/IZnMvqSYYBCdd82zVSwlcqfyLGUwGkLbuV2ZqJwfbCKtqkoOzq8MiiZ3Q8ukN/WNdZZE3d/Ij
dbx/XL3M4RLyHXsaxf+6eJ9pYwI4dy1MF5oaPgevx+UPG+6gi5aZoidD4TNzQwhBXSglubvN4O1o
0AnmQqvGnFV7MHwjTjL9d2CcvfdtlGZ2TZ84Wz31/yZw6UsREPsd27aCIdhkyRl1WLtX7fhPm2t9
3y1U1GPTfmrmS17P7h/j9hRWFdFMI9jWlsVlQjIbhdW0Q2PNNFKvKC2nIiTQmtgQdzkiz6kuXLgM
b80mLjql3oBwA4Z23ypzch8bPI63+KlcveUDFsSpLt+EmK4mU8GdoaDaaxUnYit2JvP6fTpVXwiG
sv0ioWkoqSOC7/pHFyM9KFjrT4Eab9e5/cgkaYOiZoSMPS0qnHYLlpSU+HqdPNz39Q9jP0JiKOZD
QHjkBzlZfXB6D20Yk2dv86wgH4ckhMyMtmaoYfrntJJZjdawVh8aVieSIUFvVLfspmVKCRztmeA1
decEjm3S1jo+OdxZLYgm3gDfrB8A4W69yTqhf3aemdPTNZiSDL8SecfGe8hSce8yKoZTUL+ockBt
XrJEbunKi/k5RxwQVTXdtzn9eBCT7/xFfulswMJ1rbDcrW256+2iusPlkwn3XJvw9AYbkPiKpk/b
KvaCdfas2oK8wkSkOzcdMS4grHY9rY4zi3XBgu2JeVqP3Ds9aF1W79y69jAUdaFn1+9oCeydIkPl
MGhxX5YWH5CenrPSOiDLP260RPwNdhKYRUUfDtg94uDPiO6AGZXbHYK2pYwtuFERuJ6gzBP/mknv
4K7twmWKhgD0lDzZPIoY6UbUqDjvkVWbtOihSw8VamlxqpX+5uKHfl+gFhUJA+EqcaB7rA4JQ404
bH6xcLG2D+yAyqgKLBhUO39ERWJO2rUbsw/V0WMw9B9DudiQcOT8LgH/72j0npLiiF3xzkHnGtjz
fhwTDlyTxgU5BKKWEgZT6Y1RrsEzqk0Jfslp5d5LoJQ1XYVwv1sYVScPDlFncEg9te+V+pmH4mB5
3gMucFIQBv5wBCj6YrYf0THut370YuqrMG1q+4xzhTatGv9wZ+FWEI+NkX1mg3zxHNleJ2f5GdPU
Pw5W85q4QM1R/z1V6xBjUL4ARtGoo32U7U53UHIlZHmpftRt1JL2jF/NentrPN2MFl/DRHSzMW/T
xoiYtbfYanIxUYFcx8w6SjTTh02A8x86d7dhS9hXqR4kgoqy6BAGz5Vz6dn45CSlISn0krjXAeS2
ii7Ph1zta/tOTNYfhdB8gs5CKdDEIjVO7rww4O0QjixktQW4RD47F8griil9Qx6JTYoZAYZoFMHj
E9GqVM8obkLQ9zqz4ak4awVvV5Gjsq7Xp8FKAZEs+jOcnSdeiAqBDcb53gTho3IB5Rf+T2DbjYwq
nM2kI/pP+oZ5Z2AqRpaB6WnuHhOz9ZJk2esoN9KzrckipArVPd72ipkbAmWggbWjf+pdfV0F1Ka2
1WK3rsjJ7K1AmKu2y5UizcwVZ1KFiV5EKUO7iyqDbdJ9PbkIpHEwKwl/oWsxWyJ1t8LCJQm1IPaM
HaAJ7HWPp5V6w48KnM9He5HfejfdU21X93mzvG+A46L1DX+9iE3XKqmB9KunyylE9LjGtENc1ArS
M4pRHFWS6SUDZTvz4sFx+OegUYNKaRwKB2ADszSbfS8mB9LYXEC4nrmx9itmf9/CGce2QdBCuaJ7
GfTCiBcafyyuYF60GYWnbVSw1aB3rvXCGcL6S/kZl9I43Km2fjCl1wNlyl44fvMIGNRyL10gqMCu
gh7R2x0rgySaZIZ2E64q64R32ohnv9KfdJ3HdrVcgFSY4YNZ+faBRw9UZ7UCyWPglsmMOtxlueOP
8pvFlPzepHGaXfdiGLb+1mukvzmA8HTEFD1odDFWD0niQtUes701yffJ5KSlSj0aFpvaWncYxORw
lMZREnlQQjLHF/RXafN7bq9TkCjrnkadAY0fwhnOmWX3D7mJUtozrSTSLX6UxPISJA/+ay39JOa2
h7tjcDBAlCNzI+HSR9sYNWah9i6S2FFqgBZuLoxEUfttwoYBuyWHxH7wW/ffQtTLzh34jJyewd3a
+u85U829QKdUGpTsPbAJEyM5mpFYDXQMQOKJYSie8Fi89DTyh2LZZprPaw7ndE+zlgHs9mCF9Tbl
REbPoegIgNe/Fqr97AWGHIZqnwNirAAWtQgt4n6DvE4eco9qY/JpKcZc7To1w0uiRbbS2mCgaT47
ygc7wXo1tGf547fym/8xiPyenqSqteMNRKxNHpyVhAj6Lmsf3bYHMjsNZjxSctF0O+wfrfHsMpyX
lo0L0ASmwY7s0cNupSHGhWaJknO45RAk2QewES9A6podE4B/uvtRkMUG5hgj6iuc/iZShP8GhBnR
v6dfzlynFzGj4/NqzudnuTms7WqKlFnpMcCbbyyBuFUceera935uPnLbGSiR+jd2ZpdREPKk2Rch
wDe3ufuHudcaWMaw772Cn8DtgqpQrL5ZR0+gOBqMSIeEDN8jbml/lzVYpD1RffIc3OK/7F9UTstc
h64OJoKFl4zsboW+t5RkMK5292QJeb79KxEodpHRvQwe/I+UeK0K+rQ2DHeaPj75vrEGMKec/VDN
2q7zzCu9Tnvf2AOhspVzZmPbHmFssedEmtLM7AX0uUlD2S1dMNqOs0e7me277N3kn7wq8x0nHaoy
DWa1qt174oAYfA9YboseyU4xTs5Jq9k3SKM52QtLW/zQ0Zwh/fJrbB+3Oe6aqXM3yz+zSN4N5XP4
ECy0L4WywzmZTqBH/s4tVHZHZnJPF3eddMjTMyZZw2uDWpTYDNeZNVcJbprn7j7r270otAfV2gO+
DOpcuFN0d+UBIV1+mDvripWmjgzBvrdfUR6ZIxADA9+t45Jf7Gn2o7s8ADphpNwioeum7BuJnQR3
bT85hoaLIjOobMvyipVqDkaAatiaeuubZKDbp5P/ZqniPJiotk3IjExWK5a5BTpy+Rc70ccgFUNw
XaL8JMlzU9DgW59IXsMV+wmJ9yy9mLieOfalQcqiU7BY9SaO1iZJgq3T7MCKN7P+mJiEeC4tYGPO
b+i3SKWgMt21vkc24Fpc1+3mIW0u5YJ6rJfuzgX+AM8BYHZVIbzfVv+Q1RN1eeFg74EkfiLfhi30
OqtQ19CPWdKIPQTFgXKJm1BUz4CQtpCZhBW56EUhg2mvHdJgqKmwKHkarB0cexaAbBFkD0GZZZsv
WnGoZZ+f4IYEPeVPKXPw3FW6RWS+exe82ZhkPdMJs4R0FdNKo7QwzxUyuMadXGwRaMjx+NX2fFpq
K6Uuh6fbMwLXhjEPafg+Bo1wDQY4WVCosTqs7Ht25gRAhjOFI9KkJ/SAgR62rcX2TEaKNFscmElN
+ZwuH3kF9oVX7sUvqnNRIhnrEn1HIMrewv/KGAhYxjI0d8TGMbqDRCq3OiDzBF1FZtHvTZG9JDPV
HIqAroGvoPkPzVg2UT/6CDde7TzVw5uVEvksTRn56+6k8pBJ8TwX1r7ItvdEzYz0F++TbLenulNb
zJqbhGdXlntH2kflzzL26uVn7ceH3PiDNwIwX70898uCQxWvLAoh0qWrXjvUKuFi2ohyN52LsFsW
p7d0YDVw6BDP1u3wbjGcVeNnKVBeytVn6MpayOJXv5Hr+Oz1RAtZz/x4Rssjh1FwoH3xcJOfAJSh
MOUC51mlDhcOyaoNquSbwHItDpLJ887zAaTb3T89t7/HqX/ukfMEhX5xV6OP4VfChXvu2UzffiSK
PXf6nlgKRcxBsLliO+AEr98so6iYs+TLAbXfuc3wus4keREqCVa2ZQkwQb6EcfwjtO+1Oad2gai4
9KJhml88ElMPlbFfsR5Q76dUKCMfTG4hMbEd8WDd3E7MtHDD8wUjjnMVioZdjrmKeFSAUo1ehNCB
2nOyea9MCNKjL8gLsoVH+nRmhwhi/pFKdx1BjTB+ztewXubP1Vh+awdjOawokIx+gHvMxyHKiMlj
c+IZPRYJbYHVL7khWZ/ExkJgPHq9bHcrVMgV235675aWKtHaKMbbo/vbTP6LlARVMYQE4juCfRMy
cxl9pycva91TZyP4Iqxx17gSY1Sq1SdQ48BRs4cBtlSde+wcgd+w0nJeDB69XWYktJKThWIwNR6n
BllizZJCSNEe6nR+h1iDBsfmCi4zfQt04cDubPP5jFBasYJyzwbwXb6XCL0Xd73yCGd0dEyjnU5k
CCSQNrotGE9I/CjXkiCp4TXks0dCBHEcOwx3eVwXhjySkA1rMwDuwCIDYC5+oPK9LmrGn1n62m51
esi3D/JGppBedAz1bm/MruSfi2gtF3dWPz8Nhp8QAC3DdWofh9HUiUvigVOd+07qArNsUMqui+jI
Aze4EY8sy+rOLGGEGCNytVn3ihtc2AkxGSNdHdsuhlnHFsIFHCUmxrtA5zKiHxlLY+lildJGvo1T
BuXjrkLOli6eYIRt7NlU1gw9ay1yaAB5u/0thDqPvJLYaFoqyQ2O2U+F92pEVa2nPtP8rr+HdArx
chr2bSpeLZIHy+YbF4rNdLMeww3AWSbsw6YTi+r1XDr6oUQSHa5zxwC3hJmsfitzZAuJ7GdF8xcK
NlZ0kzPJi86bljQQx01K0fF7qZ5dV3OPKWnLwaQWecpXBtKM3IPMa/yohsJwGLMMX9LKf9QT+ZNl
6YqCfV6CrhVAd/LI92AtJ5X4RqYcr276kCqyG0iEjaDlT0zUTG/HbNQp7lr4k0sv6KgX22ESZHPp
LtwsulE9t/m415bfyUzixcisE8ubk2IUpAymYfPgRINs6pOBax5/Db2Yh6jMLZJ4Wkma9Y9MJbJ7
RNU/zdKPO62neCE04A4Hy58JssUZmxqJMdvdABfxMNlkhfWbsbBbrvcC8chscVrZ3XgzT5Vb4IxI
j9LFJn1sKX88h0XcsDXOW67ZL8Mg9HBJsjfm4n9NTmoEj6cpI7QQvC0TH+X+rOt8MTaCOm34vzbq
ZGyIQEQK5vm2YukneHFx5DGW0xnWGCOFGNScaamm2x0Rkxd0ouVDaoSdanXFB8geml8oiU7GVU1H
34SbKKBiCTIHt4lFVksGnFVet2nQo1JDoFb2TrA6050/vekWHEQgTmno0QL4G7yMbWJ6XBWE5iaf
iKsoj0ty2p36Yzb9h6HuSV/WNR/H+XxhmEPDqIcIhfDoJwAzSLKMlM6kXGbWPuOvZM2U3iXbI3Ha
SawtRB/4axGRBsWgO/M+cFB8dr1r3hPG+TBXyY+1cD3l+XxLW3rni8MXI/o1QvjwZdV4fTSeRDQT
VXdPshl6mrFx+Vxe/k9x1JEWImGKPeepl97TKKwlFsOHs9Yq2Eaf1Vv3L5t6fNKaxiRIGyKBFh0e
mEuItc6RgjZORtCIhp0JbYR05eGr4RHgseKdoLCkxdP877Gjv04YaOtTrT/OtBg2A5QdGW9ZZBvI
JycmH6Hbco7OaX1FIptgg5cv4l9aJergewi1lm1F8ZweqkJcyik5FBa/Km1xHjAcKCIuyylQOGKT
2iX9nPiisKpQyBrmX8S27K7THCht6e8AIIARREj/oAuALAtc2r7xzzbJxMEEuz5I7TvPrMnOFfet
Gqag95jKKng8YW6PFUNLhK9GpxWHDW4DEkjjU+XDcHYQ1p9BK/+zivlMIPN/yzCHBhvXCHKwNtQA
ONg+yAhtKDBc3cTlFEcHAbbM2ORTZdVkUmCUrpf8sfAbXFaQ/TILl5XWjZ+pl/KmMzCg+HcvUw66
yNfYFzipBbtOdOCScm4mlOL9cAJFcTAW0p7SjVSqDeUpbQ1NTN8f2T3L4+x5cwD/knuwt4eT4XWU
72N5T1VsXPD6GZcSABYkm+Uus24zsCV509K2xo5oP2pF/qD9NwnSb4FbbKZwPGnnxM9e+6rWLz1T
hp3F86N3VSzH4m6xZc76mGysm/mAUgYsPxIVw0UAqhe4XzjivEhmYGrLCjrC/xg7r+XGtS3L/krF
fW5EY2/4jq5+oHciKS/lC0JpDry3G1/fAzinbladqqjuh0SAlFKiSJi115pzTGdOryhYeUgl/V2J
ZxatZ52U/ruHWHuiW07Ld0Rn0ndMwEn/q93ktQ6GlikLwxOnG3gTmj48NxN9csQ97aqRUbqnu9jt
dFC+Zpg6Z1KiSL3Lj141Bx8b0bfSnklSQJ0Lsn9qF2NHQESzb3tvZngblM77IUNBo7J6gqV9qBqm
MYZGHiGpi9EWfny3pbeb3KwS/ThyGKZJ5KExaDPcF6P7xDrTbaqBopDFEKCQsVgzvjM4U1x4CdTE
+tDldNkfSnL8uj6+JKZunOX4vY2N6tzVk8/ENTX3JTCjndAYersk2ebJLWdODfg4JjmDJhdGI6rn
d5HazcXJkClBysCNNnvxm2ILBgHPeGyc3booT2T5btJpGDdgzMBKux3IQhayLE8E01r1xCuZNqLk
4h8zmtZz7YKsBY9sQBuzSa8RAytsPvjlId3jgTWqZ+DkDyNBOEbU9S+IDB45W0wadKzBmC1+b21z
ugRedu7Mpjy7nv7dbw0mvMIGZElkbZ5TEdXmEG57Jqxr+PZfygVFl5PLuipV0u+4tnLhJqZdc0N3
XTYaDeox+sYcCjWFk11SI6NVV2f7TBDPUkled9E4BgnLq0GRNOnE2XXKx3jXTgHqID6NIIQXTAD9
dgQbsasL9OgylAzMy++jXdYPCQ7HlMHiBneztirS6ehRMtHGn342qvQPhqOGjTQi+n5gOZIcPE4A
+ltmzUeQ1V9jKUDyYEumYP01DTNMseLzz+z807Go4mSql6dlL5rloo7GekgpDo4KmMSpq6m2YlB8
ubnuwc+syHgqTnBU8xNO3r/2/vbc74fL9y0bY06XIOHq2mTE0HErZeoX4wUwUizRwQwQTLsERS0J
cLKo1KmYYU6Ja/yomNpvOhcvW4uzkBqCTTNfM34//NtzssVe5QYuBx1wFCZjI44AJMj8HuK3yT5g
Fsv9ExL4zH36vdHznDfin88lM/fvb88tX/3/eM7650/5/fP+y/+GA5Sz/8UocFzUMJi6JspPywaD
OS++1aq/HrMuB8XstDyZqcNkePLYqSk/Ld/hoKtJaJb822NUm2RbhyFs46YtTtH8p0AVKU5JVGOT
XZ78vWkQ/x/MmgJP0+uTP4NSTJNW09r2dHuH1/IaCqOhDYKKd9n7vfnbczXSb6Y18dFqVHWSLBW3
fai/DQFetXr+5Ja935vlOZqBtLhN6x0LQntKaDyzPIYQOR9+2On+2iwPl0NOBkFIL+o/fnn5xt/f
szwc5yCT2ZFXsOaUyd7ymBZosFhJtu/zPw/icD6Sl4fL5t99+feTf/ue5fD+/dVlb/mWMSaC3q2g
pUR23aW35dhe3vbSbn75SpAFbtYYeP+5acsZJVlWBbqjwlf0meFXyN4sT8se8iTWStP85J+7f/u6
nI/Y39/uJrj8AW9Trc8UKE3nQ2OUzCc3P/z9nHJmU97yuNRbGBALNKoaq5eyhSo1lIwCKuyK84Vh
uSYse783ptPhmF4e95PHK1x2l0uINV9RumnEVG7Kx8iQ1WlysJLF/bPITTFtlzdqORmX940cM5kd
OLZP5TBT6v75QsOyLECJYr09Yf5aDvLfm+VAH+aj3XNZuUgXIWDKjDGjH62jB6i9lC4T57o7f87L
Xi7NN3LZXVqfIjs589VAGSMwkOUxLm3nr93lsR/xn//8f/O3Lw+XLyybJCWRL5KoqpcTS3eNcvpz
t2yJTmHayZn2+5xbHoYO0eJ/fUUv/m13OQch9G58ZP/EW7NagL9yRYJl7WOMykmdb0Oanae2ExVM
IiLHStmfyfvhzA5TndjhUJ2WTR1z1fz9EEXttxr4xJaCkPh2xHwYRIbZij6crHmz7Cm/+Wtvee73
w2VP0+KvTC/lltBVJEv4fCRJ7PSawGCsK7OsTstpXpG3dloeEqD48I9/+Z//53//GP9X8Ku4Fxg7
i/xf8i67F1HeNv/6D+n841/KP58+/vzXf1iGNJGoM3eByED+mG3YfP3H11OUB3y3+B+uMeSpjHOi
DFoTlYnO1G9SCnyr/PSxMm+gX5vnzMRNWuY0+MGNvnfkLq56XuMqHjD+t3XRHmOdnC0Sbh68mOAS
JYGGmtpIPYgv/DOC1IhtA4WegS+YcqOHcv+cYFa9Rnpsrv77P8m0/os/yWE+wPTJ9QSy3v/4J8V5
6oOMq9t9GFB16J1N9o+m7lUbX4ypFacObLMeZT1N7Tp4klN2rAS+JCNgLpNWa3Ll8nNppZ+mrX2W
RTddmJQTncFsdGtZVX8c0GogfoT5a5GTZc4Ic7ogxKIlXryR3E1RzhTXLB+KY1xZ7posMKSEKjHp
sNnhpqIWO9Lphhpldc5ejgKj2BDCy3QwDzs1NOtMBFs7HbpV0ZnFwRBDeGtt2sb/jzdK/09vlO15
pgnEmjPYpg/1tzeqDBnOWAXQhoihu+pUjgJ3RD3omEzZk/6k25kFbjj4JZPkbTByeS/gfp5Gx37G
lf49xgvwiaKdAbI5BBtYE9xgc+0VBf1rbbNWiXsUfpDatYOqgRFCpXvUzRRzK90rArLQI08dKO4m
MqCDxr14EBG5UzSbt2XgBRcHcQGGuncPw8yJ9CtggXKw16EKAWxLltX//fvhuX9/PzzdskzDMElo
E7whfztwAsQkWWB2QDVKLBFL8oTbAEedhqimQTGd23KcJ4LUazFV78/QjQ+dngTvLRPcg2XGu1HT
B6AXU0qOSkNvMy3FgcrufTDDJ8sYnIs9QIaKS+NiF2Rid0TH7eMZ+RA31gWYXbTVq9jZzTnUa6lK
cZq6/Edbm90uDwi88LPceSDAgAm8SldV4UMMiIT+lBWHXFfxg4U5lvdbd4+FIk2u9uCrJ7HmbDuV
IsRVZnJhXgTGyBwJEpX91U396tbbzmfu5Bo8DDYaFTX2vElePnFzZj88pvxrhPEcFNm7sKxb07r6
rk3G+mDGWrEJZFWcqGGSZ5RMzCAJ587wwuLLTS0pN7FL1go4FvPugIh2uz2QIecNiuxL4eag/OZ+
rext+Rq4SMhUWb/Cc492NkGcHkGmVq/HsH16H8fln8E8szE9dJy7GO380mlKYMWrzc9cildHMZGQ
NW37eUNKcvv/vLRYxn86Rliq2I5joF8zXMedj6F/d73sayMNKx8aozTnnNWAAL0RrhdyJNo3qegN
FuKl+jCqKlmRfd7cEKnba+nY/jokZgOmGPPhGjt7ZWDNHktVn8L5L6+y2LlHHBPFTBet8S1tloTj
Csj30RjcS1JH6mjqw3hPy/yHOxj2R0wTHJkswUuZmZMRmzc7srSce4Ww+V6U28Hpq4cloN2tBa7D
1B9WRsOoP1eWjV3BNY6imoVHYdQeGfASD8JRw5AYg77tIwsIPOvmuGihexwBNLKapyRXztYeBZrZ
okz2XUccadW7z0tggJezmk+K8jyHRP1kijYeAml4rzJBfJBjVHBU411CShgiEGT/DPxOrbTyxtlm
HFGZES6YPJFbjOQ36l50EBbbdo5EmvVLucyPXRV0bz3s5slA7OUCDycIAzku07fgRShzuA8mmEyk
gSyvJ33lFsp+6cScCC41ZyX1Kd+qhgVo2WqqRDcWUs80v2J3Gg+6KzqTqQKXN4NgpiTz8gvBzuvB
D9Lt8veUosMakZlPzMXrRx9Y4zaHdb0tmT5DKxocTCIk4yzEfWnV3m3IkdYM8tP1rIDPqj028HuQ
9joBThK8IpBTLd57tS7a0v5CGo2lj+giS0PrOMdGa6uJ1sWOY3lv0hu5YPlsdzW3C8GvfGf41T3Z
bfPo+Egk0NXke7OOA7CDvPeJmVb7wDQGPvTB21ug02R7V/0Ni3T4MNnTOWUYccUCvG8JTr3reaLW
Hv3ye1My3nbdS6HaCPOf4500FFShgs/g18jdKBLRkePVXFmNNl19GzQC1ey4CeziG+ppfRPpJR6g
XCtQQ0t1GorsZ4dv/iHHNliZlK/VTnS9+6S6tt67donHqq+GDYwJ7RAil4aozmcti8ZF1dxinRv5
oU46GpeobDYIVHqif2dim2xa5u/quxoI58Ca/IAUVN/LPOkoh8UBEffYYHLClG69Dop7Mw4Dl6GR
ae4N3aj23LnLz47VirJC1O+p/134z4H1Htf6Q0Eq5RO1773McvssxsTdSQfGdUTB8lR6XCLtqPK3
qUgAnuem9lqrCQR75t2CtB+YoUbJQ6jfBPOGLzhKwVYxADkj8At2HerWdZ34iFzmjYrWXt5HKy0J
tAfa3cHNGqvXSHfHu6qw6w94kvlobG+PycZfp93oP5eG29/DYti1sUmvWiWYbvoyXSMob+49M0IG
UkVw0zwAnilIo/XYDd+LXiLjEFCuOMODV3M+L4aEIBegxZ9Mp4dLGHjmjXQOTn9Xr76PDe1OmBJc
1hoPTFhOyIqZQIexSnSGg5vdJ2xGjKkT7jKijTE14IQye/FlIuxz8JPPzuhibmLFrcBZiKOCQeMv
RI3OczmU5Qbl0I30c+uZnJbHSjfIOSvD7pwm8LV71GxTVPsPKPUFItOmwBXrz6dbp1OGIAEjdvfM
D/6KMrgAWgz5mLnRA70td2chNcUZ5Lx61pjdW+J2sNtvzNExTqbuhpjRpuDY+M3EkLPiOZV+BHRQ
Dv3E4MEUmrFF8FSSvY2TN6jI8tYCmVx6SbRLkLxjl60fM6/aRypLudYopR107Zck9uBRkYR09ksG
YHVwwapAVHrTIdA0E1atc6CTJpk96xGz9ww18Y4oTzpU9P03LelTD26VfJTSDbjcI3Ac0uHBh+W+
w9es8DE/prZ5Xz4Iaq5ACoiUXBLJw+3tjQpQQGilh77PtV/HAWfZkgGGjejC+zIdl0BNGP+7rDH6
s8PLX3Z6hg/rIMbgvvxgaxwugLU+66KOGDi4iH1oyfLqgcUb0KsinJWEZZv4NSfp7GJwtaiVRHyU
ob6OSEZjvF2aD8J1/gB5WaJocKHYVk11K1FnUAJhzxIwEIW5G9wg+OHlJUMD1Ma0GEV2zSwq0XTq
ssfmReuj5MliSorPc57tvCyAWM9WYt9GwRdBk8lltBRJ8mh0EX4gK7CWxl2XxNehi/ayHsStNlDA
DBPT+0qM9XcVRscBPIcW5uiPkPIPdYivTUvTwzDHug+exWQzaxSCi6w+x+lJFJR2TrcXFshQG3Nh
nXrFZcLNAJndkKdiju8+LulCpsYwdgoj+khhdSOZwKEii5iMJVsr5YxyOBglA9MnphcKgnck17FX
G/uo8LJjmw7inpkMqMNKPoXwB45FqYVbeAYASMZZg25O6VunugitA+kEKEj/ZJG3FeBsRqI6voNQ
bI04wCvmi3hnCVhfWHu4rRCFEneHoB/UFZ4C7/HMFbMM/zhn7dzSvAjRFqTVI3NfgvIK/1efm48h
URkfyG8f7bZz4KdYOclsorpK4o1Wg5nGz3rEZ8wignuC4nMpDendxlzfA/tsj5Nm/hHLyic4AD8A
Det9LvISeGb7Q4kWXEOiDYSPsLiltX3qIqLfhVAEpaVE70nzSTUTsBQrLF4dbS6x6JiVbd9cBt2Y
Vp1E9srIJIcNTmYDnob7ssH6JO/ZFB+IO00ByxlQmQpE5iHwc7k2Em88VZbDFGHZdcHRYervmNo2
DDTgldILrayL2eoYa93J3IROEF+ITIsvCsLHBSd+jUFhftyDzkGT1t4kfdBHCFRfadqXoBwKLhh9
/E2QeGZ14If9MJsuRLWGeGUzUCCZNXM2CNUtQWdlq2V3eTISlzpqs1OuqIvX40CWp1GZ412ilQBg
e55sOZIG0/fHkZEtFiS3vgApgVupvfdefZ+hKXfHA4ON+jtmMI2OsbT0N72hGR8A+18jTE3MpN/b
EqAkVjVCISxHnXqmjyecRXR4lt3lSU43GNORzbVeD6MNJQYYOSO7xINvPHQISI+sb8KVG7JkZHUs
X7NI4JDNjcewGspHhjJlkjI2ydZ6OFCt5s0Ewk3jVOinZ1rM3GcY8UY7khwwLs5EtH5ork6RGleS
yf1nornIxinEIXSMYNvWcXtfNp5Ks4fCQvGsrPauQ8VEECa2g1F2aI+m7gLY5q+9Ou+3LB5TUrWU
+gpJilhJLzBeuxjnvKwwsSwP7T7HGt6IZxll2ZUyEz3UhK4qzXKSxozipa/s8T4gTzCV6d7cAZF+
y6oe7JgVP0W6ESBsjDu8RgGaPo8w1mNZ6TsD6ROp5Zl2zWNMd0NzawNm792ofyw15OAVZ0rXBFsq
FSWq5NcimfMAY+7zOc63rUtYfJ0H5qPOIhtAbNpsvdaLPtyqt1aEOQcP7Zxs1BfFvR2zcY8Tol4H
dYTSnZbjSsx8uCZoWKtAfw2GwT57Mr/3gSOfTL//MOtweDYlqhkvOzWCyQX5tXSChIL66uP4G5qm
20gv7a7mCFika+zbGGAgnToTP25DcsDoVS89DZNTjPeKgv1RlwP01xYsFxDEBt5u2WEdV761c70a
a6ydutkWz6uO5ytk/ZD8skjZO9uFEHDPUmxlU4Xsox004n6y6WhKfYMFRAKQDODPzjV/HJJGrNxU
O7vWi+dggFR6524cVx8vY8G6h7CG/FLomdogDt1OqhAvbqkFh4Ap2RZ6iYO02ERrr1T72RBqD3xM
siYKh7NVJiXJzCG+YyfhNDfBVay0GbOcidY8hz02Mt1X2J67vPxc9oLOa87ApII19gV7T1/A33lK
+4oSvTt0aZcfkjxDBIjpe90DrHjPumbYjsQG7XWZZfumTtFkJYmv7YwO36mREknynkR9+lGPZXvx
EP+tLYU1gxtBvAE5g2/LT+WLs7yfrlsY83XhNQlz5zOiqt+4jrYOQxh6S2AohWl6HBD2nB0i+kjU
pn4XFpP1sENeCXO2eQUeSOOqxSE7JDn1lvk9I2aGIDPQAQoZCGtS50LAVvrJKfARB6Z/dBgqbLWO
u7PhEWY3BiGBk3Ofa6T+OaCk8LcErENIyXPvnup6+9DVCcINwsK+hW7/Qbi6+xTYtA4a9KB6BH4C
mZv72UPONrsKIlXRv3plbiF7QcVkMm3OB4cQoaYjkRYlKW4+GjVhVbF8mAsB5LtbNfDptURy3iA9
l9tYRdaT1uQG9JfgmfvPbRpmgkgunRUkQqoKwNMdi2Czrd03dAh/eIY+IEwdg+cMZbpWJjBG3R52
WRjePU7tswc8f8HOI4vZ9MpPLql0tn1XdMemDGbBvDUgdQi8C1Knux7X5kc9gQzyf4DLRiYgZlNc
X/bFtbASRgSWHp7C0UamhVob6WGaXcqQtOt4jKMzvgOUwIaoX/zGwmCSYHEUdnEaIiz9I+wUevCs
y6nVy3fSUpxsxAIdcq7OTYm2cdwDrT+q4jz8qPyg4UrCVabKimpfwRwjopaHAmm5X0zuDfYBojjV
TceKRBdd+OpU2433EhokUkKDSE9V5a2DzNB2Uy+yGzUCQz8gRiu82+7B8voIhFzA9W7uh5aG5Rzd
gfBo16nWVWCF3DV07YCc8h3rfjpHraYPNb95M7Z0gOI/tCm2rrUmUCW1fnWsCcJA3GX4jwSeoD81
ie32ZA1wtLEs6NrqqZq5+5rfE8SkhaApoat6jnYKegLueCEFBw7CQC4cKPHgooVd8YymeibMVG/m
kHN1dvCgc9Go10NIiUujX3tYNip3tQcqVrW3R/Xm61DzkkZLN57u7ZwBt9imKMcvQDEQjeefJkqF
zpNVHSVjnL7keU/0VRzS5eE6WreetzK1+tjKaXq16gPObBqg4wADa4bNLptsUphpNJLD9KTfeK3S
PxvzJ83bWze5UKISNz3jRkSpPR+JIZfCu+YEIReb6keT1idcMfRI6GgWD/NDQkSpOdOj0L3gMbbo
KaRF+GUIM/mGY6856CbgiL4xvijQYdEEaOG6NDjJwLBIpaK3isbgPpGetonsoHnMA5/uORk9r7Ca
sSqjcQu5ahoRmdZJ7X7RWO/XzGUibtuZJDmaQpz27InZU/wICAXXcT74qMiY8/dzkiiMVt6cwo7W
PnkOis7LO7XOMx00/6ZFQJbnBf1gAwHDXTXsUPmkuCWa8VuLM26fGP3dGEaN030+e2I9f7VUxTLr
ZyrpN5gugg0hXg23dR5bFqdrwIoUPpXn3OzmKc9fsS8OKzkG46a2AnnKplIydu3vSvYf6Eawzw29
foFKe/cNB3ryWLxPZul9kBH/lcba9JPhwVaNLA588dAKMI26U92DsOufOxuCnCrwkDOUx2HhhX/E
vWfcDYb+rHYRQGi+oZ0KJANivotyWRy9H0kbx8eecBqPs/OCeqm4VI6bX5roKNuERV1AQELXf4NC
4R06KD3nviakadmzOUIwTqHToe2VqFWN8YLP0GAcDZFBUzhXzHBCZAwG/pWLnTzR8hq3DTyt7XKh
SJ1Z8ByUgrZq/8foZtbdyWpxsyIgeWPgcCiqvl+lWg3TaeQ0FLIwT/lIo5vBf4rVgyQEPWrtrYlV
46tJjrChv4Rou2tQ9+41sDGbaUwN59ndU2dw92XdgyiTFcUMukwp2W6mYbl7Q7M5iUdGCVx6uai2
1LptHz+BXKl37tisI6R2u7JKxFMZCbXz/OoJWIHYO6GDxpIM1gm16MVGGyIGKsCK/tNDMW/k2NuH
em6MNWZUbBijXYLAyq5lUttPfl1NR7j8guzMhpQngW3NXtqotSeOmKJurTnHIuSKpqMDDpspEsvc
OMEXWLoECCZCfA9NPXyWJYUbLlpvQ8gARDUPS0C907VQnlVqmVfhYP5I0kM2dQOuofyxMGdFVO8N
T14/EUUsLk5NhW9YHcSMZh32lnbuDeD7kV75lIrrUQPQDKjHwFSWuG8td8OVxDx8rvQ+f8Lo+lUP
rnW2cLN/UHSgkZJzAm+CYnFmPrBYX2N0ciUhDvRcYY9w86u0jNiOojniyDvHtpK8GTXW7AFV6yTS
eOfgtGvrVJ6nyKVlLe9yUh2JtAqAatiVB3waAx7xOnsHvcVSmoACJkE1VJaeBbqnnxglxWuQ4UQr
z9dLaFbZOYVmvy5dp3ybL6YtpSKW/iwFo+DK1xHTxaGxzO/cxokKxBf4UpRcrIs+vIo5FS0kwxKa
Q5SF8TEi0ukh4/WhYLZxy+O0IOfREFt/QPPo0xdSjqe/heS9HeyY7rcW7jojirY9IUe7AGjypmf9
DytU/wq1tFotN8Y4MB7tpv+qCys7lR5pTlo1GGu9bJqHiGzqIyoXtFVxYq81YN8bXY8OjZuGJ4wq
Lh411kRhQaC842OIyNtgG5MJc/fjKNsFeVpfpyQAOzufA92gH9NGo/LTgoAekf5mA0k+ML4Pr7XL
0JnS8wvGlLaZvCh8MUUBbotfgAQ/l1tzHg4y4tyNpRkcxom0mhaN3T2LPPfgC6Afej39MVRjTJRv
rMGx4tANZf44ULDsQ2U1JzKJqHmlZCJgl9gP5oge2/4ogu8xnU6c1Y44Vkbhn6E40Ap29B6aMbhf
DHTPmY1WmqYIjpLYeA0Ncs2qBPUhd5Jg0AChF4NCSoL9SLPNmxNNPwkgxQgYMiUukWKxPkBfnycj
Ic+q4X+3lnhJqtZ+wjvmCV6PkB7DMLuLPhjWq4uio1Z6Ls3tXENKPA7jSWTtCQ0cv4M/Dhv6aEN0
IgArwEkPy2MWTOpoLAF8MQgrr9ykLZLGUwS5nQcXSmXEI57zFPcKER4tFEDb2jbjeGKFF+4dp7Oe
SNHjT3GclLkUxggYIs7FL+k+gkHRAty0A8mciP0C5GuS1ohe58arY+jpbohya2s4P9yylhjADc7U
BONpNZcGQp86fGlWtMeFXl3NGD0zgTnkcPQePLgShNbFVhbFKuOyB8vTY9q3LmsoelXuVFVvDEdW
Mf+Ay2Y/0J5D/cvpOxd+bdDyTTAZLN0DvfsO4s14ryrzMMREwgL6QwSdkM6RT6Q+0kQwHGGfwlwY
9yYymTXTk+lzd9iUefmGv1PtA0H3rtHHk0l873EIJT6hSW9+LtMGb2j3kk4y/ao2vqJJPHatqV9G
HSpBWNXPbYt4uxBtc7MTRH+EsMKDqcL8BSLEFe54amtPCBHSa6PhltTCrr4GsBnjCPRUzIXls9Ct
a6Ii9dX1CfGdkrZCUllqk2qwt5JJMazNnPrVBe8TCvQdlW7NpjsueSroanBADVlk83ua2l12DROS
zGqf2srsiIG2SYc2ymIv7czd9Z0G1iCfulus0woe6QtiFQFPg98UgWcnn+QPPv1mNWj5cJYGVa7e
knlILCrIBwvfKvgwYcNx0dNvaRCZGzPqxzOlT0wUEXMAs5baC/AHte7CaVx5OJE2E8OeN3Q+zpaA
Xqxh5oMhnDeOq3vi0aobQ9hJvF0DWi8YSZXF5Eaact9XRvgsdN3aag5nk1O55xKtMuxr1NeumqGI
FeBWwKeracrE0c08et7Gz4HXzsWmFJdQ9xiuBqRyLkNLRM4bmcwWJBmb50A3EM5l3FWnPPoGnI9Y
tC5Yh4NDz39mgFPm/GqTgF7HVJ/inAFIJOKfYYDHi3cre0qSuELB4Mm95kjkiHMutpMPn23YQEJF
QVlIJ7lL0Jwr3eynrW115s72MTiUaPNWdSiq16Nrq68y4ZrStiCaqwkDJzKTfqelNV0nX+vO4PT6
s8FaM/K1aV915OlBX81vtEAYXKNvAUZMAFTrDqQZEnJM2q/j1tSkBmoyy3EqgHB5uCGYzXpRLHAv
ZvPehOknZrvm0a5F/VgP1jc/n/r7pEOfFaPEoaAXpNopFT9nOB04ZrXsWdMdebAZEH2BSdV3lETp
2RTuO75AWndNQwSSRY++rsxvkLI+6XoBQAf4ui89DKnEHBNd67E8hKj5wJn0R+Ym4cZsCvPGuKC8
RcjG17YzoDTQWusZ25BCUQyskJuXwHRtfPiyQHbv5XeIXPQoiFMP9/EkvR1enO+M8ia8EP4T8Mr0
PUALdeqNSqzzLErfO8OyyJ8Rj3gtjpWu26eaCusEtQVSUhNMF4uo3P0EJOM6O82E/lqMdbvSQxyT
jVt+tjHYa9p6KxPg3w4imnk1qskBqsq4vkJ5iiAhP48QkxqaQD+N2MTC3QJGUHANHfgNu17vZ9us
AWSmtrF74ql3pkS8cM9rzhhpuZ2GH6QJPHKHa7DptLuAJFvCeKxuaxE0uUO3gOtkPsbKRry0Do1F
H0/tZqlKYyc/2iVYRSZIx6U4s6a2XTfATVaxRykcqjJ7odOLiaOwjrrWBPe4FtGupL4n4oUMbBVW
jyEEBT1syDYHf38WAMcYQEwvqqhsAm5cgqBTj8ygZASQruyjXxkMfxnwge/taY+U6sCtzVrbllfv
bJsF8Sp3LGOXiXDEfzCZd8yS3TWKW3X1dUYsPkGJOPHi+oFrS/Xgsi7hiuESwZxNX3Q96q1ymv7F
K/oX17cuZcuEWvWJi2K6mdlaOuwfp8JaRcXqPw5Geg4DWe7+7EWwaPSAGDgU/ir6ZRaOvoMMl9HR
YRyeAvE7s0zO1oK+y57w7HTdjoN1SoOmfEn8/GhpzyB71VM+bwBSU7oZJLtbXD+uLr42Ijny9hAY
6ptHJ/6RygS3c5q1z4H5bM+Yuky6/o6cwnrdUpBc8BgKSibZneN5kzW/8iA9qEJmGHFZxWtd+Aiq
6HsXNL/CxC2ueeXLMyjhbi4k4lcWv+oa2wxTPBONWaXdokJoBCuwMWwmvF1seUTdWHOzhQB7ohqD
K53QmVuhOwfDIwOojEHA0WArMBtM4zbrPY+OcpKcRxmdCQ1dG5ycF5EUTxNZGTeL2KqJT2sVqLy/
u/BRVjpNywPgSLCQOv1bj+Se3kwwMCzNFvs7eQTRuWyy4TBZwAsi6ws0eXJ3fcO7mhRGmp89Ylev
z01KTtyi3YhhPT8QWlizugNdXX6mESx/89jZTvIr8x88FkMvdWmH1zFSb/QVt3acfw5i7B+TBcdu
7S0kSfuxFdqbNWOEUu3kRFl6J/ZVOzfkTGzE+JwhTsLN/6ziqIcNntKF0vQ2Y8HQYB9q5tffkQl1
Mvr2NfR8uF1l8+FIFZzGpqmZy/MwZ72w5upRXFC1aWR1Rugf6IStEu2h6TLG3j51q6JgvkIHwkpb
8275cCk+K/lJuo36ZrWdvqv9ITs4tR0iv/ss5qc909nb2MhTRNoHlyBdXLhe/VjCBHtsKzRAvls1
KxIn3jr0/8c294erJbMEPZplOBda6CDs3jOddbHel0RoJLjD8j7092KuS3FnVKz0CLI3+/ioxUHw
x7xjhT2MkJrhgzfSYfiztVTTWeKjAOjg95cRXsupcS2Wagj4Ak3/loku3pS6ReR0QYyPkgx85OCQ
aW6m8rFnTEVoDV057qfbyswqGCVx/SZVgU2yCB+UD1Y6cloHzHPkPkgk3mTgMHfVPe+nbw/iMXHo
/RMDWB9GfgOGWvWH0euQHtyGI4fJ2lyWIQRgRtQFxUPadL+A3mongZZk3/XOzTXlxzi3EE0B2m7Z
+FNChHg5HUZ4kD3wBl4aqURcD8nOLGtkNhooO2Bcxd0M25VmGMkRsyZ4VXH22hytj5FBKPP1H4mR
81/caXgwMfSvmn4sDp0jShRupfEOFWItcD7R1NaNh1JrsVqEsY/cALFGhxh7X1WWA5quJjYzKMy9
qrX4QM3tPgzeR0sw8lYHa7xz/DDZ2B19DLNJehgCRfjMqy8iDpPMdrRDRn8ZeUUOHslo1Kduif/L
2JntNo5l2/ZXCvnOutxsNkng1HlQL1GSZbmPF8IRGcG+7/n1d5CRVXEzcfLgAgHCauywJXFzr7Xm
HPOsJ2b0qddV9lTmSXKswOduATlVWxAGGkErtMD1NMggvUTdA6oFyFNEs/exPn1Qy/ELE+QIWOUI
FwqGbUNqki+9ag8Fqj5MpUZ6QReKTWoMkPd8zE+OU0b70P/hTRUWnYJkUF20X9oN4vzxi+5p6E8w
a28aw3zvq2Y8l7kkRFlJ8NkHtfJglJch00gLo394nphan8HEiq2vFuVrK8sPvy2mbdak+TFrw2Fd
IfO92CIMH8IZQ96IBm+DXo1AIAybvXP/O30WruJSf4i6sAYZoeGTK6pnVml9bTXKdOyca631/isV
jH6DMncndX46pjP/HqerpIc1832HbW6L4W6NcXCfRn0XdXfi0HJWgp4sOwF6v5SS9EeIwAfZKeiv
yPaJxoCwC10xUANhuBRN8LULLUzGdRDTEkpobjdje2JCaR6I17wCANX3tH66E6nYnL74zLeGtNun
scfEi9KlulRzQTqVJLQaKo3ptBXdswJqFvy/+apTPD8HtHoPXMNhaDv1LjUMVHmTWZCVlOYPZOIx
Wsg6MQdOFjvWYNJpOjPY53yqW7jNhCpi5MHa9+zx4d703Wg/Sj4IfuoP616IH2IWLdZ6vBslHsyg
wrwIl+mzZbrOJL1WLrmb6/awL9iT7zJptbeg7u96PjKRikhNjlMSs2BeyhXlJHOEOLunk9Rfg5wm
zmg16yDsCxoDRQkL3Uw3y7air753DntphE7rhv0gV18VFDjZRLHlkYK0COnCMruWRrVDLpWdVVMR
K7z46pFK7Kbhu0V35r/xQjjnHlOfLycVNP85R/xzVqL+oWqS+DDkZBhpjtZeTZz9MacNgJr8K0oW
/2x3iFZtGZ781lDv4DGJaDENez8apn2a1IlYj/mQk/vY57J/0U52o2/BFfXfEq+66/AFCdMM34H7
yZWVyAGvdRRfFQI5V5thEMMNKfvsNVOJUurDS6MT+xTmobIqM/8litBRlUA7SZ9sbn1W19ssLsxT
sVTGNjFi63DEGl+DckzGjA6qOmK6RzVyJmtIPzK7gEIVl/mV7cE7fX259vrx6OWJeSMvDoqFWXyp
G9O7wLZGaQaVHKoN71LJNGIvtfy7aXe81aqacXk2t1GBOs10euEiNFFXELmCj2hiW5k3nL10d+HG
E9hUVSaA+5aUC9aFfesQkNw6I7wLM3vLxv4wGA3ZSZCmWduqyFU9NXIbLQSuFqbElzp73a/G91KH
/jSNwqWF/YC3XjsbiUqWqg4RWzd186m0rbXs6Kh4hBGvREaRohcQepywql0G9ashrljJsU4jCa6e
zL4o74PigOwP1/4l0BhRt2lPImiJty7OFN7UHO+cIr6niQAKUWCOiAvyJIdMILzFLoPaHa/LpA3j
Uzk24zouaXPF2OY2cafYZzqU0BxMlYhMup3jcCsdJiCWQkZEMFzhCw5XtJz9FV2a42ZKzd4FzpFt
BhqcxeFl7MzhiZiq7gEXLL9REpcfYCjERh0KRmO1AjsKySaxUZ4CaIsE8Dv01ExjKItZkMXMbgr2
MTK3HySJIfhDBPh+lEJPyUQMgXOI6ir8GlavQsucc0ULnrmj5wZhaO6SRmBdKDJESZOZX0XBi0+b
od7LGjo4ywbCI5k2V5M1/4gsytoB4izgB+rOruhxxfMabq2hyiGz2MrGG51pzdmMPRIL4yqdDOfZ
8iDqTgo7QQaPp5D+LRzSpFkRZT3HqHJABUBYMfnWh5gNKq2AobyWcYWDGhq3bCYaJfk6HKqEaAAd
xx0108wZvIDYG86GIcPt8qkfAlCUicklQMxGUD1qh9fApJVlR/zNgYz42+3+MrLPJ7etJZoVlNDF
zK1n20c55ZBbRb9CHW7YPp9tpriPQG8IZ3ht2ln71r3VNUFQQ1KNe64akCZzoHZYzNnmhPIQaBVF
dlcD1KpQFWDu9K4l+ed7wtpQsajWF19V2+eCVhdkGWfF1g4tA8mx29gxd3xkaUnDVN+Mk2e6XmRj
dcUsD6Oej+vUmJcgl1eTCw5G/ZiGTBc9DKQRnYm3RKflJPaxU5ttI4uCBEqh74FuQWLRE3hYRgQJ
u2IoV8hbNA7lMa8ZzzTlnD1vMRsaiCRRtfDddNCB1XMiq9+v/bnXnye1CyoeBLYmKjfpzQ4u42zF
ZqLoem3OUEiiVk3tDpu5kR40swHLOsd9T7FJ4kmBHrGMyx5of1vQyxXju6I75aadmzoNI4MzAslX
mAnbVuXjX5bBvi+NhHpmVAgOwxgdh+Ungonk2NquSjfseQq7OUGXgatCjspq6mx2Uob/1tkUuEjw
q7tWVe2qnCrl6vAinBrO0lL0ppsFKeRmp3ctLc2vhoAsWwSjtVkq0WjqW16gHn84rXUgub0LtL89
MB9C4WN1+ls1ZphwK2AYenXueBO4cJIYY2Qx041JJX8gQKU9dmOK75GPH/Oy8WlQ2vBc6i0a4H6i
g2Y16Er4tGwdYwjOcU2o03JQ5psFujjsFAbkiEgaq87wOBfrhO2t0/6uGEZOHOYImhZRCtMLK8FD
XpH9Ky5Qr4z9wM99G6C1Iw1LXhg/Y/7SwF7HnQEkBPGDq8hsayFLVMSHR87eW55UCaIdD9ATGIM3
r/ayQ1+EaALmm71ivfsqHAqtSWGjOsHwAIi9f2hjvX8YezIH7Ql+8/LAct9y0AvUgcSUkGVr0UBU
h9J57myy+srIA5noOPZzRmLsZQj0DwDazjMhiiQUE57qMqF1psx+yp3JfuqmVFt1pMidlvso8cJD
4tlybZEEvurSuOWNBTlJNLBQJvgfwKtI/24fF30nDVmLfGuIn8vNUkwsw7OFX2FL3fHphWIQY1dq
MHYatv8S59oRn6/3EYegYWVOWyrEHhbUSDpyDx1GMyinUmPhxUueH+eZC30zeYggkm60DOHtFJ8G
800yKqfSbrvXyOsuKEnDl8SD5J2FsOcE/W9kfOBgB7ApiqaXu8kp1k7S9zuAssGxLGt1P0WAdNKR
2lApQpbxnCZlMsXMHdktsaLx2RtpzTG18y7wHMfUIfzIIS7ZQ9XlpuAX6Cpk3yNhhOvE17u3UJ/I
OErGe4M5dFVPcC8gWxdUvLHc4KQQ+xhph5s1Se52hESyOWnPzBQ4oYDW9n6YrYPMICBYTsQoKE+l
WpVwx9CrLAeCGtAIAc5PYns2OVnKo9bUKJsDk60vF9YtuSDdAcALCQfhCK2VPGionEQTt3OzM53b
npbGi+QF7cXSzOFLTOG6ib2K1hBwSJLmoEVobDYPlM1sZOyKHYsTKCu9kSX6HUwnihc7XOnSR48y
CiIXmgdJx/JMDzQDvkVn2SYCaTcptn7RB9M5gIV44mNDXkbTf1XN+mucO90KxSf5JnE0vyeQOoQy
XDXkHXpdFhd+MoOVQy4ZpHBGgCjunR7NQaZzRdFQg3n2IOeG/YesxXhMTZjjdgEQAkaqctHYB13i
+qhK1QmInjCYXcC0XOXsYsZYJp91D9885XwWrbDcyXlPVBQ1Tlp6e1LLfqSExO0iMkxfhrB6h/Jr
XpramZncctgg7KApOM+UwDV51yCr/YdpCsjvVNNnEZFMD1cb0m1VXEReXKmdLFdNw1cnh3JKcNa3
vkZYETXBeCmNnCpgYKcNYIG9anTX6j7fBU1kbthlwHRjdjtvW63HwGLzBQRbnui+Yl1RwndIpojG
AN6cHPaGFcU2LWvnIZo3NPpECJRX7Ef28K+LAqREfLYzUsG7UPmo8vBePZkk7NDJxvwlTXozgpRU
6I/IL1mnvcZOX8JgTNxU4kvMzSD+MgbxO9em4JRq9ecY6MNNamUDr5wPJeDcfRLzggBIF1fkoNSm
yc6smvpkz4VuBYJlnRs+InNQUasKZSWhQgnvDPC6A6TBCE0tgkjwIUjm2FIlrcZ4ctQ7xMdO9qjT
qY78RykNEvfy7PrBDkM8Y3mE0iv7C/EM6qktNXRiUr8xJ6xuackkE2rMOInMRdUEQAsbJ8Zp+5ll
V3+JSwH1xiDrs20wFSu+if++mpMhzLp6TALQkD5gJdgdzzVD928WSBioUYF2M9PqoC2Gt2pKHyoL
+9BSglPxNjA/PgKumHtNpzf477stBzYp2y12ngXsk1ar/ffWIEcPaWL2FMXAlWGdKdep9j5NI/0i
tYQ5d4ze1Q8UwKhBou3UYdR2iEfLabLPywGH1JEev0/wYNq7VTUHJZJRcYxFKsFzBM+Fg9MkKIXp
lhExuggljzWeCDeYHJ2tBl9RW+K5S/ptTJMf0s44PhBTTSZFjHEw6UHgFhW1cEZSYQcixI36lAlE
3/1x0OavcmSiFXYQ4OQvoRO0t34o30h9GdYojMXDctA0shPAeQ40U0zr1uXRbZxHVBC+FFfP6G3F
Tu2cGksSMTa1DSSwlikJONm9X6p3vFrljfrXasWz5fc/2r439xqQPQxVWXHW54Pnpfrea3LEQBoZ
x07CeKyb7q06OK4m1WA9WdlwMBiyXtWU3O72ocM0+ns3kQZAnigUdrPvzhpiv5OhEy5b2AOE6Umi
/4s75DKMKRW3wV8SbezEnoVG1WsWyJHfPE/Y7DpfuZroJ8WoDKLVM4Lhli9RNtxsJ+sffGp9LE1O
djKSIPw4FrKMPixiVE7QtuaYmKy9lnkxr4fxseys8quqzeTZzgE0UJjbmEntaTkosWefMoNsGafC
XUxkwndbgRevBYR7CyGiB+ui6w0zFDTDeXPXVVx6bVTVW2H44RPGn5PG+VYMMXUUM/mMhWA1TEwK
a2/03VKnIYlUgxCbMewB9RTTBzhXoAdtcbOmuj80MamSwgeZ09K3O0PWfBO9Xd9bi/M7UgkhXlZq
abTJJqenuJa60M5xb869X1NHtdhq0CLzClUN36aRi0EH2r+VafgpUwdTNGSFU9ZTkBk0Xh5jcWtw
vu1E7FF/0frt0J8H41e/ql4/eBOHD5R5wFLsACKzDY8NXyf6sqT/WApEj/HquvLNcBMKmWwyTySf
lYDvbbUBEvx02mXELazJl5nw39QGkl/NOIeADdaZzgDTo9uSFvtCK/y3itr/kPgWnhfMZW3oVVuj
6SBpsxQdiR+Zjst65EsmNkRGbWDr7qp5RwtAsN95UNd2XTx++L1GWuosU85rn8JUA6aF9zVbG5E1
HYUXnVVh14do6LsnrY8sFCuDc5ezwcrjQoNkCUO0MUzV1k60dVdY/kW1WSnz9s1vSow1AW2Okcv1
GxxIdTCNpyRuuCSo0+MYEldIsIl1sJEEIwTOlC+igVjG/P9A/zq9G/GEKnhu4NFtid6MWU2Tx6/6
hPFSgNHTe5/MNWKuXDRWAAKtDvhbAkdKl1/0Htvx1GnGwaDPt/YUJAQCb+LGw/a4WVrjeAy+k7eA
Y10x+csU0U5rRGH+Jq4dLKdJc0/bobk3FgZ42RuobnWK/cGg0mH0lIJh1AK3D5TARcYTumakNuuu
1cm6aHv23ZgyXCUE0mS1uH8VlISos5rqkofU7dCswn06j7/ULF/TidHvDtuZtaESqASTQlJCzWUr
Ps2PQROvXH8IoI/s5CFTonGNXI4oZ1+NQax4uIi5BIMPMYiJIF4quCQRIR9NajACLbgKFmp1mHq9
IoI50a7LXYptmQerQIQd85Y/qijyEa4H/VqMeOsM52mYjXQaFNaSkQ2tdC7asSGJlPtQNTNETRp8
WbzN3Ygst+AWWDccLSO7oHLU/DtJZHMfb8r2jIyCe4jmkh2og67UCY6ayW/VqjZniWFyZSQ/7AAu
tttIPbpK5na3qeAzm8SDejGrWnNVamFe/ql7HbBYNx6h8qbRoBOI7PTW0RRDsQx1I2yyfR7LjLac
Wp4LT9+bSYYpsKmsdWB14bs/uIRk55sJyfpeqpl6FHzJXHPce2o5vksj8sjr6p5yxgzuIoe2fCKk
vOQ9HKJxT8J8cle9snu0IqpEmdyXe+iK60cb39Fquemk38eush8ZIblhoNrvtYEYxUJYvQ2K1ywD
tECNbW2D6pXKrPpq4XTb9HYD9Apg7cbWYrZhoGKedbteE8ncvRpW5d8KvXtabiEpxwnCHnxlFUp4
qGaY3+CrzY2SsWNOJ9iqd/ldFHG/x+29UT0PP1Fc65daAx6lKdMurRqAPM34Y1mYQhvXdzK3gqJh
CI+Bmr6whVLvo911l7adVWTPywZxOdim2Jgm7fIORRtnMBJlZoYxhrLK2Dc9QU0Yt8EB2v2D0mJ1
LGZtY94gVkFdeheptu5n9UZbC7Jv9cwDas7msJwj5IKcGaTiD6+FFT1GUa5wcWCXvYynbNUqXYOs
GtBkBn6wttrFNolc4IqJq4hte99XiXmMB88+++HosM6PbuPY+c+76Ko5524+LF8VuZ/QLusBSJaq
xVUYFxYXEeuqitC6uoGsRL0KqFDPAcnwG9zXANbr5mWK1A7p3RtjC+c6FXHoopR4cNoRy7HvWFcW
Ggv0R5owqJXVow0wvmmYzESBrV4M2ICozBrW3TZJwPr5CeNv1GCzAiNJ6zfVatF/YTze14JZLxQP
2827iVhEWgIPqlZe1NZqX7SCKXUVd8mODLzsM75lV+Nx+JanCnN2v/YfU0BHjxh0zzoyuHXoNMU6
zsnVmT09einjNXyWEeKb4bmO9A/AYuW5aZyNDZn3ETfzWld06yIr5mo/2QRORmgqhB9va8d0QdMk
x3bWOQbgGbv+XUutewPd7JzxDqzKEpZQZ+M4VBzLhLurtrty7tB2tiG+SmLLHEd6bjKmtJezdLj4
s/6rqW1rh6JtjbYk+YZECf40bqR9wIKGYKaEMlpM6aq2GpouLABM5/Jok+XwRMYRGwwveJb1xwbB
44zHBY4dTR5mQZgHW7p0not72nn2xvmqYjyV+qEuuS1myxSul1lJqVCHzSNTr0SnI+zuQdBqpDPr
F+U5MRz/0g/FCScOZiFGRULRttDj6yvbes4xIBQC6uUbjVLVRTbOC+4T7l36IjwWSB+eiM0bc35v
nDI9efK0x04AYX9v2+5etLJl6WgndZeFE/WFZ8TPw8i4dsJcpkaqs+ekhkaZh5h8mG0d1LJ22Fxw
fgBY/cEwICEKltYWi7l21pdCFU1nfCP+Klppim6cPcq0lYX36LIcehzQqyrHGo9hon/xpvpL2w7R
t8xxhluaG68k3tpw0zRyKqc8cAv8woT0GApuorwjGXmWAY5FsZMaLxaKGxztVbAWga/fJ6vnhe28
Fz9KLyLDM2paPT28EaYu+Zr+kV9+fG4D+XuEqIX6qC4IfgUCipaWqU2stefmUsnOP6kiN11YGuq+
z1BRoawq3jA0Q41KW1rEaDLqOCByrXSCpyo2UHEpjnfSQnxSll+8JXGlnmdL2Eptuzds2TRbYyve
olfy15OMqjc9jaKDVyf+TkTa45SB0u58FE1a8ceB33RyZdolpzgQsMLnB4eSD6mZtKBDgBespCgK
xFAclq8S277QVw2J5gyGC2ol+4it1V1uKVy1Yz3Q9n2ETWE5LOrjXzd9vUrAGpIhlOuSAPQqzexj
6MMWBbuxq4EYXXwdKCLZuQf7jjFZeyGMzyQ5jiznsIqSK0Fr5R+lZFj6KXXmaF6KdoLHMJUxk1ko
U3/5nwfWoCOUMBJ6kT7dzVvPhn+DvLd/RPuWr4BlEJpVp5PqQr4nPU/2zkFCcrsYSfvmVGZ1bo1E
Z6qKAr4EJLvc6mL6YFWEmkN3XuWUds8joz0m8MF9udU6jI8zgkTdZRbJVuuJ0y0+Yg07oUJujkpg
cDkjJdo6LwcTDgIa83ilmYXnWhNYDWPC9hhTmQkuCva7N+jysJyUeE2x8Y6BsqnGipW0i/z8SGTw
lmFaeDdDPNo2/fB1DeUhXkcmKWieHpaHpEjCO+zq8N4wOvc0M9/YdQvHoOg4kZa5qBFll7IYgVX/
+eavR5cni/kMqf/zZM59JADE/K6t1qEviULyGjEHWTs9KXOdmg/XXw8sj6YAsIN4Cs9/ud/oMN51
wkXIWLvL+qXAR0PriM8Ady0rVi39RwrJcDMRLnbAS5Kwk0txRtjDuKPa6R5TP940Q9y5rdZ0KOyx
rwS9Fq+KsHZ2eNPVV0vx0eb19kcC63Yp3YMiG5CGSzwYLQTfFD4nTi+D4C/Nu7aGZ++CqsufZAct
JmP5/D1Bp6kRh+hiBHe4qn1TGiv4WmAn2oiGpgfGEfMwRXG7qn2c4uiE2Oh5tUvCn3Ptp5RFT6Eo
i4iDUJhM7pMsqI9lxgIpldI6Wr00IKIU+cUQtCvLjOywTkugNOq0CYu5RG9NP3uQffpgpWb4XLWk
kHuwTyCCbERqVo9I8b47oXwrMPGcAaxOJx0g064Z2vqhDzHbaHPPyRoySPrKpH7EJfoLRuE3J9RT
LMkElahd9WiEBGEQSMMoYjZHdPEOXRGx9VqbzLQHRamPThRrDxZkoQ1Frr9NUK7DX29sruKAMvLY
xKaNzneHnKvbahWxbXbQ49qWsb9jL9PSWqRV+Wv95lLwzVPq70QIppfEpAIeBiI5BoZM+9qETJ6U
prctajKF8nCod4tq2fFGicUutZ9BX8Amiqfm0UDEsY/od9qOXt2iyf7eVMhKtORRz+1m7gjSUwfu
+BA+KRmqbaJTUPFoof+W5ijSElqRjPMd62IJKOhp6If7ZRQUT4TaFFoEZEsjJim0SbOTD6zy+d7Q
2FGSIJJ+UVrOz4kIidGPJFKSlswlE2UL+oAAIT568UDzUQllo3jiT3m2lSn48IT4WZ1F7OadqaOJ
h4KVqYMJ6aytabkwj9K2WV4nj6Ii1a8rwuQpDqW17pscj5TQI+rBTjwCBGuf/cH7Ycu0vQ0TYZXB
IA5m2v6eFKP/EWL12SosoCCvg6sN1OHC6mquPZWL+WwsLRhZUcoJEmkUPbwtB6yiw0NZ7eCBY5P0
DcLMQpxMW9y+cMS8MLop82F5LtSbgxkqKGTmb1/ur9SqOEyCKcryXHR4KlhpIlpNHaRHPhCf5VRj
+BYKsh9J2Q7cUijhG+HXXEiz6NFkevNS1+/LvZ6CWpUr9zNbjk9eLnJMGtU+RX3bUvTHJHPUSv6M
Fk45K8H01TSr4nm5q47OniGrJ2gYgGFGSfd3rlXNlpqLse/XBgXxwLiNcnaRb5Ymyn/O8rng/H1O
lfokzsVHA4s6C0JCf/dD/TsLufbJrhhTf1THD1FO68OyXbP3oB1bOiacKKAdaBQ2qQMkeuImybyd
mHvamMKIkbHq57AJMWcVlneYyq5+tri5nSaNZjf7g6XE06Ukorkw0Q1m5QlpxoSpYmy3zEO7I2sh
cZyYwDZhpuKgMCNxWw7mQuqtoUTPrZkV/tdxN87FwnIoWtDSNLdl4Xjs9zEsEbXI1lmvug0dppL5
JYJQPLEwYa2KAPGfLgf8yOT4hhYDlUF5Y3/1qU56dQciRDCRl0DPcDTpenGuPxE5FK6F0LfNjErx
csvZ2QHpd5kshgsKLTzHJSEJGIJOcWzqt8Hs7xOZgw+pUUF/wd+3iaIw9nC7DOMxzpJXJ0D+nUWm
ti1HaZ0UMXAI/f7Efm0R4BVdMl81oJEtm/1FmUfpXm9p+VW7LjX3fa0En3GPBbLPkc775Zzypze1
C5ShdjvfJP00kw/LUhsM5kfUEpWRwZ3BqoaVJ3IDgnuw9ELIcIyuOMRmsyeWudqWOk22MFam1fLj
NEur3TYnxKenLVUYlGJLU1bLAJRQb9ib5SbBeMrGdxe1kDZl6Rma/66ezHfyZbJPnRIUXUJXoR/A
cSVqkjBUoVHz+j5o6ghC3SCseCOIjyH33IPbR4h6Sl68uxwELoA5xQuNQl2AyiA3/EJnVIeJkjgn
O/fZLtvOW5WMTwnjhq1g47uzzKl/d9q93rWHvu+sp5He3ZW0UMbHQ2K+Z71vbyTWjKNZ4amtQgKf
gAND8YbggSTaH06+LlIiUxjjdjRnHS0QH2MJ6RXhbXBeDpMF1ytATYcIQPFpFEgB54UiovAEQWBd
/o5sifleVMtTE03EsbeKOIAAgEmhqxDX5gPjw+bY+wX0KQK80mJEIhhNRbZVRyhIEQJjHfkVMYQN
9CHV0Q+NphrbQZs1/JmEPjthCNIRA1xxNTCy6wQtFVhZX7OQnjHX1fecKJrdkFOZBmUdPxtT8I4X
uDxFQwYBSImIF/FDXE+NZmprdgrGWo2K8Itep7Cufc24DQQoHe0xOCt5SZBGJfor0dbjgcGicwTK
TImawBi0CDO6e3E6rS3fGbhsIjuvZ3c1gpeA5pVar9il0kHFI7CKa3+8JR3SOrU2vpW5YT9Sre2a
pRL1lBTAECrtkBS6jUnyxTnIvglL2bU+prXlQxc0INDitnrKChGchZi0fW137MKhAHpmYzxWeWMf
rLF5wuMHqr5E5aj30B0SSdRgbWIGY1ZkX4KabsBYMfwhxFJoU/eFrrK6LXAh04G38jdsEWAhYv9j
vqLBepjdK2Z9i2r7XI+9/HkI6vGLnOH2MhHnaKjfBlVhlmAI3+288QcOXuPCdoVWmagv8HkJo6Rw
hTSSzv1VVX+x5p6X5zx1us7gPUJjpNtU8V0QESGmWNqRAbHJ7DOsVvGo1vsuSKOtDU3opA8EYzWz
+QkGpkAqN7pmVw273uF8NkKG3GmTbcqRECO4iNXesptqV5HkhxkiO3Vd0t6niBArSWnRFYO+M+aq
zfR6RD5hnOxbv/xwSk0ebY/n52jEK7DwoL56xtVIdSOsXEjVypZc3MQQNJRyjDTkGTw4Bsn1+qhj
ZJ08rmBZgUIUvlx8WfbgMMHhXtPKZPCUGkepN/pxmV8HeShWoBaSvV7p8qnLs6cKgU/Z2Nl1UYuY
MXylSE2QaYazGKOr52ZVBBwtHzwTlT9kUByohjuJCCe7F/+IdUIHKmX4sCZwUEJP4hsN+AnrDFop
vVKvgZfDIAiQcx0JT4VwzwweB6O/SrPxGgpr+LSCnA2xDQ/F641gIxkPz6CAcRdmKUKIeb85tcxY
1Wjmd8jRpV9aviiZBIIpi4syHxC/NZsijX4sPeTJ6dXdUE80+oOJRVMvzyYBeqcxNT7yWWbOoOXH
IEzPXZxrFHCAqQoDYanZ3Ms2jF8E8TflkPifRE+QUx9b6iVLFbYpncacCe5RYWvKF0fNv3TNqN+j
dDTdqoWC1nX9cwnk9ar0JEXKlqC2GAnEUbKlPSgZTjVpUKfIonMep149aTkjNydJh3OjSv25pr3H
n1gSGUsgAR85OGhR8YrcjN6ATwhlZmo5vcIGSI2XPVtOHPO5Y95mhQ2JdcwuPYxYawSx2Qr6FiIg
g8tsPTcUuhxyIwAQJFySN32ZTxkJGfPscbbmXK0i1eZ+z/dO3VQRjNPSXvA3P6mNvWXPn9PxaIp2
ZJYp+i1rc8dmNiX5tmsqYj+IXSGbPcQsogy7UMrqSmzmFwK3D0kKK8LLkYfadjs9RchM6tJ3/bZE
MAph6QomwsEPFXvXiAijnddK61hoekUHCLV1E2sKKZRwUhI53gaadDdeLCYlndZTiOUPDdq7C+2Q
exbTbC140wxCVGh0gKCD718Hr3E9sMBHxhfZYn7MnLQ/wRvlj2TWxSSe1ICfbT8gxPQeq/SbnEdE
RULIdBdHX6A7PoNQBnwXKO2czprdPCypmzT33rSIHStN7+E2Ib+YW6j21tSG+iy5GKzZZyGzLMN2
ZUVxuFsot//nT8jnekFAf8vBh4bse/9y87+f85R//zV/z3+e8+fv+O/99/z6mX6v/9cnXcJvVV7n
P5q/PutPP5n//Y/fbvPZfP7pBgr1sBkf2+/VeP9et0nzb3T1/Mz/3wf/8X35Kc9j8f1fv33+noYZ
MXINOU/Nb388NKOuKR0cAMf/gWPP/8MfD89/6L9+u7bZZ9f+T9/z/bNu/vWbIsU/dSGlcGysu4Zk
+PPbP/rvy0NCU/8pbVWQ70Rla5oGmO0sr5rgX7/Z+j+FjjtDWujzVWFK7bd/1JyhPGSKfzqaKTH5
q1JThbC03/799/+B7v75xv0NytsQzp/gtIblCAtNp2poljANDajsn+G0UZkLkBax/pQGBo6X1iOC
sdWQZYcOaTO62f9x6LyceCwx3/75pOWh5favJ/XLty+3WabKrRcXGdNcUubUCj/lHLJGbpIhfh7+
cnN54G/vS3z6Ip0qnO3f/oC//d5f3/G3v8v/9J+riOsPuE72JiAit3Zi0mfYy3G05jsSR8ZMchuA
bdzSWM8hGc2P/nzOz+cvjy1P/3nv8rTl8PNOIBcVnaqHHjr5LS2ScjOgtQIliQcR5XXnHDRCAFbL
wz15JElELSqqg0H6ztNSIFDEvKJFDa5GbQGt0hXEY22TH5cHU4mDY8qHQ9x7UA+XrZicBb+q8J0N
43wu6H9+U369ED6TRxTAusQ0O0DvB5IeYzz+35/+69uXb8QraK3CUX0fDQVn9XxgjtRv0AJGu1/3
WYF8Q/ZluctdqS6QVBBLtdxKuiq++ymzPYgz/Qo0eH8cQuv3X//T8tWvw/IbgvAAv2oMr/2salFx
mWzgXloo9srUXe4z68kg/2V+2AMnl69QucOYKIBnrLDqpK693PvXL5fbgdfWx1HQrp6fiEyUTfvy
5fLjlq+W/+jnTwNndxgaxbvlr+Xcae/DOnywkY4ufXdFVuRkWzES9sxVglIFzeUgBjNID4Now4B+
IyVR2vQkjj9v/j+PNEobnYvYDv841AGJ02Z8Wu76+XN4/e6gI4sLyOtsWyett6OPmb+UxPqArSnR
Xw1N/jIQtnwIbaxny6NRN2Ms2Zusl0dTbJhnQQ0090Dzl7DA5gH19W259X8JO4/lxpVsXb/KjTO+
iIBP5OBM6ElRXiqVNEGoHLz3ePr7IVl7c3d1R98aZKQDVBKJROZav4FqIh9ikNCqBdy9ePIxtTUM
TgxWq4vNsKwnnp7q+aqdIwncKYIADd1UnlIBVRxTVnov1X/M/bP6b3PVHdQsM4AqCmEGQeXlVrpd
H2O9KY5wQe1zuEA+VG1YmqqmCsfVspXtJDhjaNrvefmQ4XN+vUT30K6AuKBm/HG7KAY/vVKdqI2F
O3juzWWiul5HzKJu0vxtBjXgNE3/o7NYD61xMJ9JHw/7OPeLo9nZwaMIs3At43r4od1ryHX8mCVp
1JoT+wPOmMMx8pDgwhopfAl7JSST24RmWsRfEAOMP506Qz6ohcbuOpxpi35CQHXhnSp1m7IhW9iy
Ef4NgADV+g5xMYF0SpIwdkCuz7lzjvIC4SD0Sc+x46IyFc/uPqmWnfYkcD0MRLxw3H9FNuwfN9H8
IyqvKHdO0CJkCbVFNTNYcfeqltvmQ0Og4y6qnf4lNa1gLZrKP0ZN0L8YHalrXMu7rRpl98tDWgWo
cyyjQW9Pj0lkbdTguPCVuw7vmiwLHqyq3RGCLMHwmvFB4e8IQawLLGre8jlGUKL1COrE1suoG9nK
1bN2m4CrfC8XocnZzb4LYryQ/Eftvo4NdMMJ9jS2Ux0neE0IXC4aYaro/YGwG7RHALFIhqk+pRum
as5c6UeZBuu8GUqfHSnqa1a9JdSk5zs9/zKbjXyuSyPHnSpPdor6VeCzd2ni+yDXrS7rfcKp/SD6
FsiOE/chYkah9W9tuYybAhcpL9AkaW2pn1XhT7N+jpG6P/ZWcDtOnnbMTP08o2uGgbyilC2FNvXn
dkQQX3VZGZbqgx2k46NtIUvT6RMcTrkgnoOkZw1cYM/XZswfplhF0EhW7JyhnmHC2S0oHuE6zVPs
e2jaNyI4qKYaCOD5hWb1qHqcZelO7WlahZ4DmC5tnX2T6EgYa73wd5nVcFhcgKVKQFAVYkR3QPcW
FcFvk+UPz9VYO8/A4NN1ltvpUfGW9BZ9cURbAyC/ZVavrXfAVMGKTz45pKZf3TbFRCxVVZ3YljfC
rS+teBlV/aqIKqvdxHOb43vHo6DoHGnXaRDTQg3jN9JZp9jNDjhfZAc1RY0aahQ9ZA3HVXTYfTzd
tyB9PlBgxn9sgXmU6IOe/Va82BxOs3WcZMHGJzW6H0Fo78KAZGuGGMdtCg3sloPBvp0S66Ra1yJe
BuFiIWRo1OtrfzNN+rRS1/sxqjiVcH9mTmHcRkHy3a46zGWW+BSsSnyGnAY1s5YdwDwHyS7UBTIi
MMn30kEGpJtxFG0n3GtVLdKHmIMy59Brnzu17RlZ3kO9TAPpaK7hnJXgGpZFXS3Bl5X9utL/uXoT
cVoh1YzvkFryG/0FFb94/iKk+KaeKIwqmmOCgpSj5X89iNa1en3+UNxAVjAhPKW091yZxSfACWfV
uhapMGDXQwW4nbHEPPbuxMZJ8lpYSQkHzXOKDll819/odjm/2Yn+7BAf/OnHErFDd/xw3Uysc7s3
7luDJdiqm73pELfE3Lo8VwZ4OyirNiW5lzEF3Yyi8eANiJgvE3LyPiuw6HAeA06BpQtDyh46412z
0x+A7sN9ZpNjDepu2iNMm0LZBpq6zsbRJMJmxOsMWM5jtoQRGicRe0+PwzXLT3FnudqO90t/z/Hl
KFWQWwrzOURgVcYyOhea/WlOOSrTWeXtYkMfjlpliEdXABVxTG/83hho+Dta8D5l8bAtB4h+ptV2
9w6U7wDB1sm08gensFCLtCZ0ZRE0eyCRUjyoWqSv6j6qn9WPtnoT/BnwSk7sPf8JrbGPUlqYiP/9
H2v8t1zTSThgZ7PFm7y0NmUpnlrfrY/R4ssyixpq5VJTBZDlZ8MuistgAigT3btlSmazvwWgexlQ
c1PiCBCGMuOVMKS3L7XOb49ZVOOxnEgcxfs8ue3Q1ABWdMpKK3jBuuhORrG9npY0x8yu8W704dl6
UfOiCr9CDjdp31Orj/azj7RaO2TyRTNi6zya6Epa8UgopUBM0On07jQsxmFiqRW5KLDyWKrCGBAt
UtVLr5qgpl7G/74yRB8F4zRLw2DdLZy1N5I4GuAtGg5AjxHf6CcIARvVmvpGB/smQV4S8+YgD+G3
Hd37Fg3A+ww27ZC592bp8QEuNQ0txUOi8X2Pl1lqqqpNCw8pSLps98cAKeS9kXRkfgSgDEXeazNt
fDDqFA/i2jA3qm9aIiNG627MmfQqtIbvOnt6LIgAo4OrQCUZ+4pLoY1EFNsEtkqUhXJF5GJ6BqXi
bIWjZbczrlunGCYPsvP6dB+RjN6MOCFHdT3smrwci30E0/V2damj9YPslw6Ro/PEUxfjOlGEhvnZ
9sEBgoP9q05g/ns1X1vAzbAo4sC/54+efh91/QCzb3hkWwV4oJgPzTgPj2OUPXtzKYBoBS55nsza
TlERPoWtFzylQHD5ohvjKbHqBGRXA0VQCx/VYFTY0XnSytfL2FiF7k7LE39dy7k5jnWGZXuXO7da
7h0IBE+PqghLqd9IFKTqoV/bvA2OMIQ3gdbLkypSz/5du/YNTuhfRvMhfEa8qDkoiQ/D+Onr3XhR
1ibqaF1cW5TQdtQPA3qbKZSfZSAN6mFdomWS3LoRoSN2BymRdZyijcnIINZ04tQVjX53EfPQBXjW
ca/3EYHQOXefk2qq94DC3BvXd5xLgVkk5DrLKE8koDy2NwJ9pUpab0iD4IBeJcNttaCiPWcFo6N+
w0UuuoMVBNvM6JLXdPJxk8YPIPgl+qJ+Rr0j3qQO+yHVDC1X3sLEftChAj6rrqxNWF4zmzxd41XP
8VDIowafe1XGdwqBJoZ5BpMQXVplG2UvZXBQQ6qIMXieXDAGCkaFHCO6N8hSnoN4fh0MW9xh57lS
/+fZ0Pqz5vmErJdfgYSPSz6hXM7VJEdgedR7W8qCLPu6IJfwUVuG2CVQRw9VqMmvhrvotk/2R1m7
uN85xedcTG/Q4OJz10btU56WCaks/ZRCTHmKQZ15WlnwDfbSx1Lnv4Uq0vTBhilfi6Iwb9UALDey
OZ0In1FnODojppEssYN9A6x+3qAOINmc0VR9vsh+11TftalqfuvYN3jJQjd3/LNtBRzlAIzdeV4+
o4wwf5aB+VwErXO2Cqe5z+L6l+Ym88YfkeAcI9BHRTSc4lJ7AynSPIR6M70EukvYfrTeSpeXSYxD
IXxbkp5HV8NABIHIQ+CMA5LqllYdnAaDcF+YESkMgupRHK8kKt0fcVXuZZRUXyTbvSNOxA3G5/T3
I5j6KASjbLXeTkNxoTaRYhBzYN9JfurW9Ob+CSAYIj42TAcrGapt7HA6T9zuRWGiRByfR8+e71UX
Gg644hbg36F26BhwAsWpq7q597XqCyrV4qhkiVVXu/SHRMNVfzn1z8IW3t5ZngTC0/8sVF/XdDC8
HDQTbH+Rck99C6pv/wNplo01EfGFKbskjgLtPPrgpBZITBDbkGRCnmxwLAX6zKIx3R8oCByQizXe
K6LZEM5c/xaibguUx9Zwz3UTTvT8Hii9DHiig3E3MX+9VxSAAaHdR9ztMSvWH1UPSBSkdBp0fTU4
2A8amIIHMeGvKER7r7oAX0g2gNanbzXdSbVUf050A0sjG3LDMkP1pRUymFLm2JGOKZJUbKrGky7s
j8uU5ebhkI/3mf+zmwlkBTyXO+BV8W1TjvGtTvj+VjXbpQ+UKTvzzql214GgD7F9V3NUZ9SnyJ1E
9fE6RdX+uB8OF8IOLvfOWZ42Ugu0nU1W7g4TLQzZTWSb85BvYsG/bdi6pOeinth84AzA7ZPvJlSr
g2p5bTzeqVqaj+btFF0ajt4ZoFRbsiuL9tHcVT+FHVk3te2Gz7wIZgwwF730IcWWA7L/T2cZVXP/
MaoWXnLHP4uw+bfRWtfrc5dMX3kDFg8BFEq7yqunnvgLTCnPAbEFsV/1qaJqA2uFlWlyVM1xmVdv
nVFml2uaCc4x2AUkVcsxzG/y5W80YS0zrJKF1tCEuMubkXiDcwHaW5Nw5vKpX42dY92qAt4cxgde
mtwZi/TFdaBfpmQz8IdgGJLxUcvcQXsWKZrGSQaPjgMHBPxLNVqIaqqNl8lfnTHP+Q0bHzVo9HbN
gcvFptIFTD2GYfZF1ea/a0Gop1/AmH907Lebd5AlH8Ogt6+ND6b/j1ph8Wfqrbx9dSqQPv9pVPfd
5lXNKwLYoVblwYRFegb/ncQwp3XjwB8FCH8nCRvgaW8aL0leIS7iVeO3BlHE3h5q/KLqbpuimBcW
dn6niiJF1dFe0LJTNxaHLE3jrbk0e6c9YCrF8qtX9l1aGbBAXIARujG0n+H4Ixqd7HskgX/FifF7
Aug3e1OaeMkHLMUIWyNHbw9ifCDjI06zFyxe1n70Xk3ZTi0yWU/uPqg+KtlVH3qJl5iB5JJv6Hs7
cUnfj/7GFFAS2CEPCBDVzk9UQR4Rg2P193GGsYEivvUYz60jNJAwSmswWIBDC2RKZvcWqsZFKbR3
V7jGzpS9uyeIRjO5s8JZfHXHIDp2osRgI9D89zKobgYn0V/A1OGjwCcFWcvGJ3QqwJWjxbjOfWnC
84+IjRIIEJjlPZpYOL204KgFp6ZVAZptny6YxMRHT78DuTWuIla2rbAdrNeWTq2J0uQyKQhRrKun
6aQu0XsTQCx8SRw3lkCtTk4epQ/xELe5BzQPDSmtM/K1dAB4rFxgyIR0LXa4gf3Q/YKyWR71Lk2+
tDNaxXxXxMlABeILLsXLf8wbzqpZFPZ3IxHlnWqJsH6QAl1F1ZrGeD9jePikWi07n9rWenQ22+61
nvA243ZQlLNnG66O+lmA9qPHMvVv1FhnxcnaqXgJNwAFSOQa82ea+zd2Y8rX2vWcwzRq0w4bjfCj
Md/VeAZzcttDxjtZANiezbT+8OxY/8QF0FpJaEv35ZT1t+qGBVLqnD7sfQyVRKyQfo+24EOxkimC
RKwUljLUgOb2Q+dAV3ck3jhluEvGrFkE0/PtMBhgpNx6CFH2If3fisFObsFltujYecOtMYCJX5Vg
7HexJ0g6XzvtJQqp2lqC83JoyOekqJzN1I71g74U6MjXi4HQGpgYKi2qb+yEhoZmWELELZZOOI6n
IHG/qFFVTLVsVh2H/Z1ikqKolhxgHD0oNqnilap+PY3AJl3Jppc2SFs8A1nrrgOG27frQK/E2l7S
YOMS6xiKRRVvrqBja657gFXb+luQJOvQdnrYwk10owrCCNGNuxTXPiMaq2J17VRzrsNq4Npn6RkZ
mxLxwWvfH9da+BCtHNdqdlFiDwaIC7s7j26z1iY8F/FmGBEs95vmzrNEeiyC+vUyry6t5k7NYS3r
d/poWqtSzU6W2WrEBNS0QfkAwDyh3FXot9mrJKNyY8kAhWfVHHKITn71VbXCfPAesJU4XlqomT9r
3WeBbsir6klh64mhnJ5VywF5gC2s+aBaxaS/N/PwNmVILscLCnYOWjlvkgj5auwtA8C3DXgPNXQt
5tJZD1kikHiA2mtYTbHRtJQkvdkXwZ4shYGqBcm2azGFbn+WIt5eu4JS/J6RBsbNiJfFjRq89jsg
MNYyYRemBkbJbsY05YSiGCtGuEgipzEu7Y3kpZMsfWrAN0GJ1D48zLktUfYVeP4tmjPxojmTEwJA
yWdpW0n/prVOdRlVXQvM5WwGeLmk/lj80v0EWVDfQCqRo0q4tRCsO0g+plWC2abcCOvD0yeOtSyi
q0LrgKQtTTzIBHcH0ktkINkBQbarTWo6+aEQ6bOaYueSQz75sFVtRhwN88STG332AF0jqLq83y1O
ZQmU78e6gnEN2ONetULNnm57QOaqFS0TEpuITIZ1lgTdo7r5pXwEOc150+ETslV9quhgmoEx1/OT
jCLtsdHkRzCEqARr+UQWBHL05Re9tnOMig4FQO2qxbpKmGhqGI5HNmZGRuY0dHz8QNdAdseCEVVV
M4tlei+cm6Bpo5Owq8YkiGkkd729y6ZxvgWTndypHiOT+KdNaHXWqaXfJH5Lag4rUCQsEFaBh1wn
68jW5oMFuHGttZDxITwEjwhCdLeO2WhPrtc3QB+RbgTc7q/cJrRPYPMwR0y1F7OctJeBPyzB8+pJ
dTlR8UVHG+hOjRVI7ZNLLiFzL1OxC6pxn0i0vWp2lg/7y+T0E0e8pZHFeA3aBJNFPRRnqXGnNiJc
TtDrK4DS4YjShIPQvTC/NnxrV2PV53ej0/Uvjo312tLfYutwkCKYt+oq8FwwHvzAvO9hwT+Jsb9T
02qvbPcTQbOdasJcf0PNI3tsYcQ/Ss+ESFT4h0xv0TOyU2JMee3t/cwBgDelhDYJpvmzKG6jXvdX
qj9FjYfNWdTfjATDTm0xIw8HRw0rCre7CD4o1Qdo/9oW8S28RxYRCFUUc40dCQz01ICwZlupfwvr
JjnVILP3netVj6WQLYTZZv7QouZErqP5lXTFocnG4jMFErdu6r579OI1oRLt0LuoRA1pHH92SByY
9WchknhnkgE5NmY7v/Ztc0ZHpfkMXRdb6UiAIpTvTeystQifKXtREYz4VKH/4pJrLk1tso2nuiSj
u7Sc0kH8Iy7znQVhT8mwhw4eal5e23wLjOzo6JW2a7XAe4yxs5+CxJdfs2D+5cx9+rSEvVFyx3rR
0yB9By08NCJo8Y+xqw7lgimT2AsohX9VIO7AG7JD9/7aFy4rnNlnWOBh73ntbyYM/TzDBHTPNhcq
wkl5eQBxqDDOSKNDEJXEr0myVH4u32CXT7tEC+4S9F+3yTxMH8TPj5wNjVf8nvLTtV96zTFe+qN/
7V/mT6Uo9pkeBXswZdM6cqX24geoTcjGyF77rO4gheXNK9gukhh2Pr2G+BGtXWI2rxmy5Gu3SLRX
MnSI7mlN8oXBBEG7ofoyamTJCF82SzylydmPh+bkPph2E9yZMUIMUeTvRp9PH0vIfCd4yk8gxIx7
EyoQmb+2g/TchwcX1fupCRsglyYANyD633x2YCt/YNkYHLQd9fADBDErr9ZJ846wvk7skCB6/AKT
13xdWnWsxy/2iDuVjKP25HXWD+L9xjez8b7HOWHRwA2yIxkbe9drjYNA1nDIMJG9CbO+NG50jzQZ
Fnn2U18D2pQACJeGNw7ajg11vFFNOUnriUz0ucF9+WdHbmIOOuN7EFRYM2TlOV1eRo1R85aq54cy
hhuAOzosO3iR/Pzmcegm5KIhFUBPtSFI9OirFaWszyiP12fETCDX2rLeKB+Zi5nMoBPUU9UyE8cW
aOkpyMRWJ9zy2CaFs2jXWifyhT9tTYc9KiO/3RctD+XQv7RZB3atgqWUZU76bJpGDK8KPmNNBOO5
SrLqfmD56GH0r4H7ljs/d6qOzOac3WaItbTjip+PuOqSJ1H6vqqP94E4jL6Ouka+KEEu6mtYAukI
/PcHiyWL9SnDQ09WHCCKdHpJJt4VSQJz3BkPPdhTjDNRs+0WK2lkAro7HfrX9UlRT5ANqGofRLAB
/jHQf6kN3pBZB1sbYJi2gySQhuu8Tz0kUat+Jyrzw0wEdD2cHmo9LFt9oyNr225tvK12eKFq9Xet
JnAYe4jck5NAEtrcJNx1a8xgvYWNsmESo9gAbNcBNmJaZrUGQvg5s3Ndh0GLXFmwJl761stvmDeQ
XdXwuXTKI/ow2zZFOoi45i8kWKtDUOhf2brD5ZEDnrJz2K0J43tbszjEnKXq4oZABS4gCE2Wy8Gz
qX4aFnGokXM65Hccnf0IOfv2l/3dD832ZEXDTrMRXW2REY2r4dBNAK5NLXiYopYXFMK4U4beSf+c
diByMrlHEBLx5ewXMf23GeLAuJhJG4mMz6YdEuzjHuBmiWtGHX87dF5RBr7zOpLRnXiEzvRpdCg0
99UU7C0TPmKNnaoYjkYd3WrEJQ4CUVujuJPTuQl9DI+IzMeiGzaWXX5lQ6WtENHi2OevUdl8a3Tt
iNZBvPI65IQj+NrIPjiPsHbQNIhhmOfbokcegFcGmqjYZdy64brEwQS5PH+Thd2qFm2FjOVbhizy
NkeVaG2aZySb2KoWnIo8/WGEqTX5GO0Q+NiRQbnt30wv+fAMC1qijhm4PohVnEBsYIn1rB8GuFk5
iBAoQ/iZwS5v4R9gE//Erg9tQfcXkZNT7+mf4B7WZH8Ok1n9mOx+NxgVEpJm+cJ319mUNXh1ra8B
mJuvcZHdBsF0GM3sKZgRAmjS6DNHZRAlx2JnoXK1rpz859RpzaGNX0nCvMd982GHP6BRQ5mKdIks
nXY/T+VNbLs/Ta15LAbxpQNR7hXGffjLCHin1aT9UUDyDp7brrOUV5XfV6iriqfay79YsmMJTjS+
SR5mrxFuYCiIwftC+WWVBcUCLeax4H4dERbdn7X5kfA07mftTWoixCKaOL+3LHzsrcwj/hjb95jA
5/dGWeUrNzcNXu2h82rg3ND2tf8MANx5bZwPfATrF5RUnFcYsHPUuJeGA7Rbm4tXdZG/lkuqKI3a
9hX5QTU7SgbtpeFAs1zqd/X4MniXS/NBi170OVl5iXBeQewZz3bj8jXhx+d+Xjx7GDGpVpTJ4dYc
LJ/4RAPI8m/NH9U0E15EK1V1XNkfayC/bQt+u4NewN4Yb+hLu186fU8cNc3jCB+M5z6fNknpyTs9
zX8XtTXKO0+Yv3AW6g+qdR3MZdfuFmI4riN/XaCujyEeYIW8U93qIlRMkWRY4lbjHD61bQRabLaf
2zG1YJ0iONj0fvSEQmZycoHmrJxA3o4GG3zXASdQRo5Ebqr7XYBjx4Y5NfndhMEXvamiW+gr2xy8
aEYYYTa3dWBBcVwua9WcMJRf3YpH0yQ5jjBhXFtnL0r2l0v0BGanJdMQMmEs7y9zsD39kkmzOF1/
OjDLBu3b+XC5LDfLcqsnKHaI+SfMsQVQnZ6HaEzPeopJYyZtMqfXthpWhair4Og5NXIei4rF35fh
VsUV17ZAeGKdxfi+BsvL0yvmzDs2aAis9KFttlD+quwy1ISOMKCSMhTCld9K32ahL+YJv7gWZjBs
t6n1d4pJZuGHuBkMAwRP5Sx+VqJFDGpRlVA189HOA3TSw/SvMX7PNz23iwsoZiLy2CPM7AHKK4Ob
C0ambvz6N1KGnW+F8ajnby6d/wDRyDosDpY5fEETv77gZyrdDI8gCl/DHj0SXxdn3Q+DO9WCcR+f
ygaFK9VUiiWDKxEhRcbmRETMfmKxie8SFGWKjC+cN7jZUedFdOpM/c2XkSlXgV+3D8h+PwV9kt+o
Vhta7YOBfN4O0pe+DsXUbyzX4OH15Te1n+4dWAD5GLziTOHsgXxUhyJJ6uep40whk0y8GD5eIcY4
j/ddEFq4mJfRDYZv2MjXHG78KA/AO6DKHkJl2cu0cBGASBaP1kAeAt1KX1AFfJ9Gd/ympSRRqrbo
n6aqGreRYwC74XG5PG01S/JEyH177VO1mAA+/E0J4pcnVnWpZ0/Vxrw5O6JzASwweO0P03HelFXJ
KVA92JyJATvYRja94PpS7bzR7beaV3jnf0Daf4PG/w82iw8FosDN//6P4f6BEfd0VyIX5Bpg/wyp
C8/7V4x47/eZHHs7fu5HBO4SU5yCBRyuan7giGNWfSsyf94E6KCc0gT7vgiF6A9Tlk9N7rTPox1W
58gb7XXtDt/wAZ124axHIE+j+T1L6510Uve7y25wNaG49UTGF53lMBn3VeuML/Wof1czQj++5w9+
mvTMO4kan50Rd4pHPtqGeAEvfxdm3WIiXWfBYxYKDfFhYWB94iP5sDRVMdosh/Dn8bb5e940gxDT
vPYyQ/VPVhjs9RhTZISknZMqSi9wL7U27VEQ/7v5n6Zc++zlBjrPMpTAwBxXoZYMu2yB1eQVqd+o
nwmhLUbcNvJCkxXlh86YgaspSixEPoGqYrSofDTAcareZB+phgL8ihuWx9sBNUewU+Qx8XqRfOiF
/wBPp7+tbWuvuq79ApPMCobjvT6N8iFtFi2kKqi157HuUT8lFH5ShWHjsG4txbXPLYuXVABeY9sL
xVwP+rshGFDYTKpL0QRddcOZs8TifelEqOuvqmrf+K4ob7pllmr/OV+1S6E/zehh7KPZZntthbV1
ow22eVM5EJmd1in2aSWer/28Eoh8qin/uASID16KRqKhWkCedYP6hLZ3yGC/ogXtiA3iQOG+dBhu
O+M1x8fyA0s6WHQg6I4QuPib+8gX6A6qWGWPnIXf2Nrm0lZDsS9Evyr6RZbHDso1ANZO26mhVOTa
2Y9jDphas6inu2L/3x9LDxJIyVmEjY/ipnggA21hAF3nFc7m1Nb/9amMrFIiWRynr7wP741aq04R
J4F/FNe+ZDAXj7G/54wRcFp05KFUq2v+Ub3e4zr90qfucR1WteucSTghakrwoky0wY5+Fol9V0eI
8LDerwZULX5u2FJEP+GvW9CD5/ZJw11vn5oywxoanYBGh6Oml177LUBaF4Um5z03AMZVSN6seN8T
iQxt0sVYH8BHHrW7YikMgzPvyjeG9wW2elQDYsQ/XdX0uQaUaesaHPBlnuqEfAUcXeCYutxATZ7c
3LfYY3anDHlOtFYYuPRVRe6SiDTy7eW/MJGBwEal/JbJ1NH2IWfMaYgg7ppCu6vj8I1Ey1TI9X//
sJ3lw/zXD5uPm0/bwneSj9r848MmBOrWE7GvV5Jmj0NpwVPEsvEmZDNzKbTsr5rqS8QMy11VK7uM
1qSps3VeLozNwMR/GKHjk75kleoILxk2g8YhDoZ2MyVD/QUrAX1HLgmHSM3pNjZb831UIflHCAYI
SOs0X1BwwPWJvSLQWIKjqoDw97tmT52Ogl9o3AA7sleijlGkW0bVQGwaBFEv1aXzj+uu9+o95xHv
ejl/+e9/TUP825/Tsj1Mrm3Iic7yavvjjTYaVY7a4VA8p3yh0qAzT4lrmjhVUVNFA/8dK/K/29fh
Aq2/yxzVZyIqskq9sNgZcGYftKHcgs+AJOzHyYPqAqrZ7Ou6QONxmXEdKKr2FUVJTi7L3C7qO/QA
wzsTdZwV5EKXb7puPQOGOWdOVby7vW3uhrlpUcuD8Gu3bFAwlsGurM36o9b64Vs6aT8QI/Hu/GQM
30L5HtbELIcpJmgMIXTltvZPQwTTR7FkhZLSLm9nExcLzToEIystYtjZN5iYN6Qp8Hw42oB2QlJr
ZFTyYME/dO9VjoKoTEVwY6CF7R48yCOnAqsAdmMbAhzRe2TjjjLiL3QUUZM9h+nwM0fr6q3gJByM
5T2MyfTHUonFlP4IS3eNj1iP/QgBF1XwzZ036HMYGxQYlauAsiXK6j4YCWjp0c5xJ/QDCjgfCLZV
+9B2kSQGZ4ZBTV/pN20X7wHipxxtIIwbA4QUuzMk+0qMpU07KJ6cxe+cWLCzsdpRbJtxhG6BlAx+
KtN87uIMTdLx2fDdntMe2xaFv8ybcjpk3QRHyyw1oH/mQY7xp9ugwNeW09toEnrPR2SxetgVe0jg
Jllf+xDb7fxNWgn5Ha33XkkMdhsoY/GDh0PZHhhsgeZa1t7IDMWLyK3KhwEySY946bE00uqerGp1
r2pC/pRJEOLaJar71DVqpAbT+0h0YIEwCb/JyVhM01DAeNcS+kxysKpm1gYypRMxjCmeCbbLyQZM
/DfMWmGr/8F/UDSHK+thjIpGcICPxv/PO0z8ubM0PNQOgMeZlm1aHNX/eA69rkOEvC+DpylF9k9z
D1Ys0oeo80jEDzL4mAq0g9DiE+TRE+8hHzp33Uuj3JlD3hyjOBlPWSvzm8QL+dXANRZr7LAA1KZW
eMHcqGGYeoiMLHAdVVynKNBO1JEc7LrhOCBlS1wJ17/dHKVQx5bmsAjuOVE33aha6JflX53jnGiQ
3+uvvYi0g+YUNmI7tomC6RwOu7B0jPssmQnT1VJ/rEg/nlSfKuzM7raVqYcEHSC6mENzby2AsWCp
taFLXsG3N0OPh93276aakXPmIKOEGrqaovrU9ddLl1tepllQH26rMVnZOkrla1Ztvhu2JcHymDgz
CLxobuRSdIA9//sqq6ij//LOYmPiEs2xdB3yq9T/eGdNbRzVOReQXMH13iiPngULBD5acmECxnUK
8SKMigsTsOoD6D1WA0wVwVXioebMTgGBc+uum+txkzlOtTGbqlxZ6NT2jWm9lnbwIwVKd6vC7LjG
/Sgi0+dZYCyL/O+m9TijWafU3Cav3RUzPhqq2adxd2maS5yn14zfo5fmMtq4cpU1ol8LeJn6vq0A
zMKkDbZ6fWyD4BWzV+sxbt32wauDHyVk8q+xcO1tyepxUM0RALNfFeZLVXlggS1MGIYkdL8GmsDo
yKyKU2J77tfCOxaI6b/1Y9XdTK401wiH9aju+MEOdzyw6tqUc7wftHvkSlFk67350wuqb6g9yCdL
9O5pbKSx+e8fn/y3Y59hmLYFD9lgh+mRxFw2oN8/nzj9LqfE/5uabtr1btO+yL5/B4o3PDS9/G53
jQQARgs763u0vdIjKUTvLFQRg23RIoQ/2cgiA43vKgZYbvoTgHV2+o/EIsu324NJ3gXQIX/dzdyZ
9ZMVYpzhudG8VU03j5qnKkkfYGPFtzgWN09QF9AzT+eX2J7gmGneQoAlPBaUHPLjyOyJ+TnZndsK
e1+QGF6k3VLcyZMQDFtZ4opZE7/aOD3+nJfOZSRw9U5fgaUhxYmBC4FoOk00PXeeAByfVWP4PLwC
J3joLH3l2DPr61KoWiPLv2qur29qcg/rPwa8xG237f9j7LyW20a2NfxEqEIOt8xRlChZsn2DcphB
zhlPf75uekyN9sze56arE0BSQuhe6w/YlSLQY7Lpk/wt381g6rWGzwn1cA3ZC/Bo48+vZXK0FNX+
MShpuUSyxbmYbmAeMhJ1G7POk+vtz5aTE1mowqPwXigabtH/2oTIYK5JURSLXOTDy9+FLRLpOJ5T
iBo3sH/AMXlpWBPONjyUgvpn25PSamxjwgwyf8Hfq3xTsCLwVQ3h+8qpl9OIdJL8UXGX66sRjuxS
OhPBQxx2JXal2AINJ+mGKPsHt3TXQaqraOjiPh51Jf4lU1Zec24DFzKGLjT/zK4UeEyf1N8jeWYI
E5YDNzYN7Yde061bYeA9oLIBOeQ5+HCnmi42eIdp5oUa4dpeZEazJ4SfFuSlp5LEd/dZPjZtRSVF
mo4jLIoB3ccBLMNSV8ZsnQmwJPL4jlYZJ9mQUtCyJgubdPCxhFEVzLN1GNyQglxeLlK6M1GMBnxG
ZR1koYkaEffYxKoDN+Lcx+YiB9i3cjMTOpVZeWcoWt7Z/l3TPKKMPJUAyaneubHsfJVAsDzqQKKX
OtKsBz3ZG1iuYoniICElCq3WhZlvOTVHT8XuOrSt/Z3QJ0l+fgzTT9Yidji7tPQ2mu14pwhVvHfF
va/X+Z/l2kpOuHdXkfIVEIS6CfqyOrop+qYLWZWFI0ww706YPTDBFQAq5zZFDiAGhvgLuZp6OTTY
92lgnM99PJkYLxXjwmybBu9oBGOgF/CrxZXgFNjAeb+b9dBmGI8+SK2RztKqK8q0/pidWaHN3FOo
yraTi/yTC/BZC9Pnrm9AnLn8TVsLSejAdacDyvnFNXQJDQzRk2xYBJgOFfuPhWyaYsk4mAge6fXZ
eTNSI71mAsGPM4bLQjBYxPHVUEXuQvgG8jDAKSlLdykZXR6l01q1xvbbkKD6o4XfsTJB/mreahZy
w6uGnDKyb6m4BKwIeCRuBrzkIl4N/ojnUwexJrXqpxp20EKDLf/NM5AutUAOIf7jxCRhBiSdHfRA
Y8DHD24wvuqVUnxTg11ESOVrZETGxkW6ZEfALHwrHcjxYjwrcGw3u2w6ppHSXzWl+yH7gdXDlQ/d
hHXn0EPNtPD7Tljlgwds97074IkCofQBAHvvBBfZIQu8F4ML6kEB2lcY1dwHeghAWB6FydqvbW/5
YUAbq+pQKfmj7C8AVsIoaA+tUIklhtzwfNORjn3XltUo6IPtBK7AtKq2gs/BHDmR+Ky1cWbzzRdr
G+AWPSLvFNL9+5/65EBfKp+LPFY3/zrNyW11F/jZ2W3N+ql1QAmPI4vOhk0hCxT8FEORa67N9ufE
moy4Zkl0aXLGz20Y1ciOkiMxy3L6XFnQslDTfnWcAv0wTNLNNjcfgI9PuxhLdFu0yghV3KbJNzyN
2jU+9tY39Q1YbfjdMBLcp3qwQUk0IKyQlMnCns0vZtVPgvdbb9WqtD6Nro/b4pz9AHXPPs5t2ufQ
JLEbOO4yR+9gY8JB+GRN5hfsDZMVAm/xoe9U4rG9bm+HySm/dIIZVSfhq4NK5XEoFHUp+zPDOWZh
fMhYr3zP63ZNStv8c/TLYwUMZUXC4nuC0tpZCjybYwIHUN7iivkClcU8wt03Ee+ldi9aS/3VDOLR
JD2ck5n8+7xONGWfG7LW9kFSDPVfWbFbgkzmymTW7DYk22WQmfpyyixyaSUaoSPPrbWgMyfTPF5l
AbAegz/NK1f3vhJl8hwBzlNRpukjz7ll02DYFYRCKiXE52fwm5FVGevUwfkWd755kLbHEOZu3Tev
mULv17PfBxvc9aIT2JPvcR1Hz50wbosnrIgjj7UFpsUjKlJLqOPTydG0ZVka86NrNO4yjlC5xUBm
vMoiDq+pEg5IiSKSE9rjSFILHmZMCGlTxQg/yYdVhtg/fuAgGmRTPsUw6iYFgrOoKnbFHD+Ahw7r
ZYnDZGTYROtq+zq1SbJRB96XsikHcpx2Ir/UL7KrZ0kIF7r7Mjlg2ztj2PIkuYap4R7vhdsH3q2Z
YDFSL+4jsiaHcf2MEEonFgaMqzGUYKOMdniUhVel1d5jaZC4RnfU9CJZoMvZP2eZ3T+TcHqY+Q0P
pll+zVMr2ch8wJDOyrG2o2tlGFiBu0W37NP6sfc64zMRjmKVeuQPNF6ZLbuRi+dU+QWRCxvJoYvs
kbUab/Kj+2eiZzhcGF0nlvPe8xAY5n5CQSqYrOjAUlE9xInv71ytQ1p1qoPXqo5fyyAY9mEX6asQ
ovMR//mvhmvnVzfp82uDNcTa8SdkDkWfHDB15QtiaQcSgt72npGoLNVauKEX7mTSQg64OS9gratq
vPnIZvia/SUO+4nNW05CvtCirSakfaEvrm+3G+zvcBumUEnmYs8mQX+zdS88YfJeEUPN1r0OWjKU
wgMxWW6M4VZ6BntKvmbZhoslNi7xcUfIQtHbeDu4mbVWSuJPUdeqKP3H9SdtUFChEmIAxETtcxkX
p7vLx7hRMGcIJxxp02Y7CS0HU5+wDmxaHcycEV1tO2XtjyBXilUIgY1NAbUc0RghOlFZ8xFxrX4D
0LwlHoOCpUP28QffZcnrM0OjWrsOLHkukm3lRIH+UBp79MfYIhextTGAO2CJW+GJICNXoRKQzZuS
BFQvQrAsgOsq27h6v1W9NkL8NCvRGOCtPk5o84WYK5MF0M+wpd3Xoat5lQ9+t/d54MLL62F4KLg0
pKNInEQhGQK3ilehjR+1xt5WnfPoa20bb8OsVNe8H/pzho/qUva3rfI1rfUTca7HTknDnfSejAQY
WFpRyuLmRzmJnHCsVasgnT+VfdM+OYMRogVkDD/jPAyWUoVYIPlhGFI0g/tVIwu6la02QlZwNLtf
g1NJxNMgkhV2CJB2c+V8x0JhWfmh+2XSQpZOY2uinonOUO/2O88C96egfxGZAPG1KdvKVilkMsas
6pZzlj51qqU9B9GqMdP0pWQH/2InZbqI6xybhTr6NjuOOj7AVnNZIQKGM4NEN/FJtNOLM3Jbu2ZX
kyPwjxGwyaWLSO0X9v2AmeqyPFc6Oq6h3Z9lv5o50aYwW/LZeTTi9g60zkWXuh7bcTsOWnqRhTH6
0Ol4ECywtcsu5HXfdJRU6ohgtPM8qKOClwXZnWHgRy7yTHP2Zj3s8sAHlIMcxUJrnG/WqLW7cIJa
N7uIrfqRzo0HEGXJXk3hSqxK88ESha4ZC1Q1/IM5YHUzJ9FpaI0ID3n8KoeoLFGFEVXZlkXoN39k
sTJs7vNya2l3Dknx3HNOddC+qb+5r4nm/jkFrYUwJFxZVjNbx5yO5VT8DKowf21MByv4acjOxgwn
YqqUxxTfAFXIqBu6r15jWrpooa2qXlVUchJcZw07th7cykdKu6gtnqPYcWQewcxGCJi3qA760BOp
pughYm/72PCfFRhTdhZd1z7aomjrmPhHjrujM6bn0HDWqcY7Xco8VkLwMcCReGNOjxBewgWWu2B3
bL09olBllLc2+J4nU7OnehnzJDJT1oZs3DsN8hGJzu5p9hsHIOYLcCby21zfVxCe2jX3MbHPsyfZ
M0feOS2H2T+hfWNCXlCco6ZM3TbJm2fZKuCNdhtUTMcdXIMHTObVi8mDbJu7tk1+jmYUOKO90EeQ
aaOeKyvEkWkHOHB1IYtqT1MvjU0cMPIKQAmiQERYBGoHGysQmijBnAc9gE2Qlg1a2n5zKdnjLEh4
NCcZ2sbXBO6mRSBCNtWcdZ9vkVtqwxCN7AK5UQ+NXeE1jfXNuI1BmzlXMmMZy37EfA1RFHxPTFWF
VrArVINlIUfkHNmcJ6grGBsua8tYd4Mf7evGaY/oarfoS8VmiTLRX21ZM/HwPULq1RGSncunVNVR
mRBZ/lTk+6O4HHL8CnDBlW019/GzhLv2Auog2XqgFI6YtbpHZEfHmmAEVdmusuQaQueBUvrfw1Oa
zG/+LbyoE5kyTVW1kNDTLN38e3iqAtREhMqungsexHUuvARnLq5WfHLyvpB9eqZoqwZE+CL/PeXD
5A9NeZZ7n9ZXiPPM6eFD//10U9FmB5hoWwMB602rkWKzTNs4odh66pvAXHqGFjxMPpBpgoXIaDRI
he+t1Dm7simHc7cTb+LQXldECbEFFhMdcaAcLitoT42KEainWs2wbdjGojwAiC6Gna6t5Nnx/vFP
uv4mj+C1lGwCNE4IA4DQLGsMimTxodnqpIJATvw1/E9zBi1pMez422lCS1egH/PkkZeQJi+u2yV2
q0+x/tflJq+0W1tVh4lMOwYx98vPFtegbPrDYOzaIn2I0T7fIGLorz2syV9nz4/XdR1p294SD/3A
RLuqDHA+q5Evk884feDNO4imfADKUYNc5pJEM/j+QG0fpadTBQVVQWPoJG9d2T9k4IHV2kxW91tc
m0YV2YskWTm2EwjzDneJn5EJCNXV6rXqI/KF/WURI5AjY2YOwkzlSobUZHDNdtxuAyEeLSoRUlMl
S0VWm7n9HyF3Q/+PhIqOZI+l2aZteeROtQ8xW1PHaXfutQGulfZDVUKe7Vme72rdt9ctmnNrG/vg
yxgWZINNk/ina/O4QY5pAZwvvchRlllLfYanLbt64ZcQZQ7gJiHRYmStu1ZwYcfO/C/FlirVf2m3
yNEOXMVtFOqCCTkT3JjX4Jk7FitV5mgynH3XrY8eDBetfair8gf7eYyRzMI5m3BQVhV81ZVsyoFa
jMpam/L5WE6ri1x4QlRC40jWMidMTkOF+3ek1n/kVl+dByetzmzoomUyZuU6wb6YRLZWFgfTDfMX
TB2GdVwZ874LR/WVxNumR1BsNVsJcJ9pQL9V155CI+pfkHFD0SPV86NaYJuU+L2768HpHBukpQlZ
W+oXFzwwdq06/MIuwnaMbP5WH50NNFIoAUJRBP3aHHKAupOtWSiNVJhD74o5VxayTxZGHtjEf9V5
0Q71n4OOnDuKZ4IeNpJVjIywJMDj60hdWe3Ca+fi4sZ+cUmQzLnIZp5e0DVw91jI45LREwCPhlz7
ErW8GFW/fpt1/J4RkJxWgegv1PGHTTD8KStJymI8gZKeomrHvPP1RZX56qWveFfrBNx3sjk5s3aR
tTwqt1njdScvKLUL7GbtUvqtyfMsXsoJsl/Oh15Q7Cs3+3mfKmuDlxrrNDGMZabZ+WLUVQPWsNYY
68A2u0Ob1mOzQ3+pO6QW9EPwKlfPW0dI2LOfGR1/rbaqd9CIplpLUsD5oucFtWRRFj95NdH5cupe
pzFUz6D6MOjJ0u51tBF1SbMAvrhozk5Sr8EBsq3JwiOWpPy9fFIbjTHaK3vIrRdrHgGH8I/Ya/VU
LgsLzBY2EUAIhaVak6TmOtaQpdDjbnxFxV3I1OjO3s/D/hxySy6m1sRqdPSi5RD7oDHz7jW04GoL
kYMNpKf2FfnEeuWNo72To+bguQu38cejGrbtq+BOzs0qiX1l3LY1S0kk8mDfZSQnAjeGRc6P5nbp
8ObiiSZ29aPREN9AN7gEjoKnk4Lmh675bzZ+0brqR69WhakamSoZw5Yh7TxnBxMjDrwepTbAPc49
hLW5cCHYrcWb/JwUK2lNYonblYdhtcBdFveDAUHHUfw7ZK3wGqy13QINvMWtLrsrS8NPK4+EV0iJ
Ux2Z6GjMq7Xi5/mXrLG/kZMMheZVie4QVzkUzewLMQJ/FatTsVG7aVMaaX50NTc7smj9VZN9bZb+
cNws3qjeCC5Z9mkK8TONNQz2m8TVRVGKSHoLwGwZzjwXAkN99AIyRihd4MvWESCtA7L4cC76Ewah
0Zs9DDuyQBC0nKnao8PmL0occlZN4BJRkH/8OajWw4QXQCSWt/Y8arxwRbUhiuXBLjARPkGABOjL
lwn4xMkSsZum9pMzBkOPmtUFAGFI0Pt1bm/BCFjLfEjwl9OS77HXKk9SBScmXrfi7mILoiP1x7Vx
ythanGQtnXWaog/JqPYkm+mofRnKpNjeu25H/duhKLo0EXGLKvCM/5HtJ33IkuxvSzbwo66rkwt2
LR1NnQ9iw8nQodCVzQpJS8D+Vj52Z0MUed/7p6je3HtkTRYN0eAzKlrdeTaUDa/fCRP7yhoXsu8+
pdGiH1oXG1vZL4+Sg/dmyR5sOQR4qoYTqBt9nLb2nNaQX5o03QY5VJnQ9kj12vxX8O5BvQLESQH3
ZybrmlVO8SBH3s28H8luLYEcJs4kjxwc/ctgNS/v1tW3RdFtjR0VnZ9tbj2YJzrLZlLqpTmCLENq
0YhWgZYZS6MBZamRklzyRIwfDFePH0KZonRJBG4T0G1cpZ0zctVWBaHveSMnyiLpzVBfEWFZ4GgP
Z89qs43K0+DUpLg/QzqiqovC0sLpNGs4RfE23YMApj9WUcuvZrvE0EYMy4mDboq7ImnWss9w2wvb
G2XnV2V7dkUha2ED/snxHnUlGU9I7LdnRfFVRNnFDDmoOMprjNchmopMlVNkTRasQxVkC7P0wO5z
UemGX+8l8BOPcuMGAZVIzxvoU44EOoZkuOaoghwAElR25hnZAbTEOvN/ZMY11mQfL2QXST3PNC0e
erplqR9wK1MZtThxKf5VzwvkvHo9JORl5VvI56+NheDZXvY1NVHxzeC3b0Fmp9tWzCtqw4/e2t+z
b1MiSHsjClDqHv2ONxgsK3dokUi29YLnvgikA15Hr8Uzwz+hjitrvWtPwKGRzSSczB/zK0JIxlvv
qzpyIs4LS9yLirX4N1AKxyJE6Xkxt5+12Uv/9KLwC2RT7bPh4vkDP40dsSBqDJZWriZwRsicwL3g
FfCrSCxl77dhfLr3uw4+B1lePctZ9/77OWbB+NBEIaf8Pofs512MiqneYPCSqm+ErQmhCBiGO+pv
RYIsimyJsXtLjMmZJflNy8gf9XyG066CDxoi/3H+XbjNRbHSAJXK9lc3cdiXYp7Lo5yEJwcI7NLA
PCkxQcVXCXHMmlD8Tqb3iRp2XKXTU5O4qF1bq7s3hzToaEQ4TdZkIUd9W3mdw0zfZmml4/QdJ3B8
YvTuYArtcH1rr/ChRFpSU8Cj4MR1kYtnzamLh34CsN5YqbKRzQ+r6iyDQBH0RBQxcVkYpZ6yqnX1
QSB3KFkPaLvMnp/ctknPtz4VqfSzbpUxSUlhbdDzXLOER4k3oGsmm4R5/GmRB0Alcs/62U2IevZC
BRSloPARrWFEu03w17JPFh4KMA+2YOmLabIw/PLRwBr14GGPu3ES4jUZN3CyHh3sa42oi7ZTbSEn
4o4qt+SMfiYPsH7pD+gtyK0pm6df+2FZG7pe3Wp1iLe72O+2aRXeNr0Ft9ROr8AD97PPr+QVLgsE
VrxD71XbotaSfgsSwYfWVn+fnRpv84S8XJ76/QoHbjLTIhMta/fiQ1/baMqKTRG6BhIDABuSuFbG
0uemPuBl87YF6tuoOpEE1/iMq7C+sXRMs4aiM17iCoYvUqDfNYvtCYSs/nEoVAQ5c3VczciAfkfq
FKmG/iuoPo9QFllsMOrGJsyt4pwlcXn2SyxwZBOvoGxdYD+2VFB1PSuaGnHV/n1ibWSLzMY1S/bL
ebdjxTTZjJO4Wem2gams6JOn//BBjkAP+qcPR99nygOjslGXaJsiFvTha/7+KC/0tGNTmbcveT/+
3Td32cXAXwURcf+aEzpheysPH70ZC+jEREFbA5q7t3nPJctpOOapUj75bpReDW9WDpOj/wHbMr3K
LmR2MdhmR7eWTTkwmdOfyMt7hxAhgGuRZO1TGO/l6WUPK3Jr7ycJYef8Ii0yrSbNnhv9ZqYp9eLI
8V/bUR0QE+yspzxmvefPwVktEARu527YgGgNzhEKW1sQzkDqkKMT+c/B7j7DgXHecFDOIRiE5kUZ
jHrbIXiNhEb6HbGUae3YSBe7c2G9DgUB096bvv5Dv6StO2L+7HYLOCvlJ88EkpT25kulWNZzGrpL
RXX6V8Ly/Snww9ufPo5sCzJQgfWk+OfMIS7luKq93P8lsiYHQZ0cqtLX9/cu2X+/GjgRsSYXN/v7
8XKKbHqqYCpbcbwZAxSKCyNCEA/zmHUeIBY1tiGxY9kpi/ucf+2zAE9vnTJ6kHPDzjJvJ70fH1Uz
HIs+/9QB+ssWQ4hksizK3NEPltP8an7o8xQI3l1r7afew1KbnR/U9z4lVvi3phz4f/SllfkzdBxv
LQ/476dLI2LZiw+f9k+HIHaSqmQ/2bRintaUAEdRjl4N7ijivQLY864aZLwIZWGJ6fIY2SRWBfhH
tuVIOKW/TiSH5XlutVqghGT1VpwQCsAyJxzt+lTD6TzyZ46PRjfER9ksqs9NiLlShRvULm7ZlZrj
POzTmRRUKppugiaF+qOxAU/LjpFZS2tweBxLYGefp/qiRW7o+ziyWMPf+qergBhSC6RLRtPTdm1d
FWdZALT9Bg7I2Ep3Xj+JhdP1kH6pUXqcUa5rc3ujIaVj4LGEhbCtWeu8DH8Mbgp5EjxTDePbgleZ
i2radN5GxQWiRR7kGni2yN3qyXogCfaNRIHg8FdfhiqJtuy/0l3PXu6N8PcGx+v+2xDgeB0EZnjK
EKB4wq0tWcgj+xKnhjqfjUf4QSZhEEw2Hd1CryHXQVCYMH1R2/OHhylrzmHfeeUSHlO2qBByPnZ+
3j+3Re3vqgG0U5jY1XcMU1gljJHCs09JtzVKew+zgCbNlbCznPyrzOXfsvd66a31NDRv6f5SVTNi
+2E+Pk08qjfSMV16p9cNgYIRv9jK6NH++u2pjsCZtyjcvkNWIfprBDz2H9qIxFM3muem6dqjTFU4
QuzfceCcZKp2A+tDCU53ZO1Y52TGcMgLHtgy5tr03XCwG7zzZESWJM77Jgru75tzjqJZkxU6z/18
XvoWQcpYij6XIqwYiihjDAFuGMMezOVgIMHNLrg9yiKIy+7YymSS0J4uFz62OslejmGdjBavPq7k
JLkZr1gPgGvyX+K0tdepi1uWm+nlFz/HOpy42JsZdAk+Sl24ynr7LcXfZh2iUnxMpp7AiayOKtrW
C5eg0lG2C6JAt5rsezd8q8pxlBuAM2XvjvCwgMP5WxysWIa9nlBiRJZ1G0UW+Nem0J+GoIJ9Kj7H
lXNlNZVfhKxLiNG7+E4fJzjiANn5biQQv0G2IcL2O9JQ23fzCjJ/VWDspOkujuDWtgzjiJSwSiBX
ttFPJIjIlgxnQudWqHXeQtH/3dY9xT74wg1T9mFdpJnL+7AckXPeDVcF0s25jTWsOM2HKbem/JT7
ue0s8AgJAUqaBLlBFvEUpee4ITNXsfz40J+KwZQlMibcmRFtPBddUdl5P1bW7n1e46BZEU/+Gmc4
jvuniXOcL2EwhXsQjrvRGx6RA9IfkLcjIwZaDgXXrt3NCAi9FCPeCEmHLaAcnUC1PKSa+2zMOEst
nRQ5+hlcj5vWykHJcvZpIdphuuWJnLz4B6ydOMhOiBM1V6+KlXNc10c9t9i0VCOxcAvBp5UclQXZ
71dDSZHfEAcEY3s7QBqQ387R+p+sBJMEtUUf2mcPsLKEAp8s5igOcKidF9Lg7t5fFcOvGZhBGkfN
yYnecJA6Dem0uJWkoUkwErqQI84cPqfYjW/M1P6aZslwzUVhQIBfIaJkbLxCwUXdKoxlUFc7QaKJ
w9Z9a7SQCWqLEAcglKfBbXberJqHsMosAj/UZOF2nnmAB6dvAr1Dz1IbreeS1dTCcAPs1nwPvwjD
cXbdoGAzKd5NeKZGz5ieyDFQufnS9ax2PQkuXS52CLjK5hjDimoqiqicEb4d6h6LD5oABRiW0//x
mP8yPuSw93svepHnlWcjZpzxsEL04FjKz5Xn/DiulG2yGdToZ6e3pORFMh56EYyNOkMTlr/z6sOA
nAI11y0XcqJsf5iT+aDmyDcXIKrtepsasbfuQci/5V6C44YR6UfZ7NVp09sxWtCeaz8ZIbwKMYv9
RnkgA42IlfMT5eIOFkrSnfRi7txziVGAG6jH0qpinITEQBrxligm7Qe2l906z/Af0gSI996UL4l5
xktYjt7Sdr+bsW45S9Cj+NEX83gyAf2RIbeKU4ZMxK62BkjjcuRddVTL8WRroHLYelrLsPd5KIXf
jNzpt3AJwqssfD269HYVnGWLG0e5eAgUyRb6ROHVqmtjz2MZD+wwQAKeMEy6rkurXss5mP/Ue2XA
wgs9rhqhRVTnOjb4bB9pGnHjahtZzYZoYI8/ld0q1/tf43YYNSc57ECSgZwbGetZBQ+H/Bl+K/9c
dZBlWpl6STBNUPAce4hZWUog0/v6KPBNt+6B1UZud1Fo8YITrOss18+j/zMT8F3pKE5uEDOW0PCS
RYOJh0hAjN6qre16MzR1QNI7HzwEgqLXVHfqXVSQgY7bGC8pFaWmh3v7ljWokUdbG6VSYS6caycw
GiGctEJ7qb2suGrZiGewpr3IrjQ1tq7uWGhSlXiMD8DE6qhAxEAP3lA3qffFBH2/FvpdJf12moTv
+lXBZGzicl2hcHvrT/UQ/RAxX5xHrRWEGiPUxy1nmF4QkNnrZVc8ylacBuYiNZ2ZPQODKsITaw3b
7o1sQrmb9y15hmXVeNMLEQ3/AcX+x9kCrLZUjIeqg5PBHl/81rJm+f1XEbTIdshm9Lt275MDudai
LyyrqDd8Q9G42nyYwg7x+b8DJizL+Bi0FBlhA96rBueVMPxHPlY8uXBt3PqKMqa1NkUwWfJbeA7C
B5s6xPUsr1cXcuRWiPhz3QEPkxNjGVG2R8vYIpYG/lbyaOTQPGkPA8Ig3OmNTZyNF+EiT+IV4FJ3
H8eYCW/kCJrTerf3VHZeRo8EAMCXlRyIaqtlZY0U0E4hi/LuNLKKDqORnmU1set5k5TF98wyPPVV
9gVeIz6wQNtKc7YYt8SYKJuEQBFtvBVI2blwLjC3kH330bCDBDpN2SlWu+EBOYvhwRHK39wywI3C
rIO7Qp9durG+kHMKzU4WXoh9zn02K0lwfWllHCJ9tpcz+o9nYrrpBcWjaOmiEP594sVvd/7KqAMd
rVNXE7rwWARPXYNheassEUP0iSkh/2SPXXZQKB58tUofneSzFDizQGA9jaqSPA7T5xtqU47XwRc5
bpgQdzqnPoxClTvVs+mEvW5X979UvGW3DrDwLPuKdnbX4+wLzBN9QZhgoJstMXGsvsye/th2lns1
Qd8/sP2f2fDQn/WYt6Kk9inTkKCRbhN+oxrvzCdkn6vZpwhS4F56VcguqyuUZe2Y4Df8sDl3Iyhz
4sOPMC/bW1HOZFwKRVd39wFYhd0OI7WWNb9d7rIk0g8q+buTArhwERHi/wQvzj5bY/ljbubuU+E4
0aXylWfZ8mu/eZyM/jSB4l5HqZmTWLHcE04j7il0PChqOipSbDgI8ciRrqrofFcdVcIKdTGu3o2E
to48etnG3knOHEP/aWhJ5cuW7L9NubeLsc9WYwkK6N25O9gno23U52nSkosz6ACuS/2U+lVyuRdG
mwWLyOpnVEGskYeWHPYGc6lo2MqHFkhPsYFnI4rSsumNbDLHJF7D4aitw6iSRJxEu5GOKlUExDHU
0k1aCtO938XUoi+caxCmJDMtjIW6weg9m2C50NGdZvV0G/GF+9jv4Xd9co4iyGxyimxi945xL5BL
2e+hPtctZFWOynm3ydGvj3vXJT7yfrrbsfJ84mv9+6ncv32/+1f5p4/9+9x3v0Xvq97eyF8JtOjZ
C8HgAa3kG8GU5DfIA+W5f/8l7l33z3x33O95//o9bmdGrE3Z/v6LBURUN0PYIBpbNHguKHOyRARb
x92HAt0A5FkdlqhzEMaIdP7VJ0cTXX2x26Y8yH5c+DxejbW7DpthE4Bk+yMqVcAUvvatnNEuU7RG
PybwijZGY8K7AimiDhmK66Dhb01vLnBKyDN/rYVj/Vba6CB3U1gf5WSY+fsIP7SrXdYxru35TnZj
0UZSsSKbqEAs0WFrHMNhNk81W4r1HGvqJ1VHbxg5f3YAvVfc7r3Yt546pINud5S8Xe/30u3e0nNc
t6o8tJb3G5FEjLv241pfOuT91sM4AAHvQOVrVWOutLocV07htijZ5jXGGAlk3bJ5kYVTNac2mPpL
Lro8F+VyZ+7jvRzsnaTa4l49rWyUzV7GMjUOOjEhVU3ChUNs6rWacQRqPKH96Y/xK4RDIiJ5WC7l
qN/k4b7VQsykxWRIRvrWV+wALgDNwBGCPrpLSlwPL05umYCj+zS7mGqCYpBiRzvZTHTPA9OtYCeq
mLjJdBWRcyd1EFi0TZA7U7tBNQ6qaNI55z4plJMOKeiBVYx+7gBAi8Zc+SYK+4CWRysdd6A9PiP9
OB9BlAO1F0VQdb9q9z7FG74pqqV2f8QoSi6joh7POnKeixpTvm3mECdZaYU2nicRouFV+WCbvXIh
Vls/5B0Aa0zLLrJLFkWjohBqACH9MNDY8TMO9cbh3t9bRcR+Yn6UXSQ07L1VT+kZHbQxWA1BmS7N
aFKWqYCDSSTYvfjQZwZ+te+SZntHjXk9kHAwC+aaIFsE78Ti7Z1bNotKRI0XI44YRzkiCz9l3XHr
vFVl75hPBbGhgAjbrfpumpxwGxKnQqu0X9UWMBO+mv+cVUqywxYcCYzZ8J+NxrMfvQIrCTHYerHy
nKnW92joeCeIrtIegw2k2v42o4vT6Yyo56cgyVK0D5UN3m+/nCqleoMs7mIOd0WH+zxoKPm2c9PH
exfmdLu+AZrqiKTiLNKJuMOTbdRF+jHPTy4pkNN4S0OKKUMT8KTWI7byKNA+KpNrYoGZo3mnQLbp
a5FhHsbywfNYfmmsOshFjz/mTNcfx8T9UbVldNAsx/aRAwR91MOPXslRFLC7/6Gkw1oXY+2/oVB0
VXXRS7Jw5tYM9Hc/rIN9PE5dZKD7a+Ha5RS+OITJl4YQR+qCoj7I2kQULl3I9n9U5QTYeJF6O8qr
K8yKZe+76n8c9u5kcu5AYvy/nuGfT1ZK2ab/3xnkrHmC8Jc9qmWoHdQs2owaMPUAaMe5IAaBUiNN
WTija4E1ABMG0iLaOR3iVlYx64dASJO1naBtqrG1ls1UqJcN3dg+KBosPdtQ0PsWU9AT/jXFm2uF
NVcYrOoBmbY9oMl5iWKEu6lz2JPTNC79dsBZFgsU9Nv8BYgl4w0DH7B/paVv7c6yTqoZugsgIW9A
hvqnEbXXRy0x/kwnI/gCoPP/GDuv7rZxbg3/Iq7FXm7VmyXLdpw4N1xpw94r+OvPQygTeTLzzZwb
LGIDpGwVEtj7LcUaEYRgL7v47Cy8eLBfC9/BhC70N2LMtAvYz+baFOB0S60td3BCBhLWrn5uhzDD
LkHYT3HW8udlarDtw6l9rTQP6Um+v1BwM55wDuyIaFylosWaG1u4fN3ppvHoAk6rpvANdzl7b0/C
AS4w1W9dPPzQ8kp7BHhbP5o6TwikP5s30r0zGV5EB34qGoSsjZwOKvdNzKkMqQXQ6C3Z+4KPwPbH
n/oAE45PxSr2S/WU9uUnbQQaCzjjQFpwOMJLDD7NuhqCHeyHdjDF2euovcl40lhwUKEMbqJexA/h
gDpnlaMxF/PI3MO41xGTiAtE+ojNoMulE1YFeJY/Y2oP0jqdtDP88tdQmdOrgnpzSj3xGM/NvSuP
Gilbl3bIdoUu/iH3ifJIzlGxeUM9v21WaFQlT775iEx+fAW5Gz9l2YQOjtt/kb2yZgsG/Mvd8vYY
KAJ88+fNFSCT9DxZpUfmSe1Wlt0HL3rWsjePEXps86+a6SPikHrNS6p6LJBH2CE8e/v91HXGzosN
NLsA5DQbVUCG7cpoEVbNFC40Fg+IUeXfkSGdBdWbT1DQ6+U42enzUDntujCEelYwK9j1ZtsjWE7J
ySqCx0zLkAywzHZrB16yNdQe/YhwsNZGL6JVaCXisfB78SgyxE1U3drK0D3eOunHdKj0g5IY0R5a
Y7Yqgt6Yc446af5iQO0L0tQEtCkcAlonRi0YXzAkl2ozPVkUeDA088JPfKfxYVEDf+e3rrP1c6y1
vFnPQbUT6yTmhjUpOcUkOZRqnGBfPcduh3IiquD9Vguiz/fT5BHsKWbfL1MBO0MUQVdXeT6tUq0I
8WfJNbyha1InwMfNJ6BOgEYc69abGthNBQanK8dCbSWCwfk0dYa7C3vUeRIoYfnCD3PvYLb2m+Lo
yQZdFbCjMhY1qOYs5WEQjDoOzz6uie+icsjLspXXd9l1giSJ60lab3FNytayeI9vdb4p7apZtBJK
NSSk/uTIrR/GTr7BMXQWlaK4P+LUsIvixnsaPHMnLD36I6/s3TAfCCI5CiR//GUo9zv3Yia1jrJ4
h276UJarvEuMr64HtTLOvrUo1S8BlTrk8O3sAdUljA5S+2LBJz1ipPu+6cAqHXV4Z2uwiirVToHQ
gzG8aaNp+gDcFA0AFJlPDz8TFB31RxkSaqIv8EaJdrd5Vo3jG2v+bimHZZMqaJ6hNrbDa5BLFfOl
rNQ8pUWEJN7c6zSc6ewC+1uvof46qhCmpac30mDepZ+banIRs9HxmbQtI1gPRqVvvWFIkHoOwByN
jfNWetrWUrLhQ65W7bG13Wg1dr79htc4/jEasmM96Fskv9hOhbWyNALF3adKFB9dCKDYTNIg9N4W
rIAJar76c+TeBX6LSeOgexsbVTpEm1ReKAizk2hB/RpDWc87N5uvUF9+pQK3KRJAGiWvUwNu/qIZ
s6Z559VPVtZ+HCOqOZ2VWmBS+4krVgHoGtG1iPZE0Vq1gEwJZYQHZXexe6iF7RzqWcRZHv3PmPlr
spziYEaywYDtS11hLFiyBocBY48fghEfdSVJzwkwpkeyj8Wjp1UIBlfD19SC8LXWYvtzMrnhIW/8
4rGcG9uEoGhU6KDJE+SpcgDXyXPsTSTi52kyHmdgRfsE9ImDWwUsbrA4cet5e6snvYA5jaksXOi8
Z+rIKykgetcNbbJmpURhd3as6Sxc5dz6Xn2Nx9g6Nvrw3M+9e6h2xDPymfV1QPTukT2PFAwulGra
Bmr37SYsLGPUuSPUiEG2eQJvuFuX/U41PzFF98Mr8LXsJn82kY+6RYwJ4sbl1q3egt2MEMuogq0r
npnLulHD8204buecl1Zp1Vcwst2yntfFQiSfrJZqtymVz2TMloeSxRuD/qauO7N6yyxOVmOqZI8h
z5NT2CB+M/f4qyg+1yJYadPgXrnpNfCgk3Rj5q571eeGGz4iRIaLJfXclfNGH+sVZ97PzSFRkD7O
ip8neU7uXcHOmXvVwTYQB0oV72f0XNcAgjHdtMt8KXR/PNQe9HCtZPPdp6T/bBxV0OurzcuAncez
WponEHfiU9L33tYXjb8e/2EaMj7wnTzxqTBmszqqj2+uZxeXYeY/ysbNvrRx1p1jSjzA0wwSozme
nYPkQjr1pF4mJal3kqwhT0AqIl2R1kf4CkXAaxAcSrtXHmUnGtL+zPph06FrGS2btgctWKpf5aBF
BvtaxEOws7ImWsqYnTvJpffcVWPFEXoUcFeyeeMT8JqwsS1g2HMXwAWbp6VDNvtZBuq+xU9ei/ND
N++a3MwhC2xzF7ud3UH6smp7MxajisNIYO1U7rkveWCtBspL17ZRrJdx1H7ouRE+yDFLbaZlTnph
3yi1/dLiH7dWkJmhdkVOog+xXgmrBfea+DumpmvGg89Ta+FtjeHlqc8af4W2SrRROGMtTPKqMskq
U7Ay+3rv1qXzGY5UspPxtM+yNcs1g4UnYMwm7KpdbOC3UIq4yteWDd2is8g12o2XsDRu0+Rh7KlV
o5nBXbpR16Ouw4qbm+JbZZX2QR7LaArDntrSPHafJbud0SsbCtEBPI/UfklfldgfX4qh4Y0xo4tZ
69WF1JT1IiZHIxPmewc5qNuOsTILn8KY4aH3QoUQIIC7wDG+PMluxo+kcbG7y2o45WPhwStnVpG3
5h5F0hTM8YAHQpeoK7IXSOwE6XiNMqO4SjPmxKyLDTuH2Ty2pgjn+qBLzdYbd5SLg5tXs9qaWw+f
wLMM+ehbnHVb28qevEhgYTyHNdIDD/1sqWlafNHD+mcT1nZy8Iv4qcYJCLOwXwNoqsOfPhvz9KEm
kQbrldSIH75ZqOcdtJplqzE3VYTxAW/CsJPdwDBi7gaZhWbO2G9kTDYDilzUi1STIgCn4WIYX8tY
iXFXNrAdn0+TA3pUFvuwxQvYy9hZunr5msMr2bLExOraizA10N2LUQ/91zHBsUUfdO0RdNOIEFCh
gEasYMex77Bjqm3YSx0UNBfwaxZZciqDITmpbkxfHt4b88/Z99BtHsZN9qE1o6VUl6hAgCFa4j7i
Vts+DUJYew1mx8KQmARMWvplrUIekZN/nRE4gfcoe/czehbyjwXp6W5+gIRIYm4CLKNYMMfgHjqj
ijcO3kg/+0rFuOzLYofC2mTnNxNwNMn2drShBv7/Ka999yBDpaR8OzM3WfZloxr5NjGtT4qKh6XE
xQ/huEbDTf+mTDl4WhC8r0NjF4jkd81jjnHTNg5KqmIkwvGnmEH2BvlwLbdfqlKkj+D03+paobqA
9wTKEpFztYvq2enc7NRYVotlZLGp+BJfU7N1rhjsZA9epJxkT3VaSgizra2HWHY7y2LLo34+Qtiv
3msQEvvYzzdUPr5Eiu6sUej9oXdWfJSNhufT7ejepWLZUxae5/w2/P+NWWNyZesUb+UJ90ZeDn7j
+5c03QeveJFVNSWpUOQPamfNZ6le8PX6WX3zSvOPiVL7voLWQgUIDs4sqXqq7VTY7Psr46Gz46W8
yC0Wm3BRCjf4nCc5NSNtorSXUZwcO3xYkWWMP7RlHuABAnMw17v4g4bl4bHSMyRiY27DHaKJ67FP
8wsGstklN9RThX7/UfZkHGFarEy52/Ajg9B3j8kpBs6HSy/gOeoPyDIsZNDpQ9J3cbWITW1cYiqC
6YbjudpDEZBiVSbqgnjzZVsZm9raFAt5WM3DEQBdMOGornk/THhCVP2COmsWqLajyNL1bbxyU6iy
hak91JnJeN5gEwuqxVhHI74PII+r7Ki7AhWvkH353CP9nh3FDBuQXaqQzJN9OSKDspHn/tMpOTbQ
+zJTNkrawyMgSXyd5uexW6c+mYAk3Gp+WAM6wKPF9UN/60gitup91QKeqmwu9uQ/8lc/IfWLa1OE
dBFMbUwRvw2D1p/57VAqs1jGFz1yPXyaJ1W6H5MrRYTCMLudZaDMGurQ4vV+3Bt6bZ9iU/86mXm5
lT1MrOyTPFJGUfaLSvO/Fl70cVLggmIVZ6wmA7nARrGLp2gwfsAhD9d+pHzTPYxzUsiVz4Mw7V2T
IlSYV67zAeePp2aostsMPfOq58As7B1uUGjwut5za0/2zBcXfIsgu6DzITBCnZEFhV3XpE3q9FE0
5lscufOtMYQgq5KMXtyOO7MblybO8cvEL1Gtezd0O8Y5oMBSkDF5dG+iDk4XiFt3XSHxenTwATuS
7x6OWGsDwZ+b3wZk9950o8PvYD733iAoHlWLtEZ4T7N5/0p0d0GQYJ7Msgseves15i4pUTbW2zLY
jh45twDEy3Ns9+1G9yr3qFvoj7j97CtkQuAb9cFbGIoefCULgdJaudByeNV9bPqHqB59JEKsaNX2
rcN2KQV/I7Tgc0tmeJ0NbqDh3xmj94lWIlq9vx3Kvp00z0M+IaNg1t1BhrRhAP4u+1k965DJw8Cb
ryEPbxN+v1w/X+DdK836MbU51C+T634PVNu4toXGLXmk0i8RJXPcAGt69faIHlPJPt6bNFN+dvWG
TTGmE5RZ5yn3gX+a/E8xpKe2wG3i/f/jVC1wk6VhYpNIiXtArqVxX4AypKwlwuo8wjHc99kQ7g1g
S2cYXPFaDb140ZW+WLXOaC0ReTVWau4qDwrFZOx9xO5WziE3qK4zaBTnTK01ONfUEvvGt5Don4MK
auKn2sVhZaR6b5PhgJNitY/V3GhR7SzVqAiAdtCVhXxMbdTjWBUX2ZPxvC2cbS+QOvHs3h8vI1I6
oRDqs4mC1LrMTG3Nr1p9huTjnDWrhCGXqc9yBnWGHxP49Z8hM+23QzAmKzkjsQf/WuAuIafK0GTx
Def9JP806+0U81InnRc9QBmSW/ddTNU3UL4HjHCZJpsosoCf8PvJYlc/FXMT4ZQBRi77Inv3eN+y
lYqt1Dj1sWGTwYDmu/JJa+AB+iv4+6TEEC45My9dy0le2DXlSl5YztR98V3T8z8MXy+2RWiwTRvT
J+RUgycMPYzHBpqfJdUDDXfY6A1G3q3RaYs+XpXFKJ7kfTS2fAj1s8DC7TY7+JBEKC/2dfsaBsa0
KbFj438O7JfMUp74mUa4xE0m2moIDNdtrZ761s5WJFPCr36hwSTPPPIIhra2JmEfjLkJTLYVoZli
tHXvq71BfwjUMl/ICVS7fk6VXautgpWXrmI2NqvRVOKnKFLjp1YnlYTUobKLYx3nZKFiDRj67uU2
ikMenmXts+zJZrJQ15YXMQMgEx5AxHXVN+yLpt7QjrIZ/ERbxJC/GjQ+HvQ4fw5hTD/jrRK8UBHa
l2ZqXmQv7kGkxmR8tuNYFPDPvFglnyJUbjsI0h34o4Nj2nXKrSuP/mdMnjE1+jmsMCmJEFgsp3GJ
JE6/hIw0Hu35Th4EJUuIfr5Py748ugXvfWTph6MckY2F87TTsYfJ/LcYJgQlj/nh0WPaiJSjrxXL
QkV1dyQtMKx60LnKRIJxxoNYiY9urQkcyK8ebrkX9ITPGkoX+3epmNthyoNspUyTu0xt73PV6tZG
okfLbyi74vWWa9RxeIr2iwEBljUi++RU5QwbZQ8wbb0xYdJZTstOfakCfTg0E3jGmxStOfNU3vXV
1tsjORHutMyhgFoVJW0h29txNdtn9zNCHv+8McY7W7UXheqES8fQHVSyIVHve6PsTkYw2ohhWMnR
xXp4J5q0NNCzRfw/159Awua7pBLaupx/U12rA3ZAwv+iIhPwbDn9ASCDQB6QaU7L7UgKdoreTRaO
EqRnAA7hDOVDuPN9Mwzo89xjrCbAeEKvXN8nx79Ok7GgKFtuV3NQjkwd3stWbT6naaG8hjiufix8
PONbVbyIVlNeoyYxD7WGiCFPY/vc+ej6sLVa26pjPU65FrwgRaEtrbrsdjWI1ZcedZB93DfZUo4G
mLU+edhJuNRH0Dcct7KE28vSLaKJYp9FwfFW3L0FnbmeKye1kRKvTPBAoLecLSbFKVIuJMAuVPTE
sjS6aS2798Zuw25r4X5MqcISyKgIvOJbymEL4Y8tunHem51McFoUayct0d41RtAeBhuhvyjP809D
eUFrkpLZTNCI+a2yDMy4CRpFhGyZ2sKwbCAAtNnu3zGSmjT+KN6Z6uh4goCQNLFZsS2Vuj+143ea
50jhhiG5+gCtGpYz1mzY7nWQoOSRr7emvaxmZpTsy6b41eWDsuylDLqeINO1k6capjAo8P+aFmpR
BJsLdjcfanbC3TODeMWRbDxs4E7O3IjMu3QYcezcHCGBeT2WAedj4HbaPWiY7AEy9U2e9ds0Hz2T
pRUg65fwnbkUhcBwgHTYuh8y+9KObu4sOnt4jMPcP8jYOA+YhZU9AP5dy949bvSADMohVRa/DWRW
SfXes4KtfJ2gHe2LPGpaG10TH1brqEQ/eZBjT4n4BuCyxqfOhTQoIVNumW1gjaQ7pejzg95AJl7U
GRAZlttBcQh9vaE49hlnVP005R7fXqC9mJfxjZOxNKM+uhrmJ/OEC+5Gsyj26HJcBttshEkpD2/z
x3znWiLlfk8K/gl0xdNduK4LkH6QEnbaBI+o86Yn2bMQHzrfp8lBLdBvg/e4PL3Mcan4NYgxNplu
OUWe9ev1cLX/kgTwmFNHK09u1ZSnBoFfWGxzX/Q6UoZ5fB6AM58sfcxapBT+OkdOjOfZDYBwK0yD
o5xyj3dW9Z07NATuFrVMO+6qE8/wjRhmtXNu1M1lVI3qlKKZiXBx886MQsbnue/cJ36dL2PykvKo
MT//+y/SnAWr/vqDtF3HcfBowuPKsq3fBK3iPkLnzQu8K/UDhNxxZ31oUm1dFFjAwRgxQtCxtrbK
DR9193sQ8YsVTrXm0Q3T9BhGGjJL+WAsuZfoV/T+zRUPuH6pISmeVKN+jZ1JrNJRSVaaMECieVSF
FmUIjyLKUBe/1wplbXAwIKOUUbhF+RPTHtgYC1SmtJce51SAB+g65ohtL5tcQzC4UlGtmBt5lNte
tvmP90j7+3sEnAWLDWRswMm4vwFatK43mySa3Ksf4EMSxH52kI2jZfntCLWiZK830YoUxTa3eLSE
bih2huuo8ATF9NkUa3Qbiy9xpaNN6+09T2mfsHdEAz9OdpECsqLhsnoT6kfbnfSjoVY/m3tMqwt/
5QYumHF3TEEsutEV1ZT0ARlXjGBD2/+sF/UHb2KtF+ZNfjDtCpV2XNEz1/kvnI/9O9xdVx0VaQ5V
1UH7GKC9/3orz1pRGRrgzauKscauKF02vmpjDsucbSnsFc/CoI3Gw+rpNLmgfrMBiKTsBiFJOw3p
213kTcaiaHx9XajIKdvcg9bRTOEMoiLbezreZDFqRts8aJMtFeVupbbpYxsh6lh4NsXXmX065f6H
IEiDfd8qKK8rmHW4qZecC7yJYK5W0Sffab7nja2QCwmCdlE5LjAr3fyi6Em2C1ktnOEHirPfuK8e
hXCtrfpjUBrqa14Hj2YPGiUXobr1dYQ8YtsNd/5I5kOeSBVRXVslBkcQZ8eHotRRdgvYh/vYK1l9
q+8wZ3sDexZfJ8psKw0wwAYP3vgqm7Fkl5Ya+IDJ7uAhkhCoAV4olGYv1LF2UHmHk9Eq9rJRdpTJ
1A9NYcTPTTus9Vl+SxsKTDtQSgsWmlqLQ9oDz0emZVymk+9AEOsKANb+ZYpwrops7o0Ledga5bXD
IvJgmU0IstBdNvMaJ0H5cDHUanxQ5xVQmQ6UecxC22D8g6D3kMYZlSNotFGukv+k/FtWWbDp0r7/
gN1XsG2SZVOXlbawRP8pdVVjhywHCj8BnKVlkoXeyot1u0FeHD2rHiwNvvfIElB7rTYTDqOLavbL
6OPQ37dDtqWgi3k4ROVgU2aA/QtVi3d5w04QLe30SZnQNRBT2S5LtfS4HdjP3MU8zCedXHmoQqE8
UO9Gj7OF7Sljiutr23SYvjhISR8Ls/PX1HX4PiqgefBlVg6ItvgPfoh1eK2KZNmHGjy4WvhnsF7R
YsRQB4XiSxuF3s6inlQvTJF+QHDYX3P/CLeV1SmvrIL++Pf7kDP/ov56r3Ytx7NMDelDQzes3+Sd
QqcYG1jr9hWlMe0UhUp/lk0wH9Ve5e1qV/8EXOp9XM5o9RhvUytJV3IUnBbSC1dgTd2DWTb9ss2a
5kvkBdey9KaXSWT+vqzKaT1oXv1F119sXB7ftEhzNk5ZwBgMgvgjyM5trBWfLZiCt6yczLK57kPa
5fhGzfunewbu3Qw5zcy9TQhJ7oFNEER4LX1zKhPBd9mN6GaIVoVLDzvk472rzN158m1Udq24eJMy
8KHefwLA+UVu09NAbOJS1cA/2OEzwM8ODafIW1bS+H6OIXP+H/dEY/4A/vIBIWXk2EiL6w4urq76
2+q2xTLO1xHNv5qRjSFWKdxrV+CfO+T1Xkqrq04ZrFGXLDZ4vfXPcybFzBX1ARW6hTap+mWYKzVm
jh1EgjbOrojAXlXVsFfqzLpQagpesLSPV5obdMg/dOMHJcrWQdf4V8VP40Xv45W7YN8TH2+HfgbM
si5DZy2KKoaSEbxvSnZw//4dNf4G/oR4DLLY4aGgabr1+7OyiUoyXobpXRsPmpG8I+IWVUJp7Veg
P8cHiW2W8QiTh41faWIXtMFTApn3ixs3Ldv5EMIJwmEX9AYQxJoHfMX7kSkovMfI0B/b1OhXauG1
q1uNvYuKIV7GVZ1vJDBirGv/qJvdk+xJ+IQMORqUXVn8kt1squDfwPnBwfHpP94HzfrbdwE6kOfx
TaBCazvObwurwVFbwE2lerUdd1xmdSmeUxUhd1V4XxvdKaqlbSWUI33/AaeS8Rlw07CZioDstMPD
Xcnc7o3/iixj4GWPdhQjoueJP2Q8qittBW44g6sz5Z8i/SrDgP6MnasnOpV0ztZDgft8x9I5Ahys
RfCrZHwoTQFJUKdMqWCdKOr+i1903oPwLReuJkSrpogvSfQ4ZYn/EIW291ANaG/DSD/IHgKgBs7Y
80DmCCxbWWkvU0X5MyhHRGdap1D7IjtFYbRQoXgkqcPU76hsk8iaN0KuMVi3JrNysiK+Pa3vMXmU
Zg5wjtkwYJ6bztusSMys0khdx3PvPr/qc7BjYtzoM9gcj4DwKBHmspuVAfmPe18eKVWXU8qbp3vo
g21GEymQ0kzA44DDAird9IveHDH3Y4N5LOdGw6dwTXoeu0c3/TNW+kV/m1MByt56I6Lt88vLK8tX
ujewGv/8Q/oZtP7uD3s3dPvzmh9B7Cp72bnN++2Ksitf6h+H5YnJ/T+vu/iSDdR9GtUXNsXrH9F8
/ftV5Amye7ve7S/S9HKTYAe+k690i737s+X821s5pCjPJ0Kr1qk5tBPk/tiByoB/emLaX8GnBTuE
JUFyepnX7tDX+nSfYSe4hq7meT3swJ0coDZuEhsAYs2T+cYOIaYt3u1St9dojeZaQ2NYgu4MFtw+
+q9kzr6PllU+Dzzk9n0XQrYdQuVTH7ONmSdUI2YjXal8KwNAM6qDUpgO/xV3caTyZTcrfRYtYh7R
bD+GjCgQMJzlMmRzV8+Q55Eoxk96nnw7T15i+nWe7GIEt7R7w6YcSPnInHOV8mgom3PpjHB15wXJ
PX6fJgdk9x67d++nqUbk7jTUJ+6D+fxaslv1irrPMFseG7vBYWdoHioUrkQgwpNTpQLS8xzT23Hk
UKNwO0wN6QjANrfZt0n+CODL9/ECL/y2AlVui0c7r8TRHTRBuZ6mFyzyCnugovkrVjrpND+UHnM9
mG7T8spH3G8gw47HUkYxxLHURciVT2GWvY/JYReW6znC3mPGnsnIPezPY4J/DZgxyOn5anK6jMtu
MgSnSteLg52Xb6Fni00+eeohR0uTt6DJtINsZJBKrXaQR6UcBi/8flhOvMd+68rzZExeRqQNL3C/
rByJTcX6D9FE+2+bVM2CWenMmomUG//GusDgqkK/1x+v0HfFG75b1CW6MTkBpAa+JvwPUgdLxisj
sMEvR2/doNtraV/iagMyun4pLlpZc3fzwX1aPfWqWa8TAy/1WJVXF9userKMs2z0IlA3YQNouR6m
ul0kKfkNZ7KadlF0lJT6AV8Hg7VloPhvuyENcggRDY6Uk97eZFTx1FnZkWgPd1HVJqr1diH7CRhp
itDGvohwXBi9TqWMgDZAjIzcI4j9q+FZzUHoIt9UbjecLM8wDiqYU0r6vo5wSMSXvWyRhHFdHPFo
khS61L8/5zX3b++7rqJmpJr6bBg+r8v/ug1OSSunBjm2q2IgAGrI7aVSZcXJmxu50Ywp9WySjLKN
7FIk+nML+m66HJKNnvfHBpDgWvcD/HQ7bayPHjIfLzWQ7d8M4ILZFQ5p+XgzVbj+zj3ZvJuHWR5F
PBf4I1JfU4JlCxTnbG0ihXVoFA0M8Og/Y0k0PPRR5y+4wVZvcZV0S8/KaiqDbfehgVkYDrOAk2Br
aefjxSgwCqyxRz7Ir09cHXwMCj+2vhVBKWlQ/k0xxdFbx4M9lrkHhLXEpyE8hChif1Q8s996obZS
mhQhvbmpUcJ60J7uASl/Rkrh57gcEE5FkTTxkp8nCv04zPJ2ctAJWwSshOpFf17nfraPg2O3Mno7
Z4VRrDsQ02i/Zqge3fkVv/fLsoVPln9ACAJRUcdqljPbaiXRJLKRA/fuO7CJDCoJECMfbVZzDE83
PIo3H8r+7QKqshsmoz5KqHI8YqBg2/GwSqagucgGgdnmUsXk3+4DMiZH7wPtjHWWV5EDLQqLCbpY
6o5SqPkRd9XhMNmjDR3IND6yuxTUm6MCKVo5aj7WQVFdzCFemyqKixBLhvP9yE1bvO3+GruPyiNt
0IZz3mb/PE8dbARvUgu0XR1miCCgzjeMo/PJwg0SbTEWqp7YOZTP10IqvefqA4Ax+zkas+BhQIJj
KeOVjpsBD4nknCP89R97N/dv63UANqqu2uzLDc/1ft+46AjINqQiu2uqpBsU9/2n0nJa8ihq8smo
oj8UEQffKzxOOs/Bu9tuvxZam+J9Wk6byQXtO6XNl2B0v8bzAVSvr0GiNl9Y+d4O5BwrCdalHdlr
e4bk6IZ68arOfJA91MLsHZyVeKlJ/M482iY23H9LYGTITnjZYOz5aCIRvraCpl7htYS5jCUS52R0
ASr7jKJFEm5Z/QuEDP3kFKi4W0ZzI7sRxlGL2p2iTWaNAVorTnYuh6E4OLlTLLo2ap+8SW+eBqUz
llVdLRGsEA8Y5dqroTPqV7MCFV0ahf8j1nGw98NX6HLILUXkj3QcnnVVP2Q92SQZkg2opBBbpj9j
UJ6VnTqV53voPvce00Te76K+woam/vbvt2xEk//6WVt8yrqu44ZtG4bFjt37LZFStAAlkiBwH42h
D88TnwHVUdfd5l2nXQbAl/aiSzJwV6gGl51LVTRW8doxsNASUKovTVe7J/DfT4adpiswUMMXkUJa
ik37dZqybtelobNx+cjfUu8rLF008NquBmZW1Qfkv9VzHYXfHaUnHyEQaLepx2vUsmt15YjC2fV8
p3o22iT0cNNymmj87mbQ4UwkXj76uQKZA2sbXH1UZYMtgnWMoAgv9RotaluY2nEwuvVNT3supliy
LqLZpJbngYEkQtdXiDpqyPaErvIaKPFzJSIch1NLfw1/yPwV2IPwcYrjV2OeYmm2vWxtXHsKpT3d
t9XBiE32HJKbbBlXzMxFX7o/ScYCT8wHVOSLpWE5f6iBMr049aA/ucZIMVtMLzIUChejQ0O5BAqO
w7pIrEWoO+NhQM/giSxis5efjHzvOwuI0DCVB9nzuEuvROTxne+qfo8M28R9uuk+GG46HVTDCjDQ
CpCtSBzrKKjEQU2kC6cyekASPv7ZTY32bGTiU+xX1bWs6m+kEAcSfUr9WtqptzdKSyN1KerXMXNJ
A0NjWctRNSJzHQZfEXXyXGg4idOUyKz7gpSZk7EyCsSPujwUrhi+N7WOjqJpwHiK1Ww7GE528LRI
PWemX686EshhNXRPkzEK6tHCeykyGACAz61safMDXTalap8mH62jVOjhxgp8+yRj9wa3hwohTqPp
9wX50ym334o2j1lDCf4aFSkcFKg0BFSQZN1KvTKrqlx48Yq/dQthvwTWJoiM5CWIwaJ7dnYdYkM5
OzNmHd7+Nmkcb1M1zqMyGQGITBrprTTBGFhjyFwtjDBG9bLGx/RoxC3mbxNspWNYUL+M4oz/07XR
2RwfLRLWD/5YZ4/u3CSh0a3KHMmAeIRNKwe6IXIvyLXcI/KocQfk6ahIrGQ3rNi48/td6YO2SVuo
xlohzvJjFhUQnsqh1nrrejM2z3/AoKo65aTVP4bFm6MH+Wvc6GBYy/YPGdWKBKdAHV9b2Q1iI1vW
Zo7U5HxOg0SU2jTDi4gz/THN6w9O12gfUSXwd6XLoJyljwGlbBcpRh9x9o+RFh/8VnOeRggnT7pj
U4PmJFVTw4PThejRBwreo3HfrxLNIFs4n4Rp4xXvsfIKgW82VRNUtJllp0POFw3baNnNgjxfq3E8
rTOQrHGeJph8Wy1wnVjLSamPjihZdGMZos3VJTPhBjHNR0Hl6NXi3pdHt3PQ4ixXZl/FfFH+POd2
ZTnpdua7qfLycuh2EflHyMPbX/Iuer+0DKZK36woJDWrkrzUk62r2gEDAMyw2ibKl2FR6Qsz56dt
t5r5FE6Wea7NZD8JONNo5EFq0ACXbkw5GkE41qO+2bVRgRp2yxdRYT9xnuK6O3O/N7RFrvMdTNSA
BM88cgvK8a6OSr4sdbvti5yZMmgaQXf+P9LOa0lunMvWT8QIenOb3lRWZjmVpBtGS/2L3juQTz8f
wWqlWqenZyZOhAIBswGmspIksPfaaxUdwoyV0Z6XxSAi1lY6zFYPeHnX0myZIY2HeqgPU5/+KVt9
661CgRp1ZVSvUHmYO2jvlI1sQkUqHmDn+iFbyWxx7Dq/fOWvVr2qaRpwG4XiQTadnK1Dz1uN0Cej
hp4Gp8AjOrYYt45yG91wd18KZ/SDh17QVRqUqSLWYQkCV14n7xtzHzclHMrzanFt+RccoW+yJdcY
+O76whufQYfXr6LDr2LwIIsVsylWH5S1vWev7+y1dzLbxSgkCrxVnYbvPIuadZA16t6cwBTGSuLj
Fe2efMsUDz0azDxkUIUuAPzNQ9JIh4r2XP7Q+IMGwULPJNMS2kxFJOivLukut2FQOSuT9y75m6TV
zy5pINMfZNfPtWQ/OMhl4pIQIS3mpeXgfZ15klxCdnEMvxVx7RzsGKnBld/6/YPiTQrgpKiyTyWu
+9BR/+rzgmJ4cAqvzzfSktT3WXo6spemO8/25LCs9q76NetNa5fVzcjz2tXfBtciv4IoxKrHkf6W
5Gg+AlYfycssjTeL9y90/TQRx/sY/W2uNI7sqnviRfonx65wY8QI6YjKVHc8ceOdNTcD1e02iJca
BzlqNKgkxXHqnOVoWYbvYhiHqxy0u3TjRrr+Qi6h/uryU5Hdfuc3t4IABghI8clpQyQxTTEsgwlO
gmMU2OEmSGbvaC72UuVCLf+SyAgifg6L8kWKKniIIvpOl0IZxiyRYZRGXGxkVZm/QLtAwXJZQhot
pvc1NZ7PR6PPTrKrrXO0NuQlctOqT4WIgIoWabjCEZ7fUraJYLKz6HvGg+fgGf2zaUN/E0bjQzKZ
1qMTwRQczTVBDt02Sni8yz49czJjtVTLNXpKZHH+tJVTa2MAUku0eXMfkLXEa/ILGLJldpplLFQn
rgfVIc87lOI+wwiDPK9SeHvZbE3UdO2wfbbtzrgFJdmFs1UfB+6uDw17J62q1PmCCot2S6puWPdt
8iO2nPFka1lF8Pq/r5JIW2cr053ytZMTsyAtdjy5wTSeLD+A8ud/rMoJ8gIalOnbKGiIXrQ/VVN/
1vKSVKJ6RhBJ2VQpoCrt7s2C0yoyPp/Ntt2W2uQ07JHtJ7ermkc9Ftmr22XVBhrhcZ8Ycbp3azwU
fQBThhb54iGYyv49RdbFRsjtNSRucNM76yUNjP49yAJyILoAtdfZKgsJJVltWBzlaNOmnzo9Ti8l
eIBTD8Xcg5gLMocbyIU6/VOnokPCawMNUzkMZI/MktHwlJ0w/O+6FI2aC4N07UcEXYlTx4O6/W3A
mkeNtkZ2aZailqOqSOdks3lyYIJv7SOIkGVTWuPfIFO9b9rkBNHSg+yTo8uAMnr7qJlOGVF/GKOM
T7BUZnvi5rg5ZJ81uPhGJ308a94fGip/EDhCFJpOUwsslyaEsMab2TYfTWsWtbg35Sg/BNKIMmIm
TZ4Xa3ito60rfcee9CfPvmJZy9gx7xoBHtOQ/uRqHoG7EJ/zXLPdTj3XKemGi+M5qCYeNLBB/t2s
9ZuL2UzN8R+vIT8ConPRdrmGvPBiKcT4cflyqB5AcZJrU/E8UOtwI8Wvg8rgPxHJspSY2KW+9EuT
uICvdSyzaTMNRTIiRQ95Ao/fLS4Ie9hINjh7ZulFX8s76UhOLF2QuPDsLmD0le20G7yTD4Za16qV
ZpicXPpU+G9haZt7kVSufUrrxlsFbIwPkwHDVY1g0c0Wk3NDbLC+6L6/V1PRocc4D0QNnC6mXz1K
C9kVJKCByPvNfEDHwU9dlkB1QINDQQzJh+Etgi0QJQf7tkoaWFSRdZHGrYAaQ9e1L7JL2k4zp0ER
zXdhgUjYJAlGC4t4KcrWshUkmoZmbHDwo9a4yS7BHp7PwTFI0TznkaRLIE6QLzW1MI/yneAGPXe+
o3L4mt85Yd8+Im7g3+RgZbxw3C3fGrKiXjxwwrI3S/LgGgTW19YguTvHlQX1ccbpjyzxMS6N9zzp
mo0vyvHIbxt+G9Ycq0556ofYeTZEe7KjxHy/T0ody/uUm8fCxonU6Fr4mIOpfSynqibbYgblZ+OJ
5772qaosdz8ozwpaGetkdnI0YR+Adi9IuYVjAOdUZ+AxdYxiu3TK8VrHi7e6D0nLpVNWZSGXg3Pw
Y/oIWRGc+/M1fjH/bY2Z0QhFmfnCi33ZOh/z7wvfV5cfRjblOonhFdvf7Mp47Whd/hBDoUWkQB+W
GqzDCJq0BpnNQwzceB4ovDiBImA2HGb6XzcS2tqNoB+QfcuwtKykZThb6p0NiCdNd8tCcuIvaxod
IKqmbqxb2XnZykeV7Sl0k+Q8QLGxzTU3/EYCQlMp8VOaQN9mzPK8Un9XFqrybxK9d2NtnlaoAPl7
8t/kVNnl5PMJ4f++lJwhcN7oGd5nuZQe8LiDWv+bprefNN/v36ewMTZGo4Nvh8b+VJK8sQ/0Vn3q
MhJmZTrM4MbpLm/rZCWb2c88GdmUOTUyu0Y27ya/TbsP3O3+qQ/IZcI5qfu42t0YwFUMGVt9EJNb
71zyxy6xMSK/EjlXkU/mwUp0UpyD8j99BVOBquuXBX4zN0sjMC4SfjMpQbgvBzix8DGYnXfoqq69
9HXS8rR3NbFK3JxYUdtUOznSzMOD1/P+BbGNklrTjGtpLguOGxYjzuDuR8P8Kq3lPGv0upVjtfre
QjDnaMESD8Qatmcig/raEFb1qFu+cjYVIyWKH4K/jdJheAhGvmzF8XkIK4FlHowu/WO5jZb7qvbr
9qiSNijvkeV+rclNPFaVc8rmoFVbCaiNqtb2Ni6Keqt8lgZsMmDr0EFRXcalqSz4pSO94XjB7t4n
DeXEX5aU1RJdy3C0h1OiEB1sFfhfOUk6Yeo/uf2oPntxZu1rEwyFbA5FpT1Haf3N5q1N5iAWfWk6
D1aUv8QQNz3LLqL88aaoLG8nm3LAi5dV09lKrqoXPcgM3PCbkOyjh1iHd6ko62DV6OZOJ2z6zbMI
rmQhSdlOMWTbxChzwJJtdrTVW6VksalufJ3PvgSPDb/YJPqUn2Wkeen7iDCX8IwEZtDsZKzZnjcN
v0SdU72ptnU4kB5rASDk9vJ4TrOHQ6Seuz8o320lrC4tjzbwI1PxDjhw3Ic6+ystxEHq8ceAz59w
ByyPL7JgW/x18hWwKL3i3ZClIOwwwRM0uMl4tqJuRPSFGjDmggSnQS/BGXiPvlBwigfNZ3/Us1uv
Kq67Gth0riyoNg4IwNC20qI84Yn8HDugx3UN9PPMymL53nRl/7FaTpVmMk1XM4XfF+b8E9uSG/KD
COtIOR2Ej42TrMlCaurc++Ax+0uB525zH/6nKXc7a1bquTfltFFLT5xetL28kBz8/1nu/gH+aams
huvGh+Sn7H1YKitOyJJBBQWQdBtpsFngQR8/oyq468iDe5VmiBNDHkYGLMKmZHDYZZZjp9rwhCI0
gliYUL/CyzEUK1OfyuIt92rzyDMI9afGM5SjFNqBb7A5g6vm4b6I9aj1rMSziPvkztTvzMz6Iq2k
vSwWm8X+LvZzN1rGl1Xh1uh3Qne+KAgP8foCmDu170gKAxpWCDLKZhqp7rZz9Xrvml33ro1es8J3
O13k6GB9jfvSf3MFWYGBpnyWvZ0GP1naIR0sm37plJtOI14Ww1Py7jmoTPUpIIsmL94MWGTDudsB
VXwJbEQ1Gopb5ROKcJsJNYXKHMuzkYdUnVrw+FfEpLGXHC9yxLOdEvUZbMCwled7c/RgS5ADdztN
LnO3ybraRKrb/dF3IjvJBZZr3OfJZUQ2gCz+7QLSppmv3Eg85lyYCPtuVJfXgwRwqsU0PLV46GVr
wXR2pbmZyLTfSVAnxBP9UyE+LGSX6cfmRswW9zXMPuKLAPDppWAc1BT6X38OOeMMLmDbhAEphs9h
u/TJQLGspmpHciWsi7LFoZsH4FLKjjFhy+54WQ8xTH9oobCIf+R1ESDK0DnuRg1w4jdR22+lHFBc
zcpAcWKOJ1LhLouNHDGF/bkwjfQ4ejw+hwhC0CnwLrna1ccaAs9YCHychYXG4krrja9+Dwl82Oc0
xWworXvE7PaqADUvMqvt9l2nuxdz9A5Rg5zr0pcYVbNVCGOt5ZT75GUxxTvZRG6W9RAHI5RLbvwa
nUP/XPRJMB6T3oHVXl+HZNSd2EygGTLX/AnNEFm4P2v3gXufYiIGrpricO+6m8FoFMFENy9wX96e
f+FaDOF6c2xj2Grm3W/ZjEfF1fSjfEuXITIXp7/3mQAdG3iKhmNIQscRjqPgsvTNdr5oP+bq0u63
vvvWXs77ObpcPA85KEUm9EymojwZFvJmcxqhUpJCnQ4+EhBzs6o1gR6wPWxlUyvg4Okju+MmbnE5
8f7Lu/K9i2oY4kj1h0UtflGamYSR95s1+v65M3gA9rWor6YhbqM8fQZ5cCh9uz3FdkG+nmOLvdyq
2WU4wK8YhDunysKL7pXuQdd0YASD8meYONlrPBdOD3UUF5INt7GQWx/CgNuvw5lSQlkYoYm0lc3K
QVfCyqP/yNZfs9OQnAPZmBwXUKQKbE4aWE7+MTsmknMrG8jqviGRXa0r3QgOBgKo6/s97EBX6A+c
DmUXD4fgEET6h8Vym2LhKOOvFnINORh2QYl3P+tXtkjjB1m0SvdR+605NklxNGqYTmfb38z+vY+0
LeR/1PL072ZyVBYl5xMcvQIxjlCvYLf769P9LxaYIA/dgGvu1v/bz2jOy9ekJe/j3vt0v9hv839r
SruQLfW5iY651bmQ/veDL5nqV1Eb5A/JXJhAkSEv6rRiZReRv5WdXa+PyELM47VbflgKl1x1pe9Q
OQ15u9WBSx7HUpeWd/OSF/kGOsB2/ctCv1v2EZxSoPiOuvwEy+dYjJaySkWEwIz/xVbrIN3cryFr
i40y53tWKHsuH15+2F9XWqZ2iGef4Pd2Fb9+bbO+fyU77xTnU3CTLTbjAUqqMafXedCCcHbn61W3
RQrlqsbwa3beOJ27OlXPbQJrlSxw3n7U/qnP6EGRaqr2KgflVLnI3bZ0u/LQ+Qhx+I2yFBMZKAdL
Tz7fu2SthRVtsbA4jmQwTsBgUvvT6m43pHm7zssm296N76Nu4o4Ht4yWhSHVDHZBDrqrMHh3BEJZ
NfAAX62hN66ypijRgF/cYgv8s0/WECwSGz8AWPvbDIt0YhinUYm6zyhgMr5aGlCG3mge7xPiAX12
1RLLBcsw6Q/Z5H8jR3w8m/MmvRcG+/N7O57qctfk1nfZ1bqZt48TDpltObkX0pP6I7AS4zCVqvPo
jaazcZR8fDMifHBRI6bvY2ps8hbhnYo3K1IXSpzhNa0FBNxKqa+EOku4zE0NBvhLY6DABwULVdkp
wjc3rHISz+iR3bLQi+9ZHKU7CAmbG0gMEryJOrzbRfynqUzWf+LkLRdWE/CaHq6G2wS3ZprAVErh
CL1KvFliQt2q8oHfW4q3aprY2aVVNt2QQeLg4txkYcy1INBeGjhcgGbiFqxsH3+hb7bwA5D1tfT1
jgOuNfkjDMYSyiwHNTgxqSD7rOLFd9PyxW07mN2bAAVYWk7TGzPjbovcK01bC9SnHPCgbMlJbqOD
0i8J5S0TKtIXcmu6Bm20XTZB2oztjtrqBh71Us0RLNmCF/+XViTcX1pZEjwaRQj9qDOTM8oXNoSH
aEMWs0D57E2TnZp8O5vzkNfhNYFjNLzAYQyZrNwbyPZ9urSRTQCSZPnVQXup2fkd+57gjY2Caned
eu1zPpUIxowVP21ZlQWEsPrJ8U0zm7lhdeDAGN0L2ddYKM2AIGTiL+bSqISebq0UjbaWzTpzMfLK
GGo/8nqIdcMR6sARim90Dh8Iq4OPSsYTCM/rw65dhSDrYOwk9qDDi2g1GsJePuG5hVWOSPe4yRvA
YjZwLFKdbHfTg/3A2dlPHTtFNEu8UPm6NHUQqgSHos5DqaT217Dwbh3bap47NW2f23a0d12kRRvZ
J4tK8CZLNFiwZTPOjP76c1bThcFVDOZkIW1jzLLco/OH1COVxRi7R4sN7zWEd/PckRMIBw/8e07V
1jut1ft060bJvkdd6KFxdPh5gXxfNVNNz7URXgNT61K0qHR4HfmeNro562VLQzXKfnD4w+uQ5Q8G
CYNnyZXORgkkU+c9y5YsvPnY7qgNmesZO4b7gKYCyCnMdtciH3ayx+nX4re+zPBMe3vvDB0XDv7f
5hgVGefArlioQbHcIGUteJmU0D3I7Zk/u9NkrScFaG+mvnIYFQux0Jl0V1Ltyub/vS/i+XJAdf14
n98ApoCe7Ofysna/hrzk3VoO/Htf3QxEK7LngQzKl24uQnAltY18O4iD4qU063ZLUM7YysEkGJRb
Y7OPmQdlkbn+tK7MJIJxHWd3JOpqXyZCeRRO6l2C/pPgfW6wm8uUR9LqlMegED/AXImD7FpGO/b5
27qN4cWYp96NrRG1RPSJ9irHawNFLEYj8s1RQuemMea0k8hpnUuXRO5SG3jnbPsxaNeaTEqxk+gE
Luz4C0JFVmUhwS+ultdoc8Ot89vABwpGYl1gzzZ2qHh+z9SiXrhgJCGMLKpG+TypSHHeu2Ttbmt0
CJ15tZOu733SBH7hGllenK/nNA429wV+s5MDiud+7pJ5z+25GZErL1jrzVg9xG7xUYw1FAf3Ptm0
6meU1Lqz7JY9d/vf+mQzIx2tyabkcDcLf17gn/pQmwO84HjdVq4u3BgmF2lYOEP5UZVDoYjLTeiw
SxyUOl4ZCW6+emZp7SYnuOH5ENc23spGxwNq6S5bg3zqFjrZe99iYqRPkYKM332J1COHLdfEuzSQ
/e28PiLq2Rpvi767L1404Ny5nDSQpnHrr8HJm8dp9o/Ioo6N6mwYRlGuZFuJG6Sda2f/S1/gRju3
yfqT/CMtREBGJSAJz1b/9AddLKqqKldx7as7lzz3tdapc8Ta1sjBi712O0S2iViv6KoNJNrPSJJO
ncezygjWUTSh71160aMz2vlKG+tiH2pmTW6NLK2G8JWZRyQDz0bSnBBmvMzhHoQGIi1OoDDHLSKQ
5JMGmX5uRGlWwJ7QVZNtbe78p6bsw6Ossy8Zyo2jkpq59M1z4XxgmcbkRe+QS7ypk6msVmpfjoi3
UNgFWp62h6IQyhQHWNqHdda3/SH1R+dTFzgAOFFwQ8KLpu54R91UsmcFbvs38tFWXRq4n9Igbq6x
H38NlaJ4yJ2OKIUr1Bl5NR3VVkufzY5UrsEAsVsCIzyMUYBmD7qyG8Ph9D1WPZoJtcal5nBgmAef
Q8/NL4bRIC8AhSTZcyJNr6hQou1aMs1y7eSqJ4lqrkqdbxvqIpxxs43TwitBprtlnlK8NdJQDlTz
aJogphavF8sRWXcYRgoyhYE8ZMmXJIN3btCNYdvUg/0lMPRHnJD6SzAEDpAjh3AlsJUvbU26lhl6
Ping2r7w8vbRdP1XKdlhaSLdefiJ9rKp+9E+Gyr/tTH4/wj8ieDY0/BLNaXmOo6Qu4jjsnqPlB/S
HO9BdUx8Qvyy2SroCAwaUSH2zPEq7a1k26gFQnwwgILhq5Rv6dUY6+x7PijhxlRU7fIv47qo9tks
fXAohAaFlps+BabpvkcDKDVvEv7GB8L9XpWITKZtpJ3lqGF7/KKD6Q1SwfhaaGFEOAGzVMAPkasZ
So9z04uQLc2d0gFiGmfvUb90x71FIMCtbSIFtfsOABjSqoQorx6/SgdHYRTtLvSRrLOqKHsNM+yN
QXxfHCOzsyTR/0DYz3qW436Nlm8HT8JJelryptF25IArGzmqpgbnhbL5KgeXLsRRcD5Xz9W8FpE8
fhwz97YcrAib75Amt/gyGdUjIS6aKd7loCwmou8QPLpPsoXkIhwtWRecrExZ/TtK3vTmxKW/JbPr
hm07umlb5Dfx77dk9nKwoqZCreMJGmi4jc1Yu9iNiXNb83KSGFqN15ylXuRA5oY9Ekpf42EUyC7+
VZQBMJ3Vf98e488c5KdT0oCSccoOnYupPrim7x/DMI0uidIWOLfuVZ1sdr0XfJywvTgQgyCOAbIh
nYswiqpjSUh1VX4eYrM9wjW2cxLSJWYhTdgKq5Sq1kZiZ+tptMpbDURKVzeXOJmjS40Skn9CUw4U
mrWzB63fh6qpvNbDoK4QC86AzojgzQmzdNPE8dUfbHuT5Mn0UrXNeIYgLSEtf5heytKLSTvlw0jd
CZ5j0VnNvGkLX5e9VpPW+iN60l0j+JZE+JgnBfRzCjkWiOO0X5utEn+u6gmQKqcLwNtFs+tgyVgR
iwvOKGBaIJC0z45Ixisn5GjVlJ6AzHB04Jq0/+No0QUGT3fTeol60jhmXH2z+wqH5KAZ2XPs19mz
V3ZfJjvmUDlYB1yB6QtUO+GzXk0Xz9Vvdkx+JzfndxEnKXK+RbLzjXFfJYQmIJPUr2H3Q68bKE16
7sDMHVFvHQuwxoZxw7Fq3jh9x4cmaEDvzs28F9PN9EmsKJ1cvGsg73YGjNN7W1NWSsApyzd0fsgS
ISABBdxa1VZtSgOq0yfL8YcXryqDN5OIAM/U+iVQyS5OGyM+an3j7pATb6DAGXLeXlDYn5FPuvYV
ee1ojALGcNLkqjb+W0TmB7x0LkAxnLAXkZnRJ5RP10LJxGe4dLxjHxGQls0uAleeA8mHhn6mpB5w
b0G9Fno7MyTZuHQt/9rZiXKVtTYYwhXC4ESq5oEir15K30r3dQkZRhAOH4Uf/FXropYs1/uIljiv
btrZ+wZ4lVhB8VDhd4jatUUCFSyWyWsPK/Y+b9PiDNtLmgAdoJr0XXFu7RqG3HYQw7psK33j9Ia4
qiDYoWF3nvxaGU6yBRNKbkO+aMOb29aXHNg7j8JBWVl1JZ7UYEgfx8h8QqE9v8Zugg6esEdIeewW
8HADXVnY6BeQDR/FMqyE1tmo0dKQA4kCM6pdJZw/G4RLlbkw4rA4gZkjU4/WvV82o8E3LhO6WPCY
wVLhWOs6ght3D41EeYao/1G11dOA++QMW55xjRJyd51iUg+Ta7qgR4iYFTDBPMezz7i0FDSKaIl5
sASLvbpfBP/dwdTa4WQPkMuObc05m1SpNTn/5XaSid5zkehIZpFJGPRrLwQUlKfaIZnqYK926Zde
ntSJFgMHvMMDa9TsVrmpRrsWBtbYdex3JVaBqRsawIZBPYU6+VLkoi80Q2PTtg9u46yBfLnqBqkA
F4WQIIB4cGZ5DBXBAbhwVL4qJdlDUF3ssyzfc8jQrrJIlPoPjZPBUSpUrqx4MK9BAeVmDi6YTKwr
4LY/IUtNdhoAM1IiFGtfWd+mPsrJYZ/sfONFXbYGSug1O/Lag32UVclMaNBfoqa4SpwAub3jrq4c
c10VXbaxgLyf0ii2Nr1HLBZZkD9Mu2xeY6+H06RTB+R7k+wzKTizBoQZPvC3/D4EHrTTcBdtEjD9
5PKhVq065X5MSgIoBsoq3uxgSvPCeGu11trwG4pWUy7MR8tN/hCaX16iMjB2cKakO7jwXxNX756F
YiCtO2ospHQkAVfQG8oank4HZL/prVtN6Du0WLVdbQUvnhp7CxtJD8ryoHcQfeKp9sRNc2qy8p0p
eUhq09o6HcoQIuvh/ixshHn5k5EuTXg5Q9n74AIzeSDNQpzb8TaxAXyoWnOjlLF9U6Ikr7d9CRFw
ZwQ6MuMkNuhBGq6LACbWMDCvrjclPyajyFZawgNEzFz2yUxa3zj+N7yc4dnOEDaKfW6JXQxMCNkW
3Fym5aXJFr0IEhdQixszDgYuAgnlqqkasXNd7w8pdq5rtblp8S4ZXoBkex6tOsXqEFxQ7Pg6FVV0
CVNYs4X3Pkq3v8XJ/kngMbzmXrwgJhDy2cd6YayBnzokJwnnpCE3cSLRplwlCYKay4CuTTs4MwTY
N13Z1q6nrktD964FJN5hVzqbsU/cc2637jmdC9lsTWvCx2UqW8md4GB80nSyAeebTpQ8+XINMLTc
LKWagxBE1l3lxgsS3fmlyQNWmA5/uEJRlF0F2++qs/T4OefRuzXtsYA7vTKv8ajEOEFMA5KutNxl
ZRmQQMqLXZ9G/2Bp+k22eCp+vOtLbzW6BMAXR/Pscs5g1Qr8ek8Ay9/A3RK8m8+wTFrHukVPXIjY
XSkl+p9OSMYeAThzLRoOfSV4JBXAycnhOX7SSXMm56nRNvKLtIxU87bC1dvtv2/VJJXM33dqFmnt
sO2Y0FqQxfrbTk0VI4//2myejKq0V2iFuicRKIBN5iJybSSVHK1Ht8Kxr6p8HhBrTp40ckBMBHhW
Q6hmB8dEUFQWul0HqBCBAp+7qllaNKvGS6vFsAohmnHA+8bRdGYxzMtU29mWba8INEO+CKHfW68V
xo5MM6t/FuHEb7hc4zSq4eIhv0fnN7RPQoWEpxrt2BFOtt1QZ9o6K9rgidS+Q+XZ+CF5Xc/KVH1T
km2R+erNHFUNRQzrGzwf6LspbOJQdLv1cVrdcEB1ex6kLi9N/ZtaF9lhCtCamOCY3Q3yL89/YGvb
ImYXc2ihIiC1ZkqeRQ8oxc2CYhv29nRqdDGdBrcedHChVC2vmE6eVST/E1fD/0Odxzdtkp3Jttoz
DU11/84ZIBIT73mAHAACW0dnRtjfC32sQOHLdjID8KO5uA//Y1/oNqeEVM4z1PvNAfl00n3NgUOz
yKKHtPYFnCuaf46sWDukNjkdKXnFh2pUIE1kC3vQ4Pk785j1DlXikoY4wYRDrD4BMzPheSpmoIbN
jgYHgppvZZ9pVimoEq0sScbE5pe27LTmkTRKPxVTk+x6djQ734QzegB18djNhZuk/GLkiCHWQWL5
N8WbqeOy8OqqU/gkFD98mkLtGTlj9YzsT/g0wPDz8O93j63Nt8ffbh/L5HgDKZWjwdTkSlavXzhp
x0yzFD8zu1vqqxcLKq5HYUA20dpqhExg0z76oaXxZM0DxKk4lO362B70fcANZ+ehflym1KqqrarZ
3GbrRWQKBFNHpmrrJAQXcN5PgHZevRHW4zzs1DcwxGWCsFudkEI2xqson9zDfA5zVorvp7CRGghS
TN4V+j4FwJ1rISs4Nc4q8CNEu7yhY6MNakPXZSYKJm1qvcDo5h/zybYw86wX3ifkmHoW0gpqE2RP
YaAegfg5eB5S/yXqunUMh+YTEDvvJW/hHQ5DMR7kYFI34piALljLpmUX4YvdPOCGMnHlZ2rPxj4C
uj4vhAO42/sElTa9ARhyiHQ2R3ka71okpJ6DEThxVI3hez+M6OltSAThBDmjXVNd3JIpUvaLEI4+
IsXce+C5EwGkvYpiMpy4zMUY81+b99FsaiK4wkApGv6bILPnT+jEV7YVmD/aSnvpSJn6HExAf4nZ
mptRG9uVURauRuJTFXHisv1DOtRltnGzXl/7io7QsWw7qOMcu6i8tbnav0zTLZn1mmTR2/atqGPn
EUKr8RWe8Gpdt0F7RP1jRKcF8vShSaqttPUGkivyiGTwFE7InojWW+UCA1GrMP8OW/PWs0xwlvwv
oPB3p28TVFqrNnGMV8Kf+dZUkOK0wq44loHrHebE4ke5Uu3xJ06a+IdmKM2zGTrQx2ndTbZ6hwyR
OZNvpcCZGKhV/aDkEfijpi3scz2F+zAAgOEjvPpINiADYhxiQp4BTKR1TyRJ/WKjjvwkYb21o5M/
AMX6BqAtBH2y3UbQD3xw8E0GGt7tqdASvBFFm4iLhYvdd0VHtCPIj8ubYaw8F90i4Flyow1NVGVs
XAvtasW6yj90hkswVvMhfxBNASCGnx8wpz9LAMeIMSTDc6OHICxp5XNBHHYPgNC9DX6uv3KCZGNr
D8bZnqZuZ+iAWUbVqa4CiPjgoVlWjK7yotv5k5aG5aODi+rFqSK4Nh1nJGObZu9EPA+zIV3J0UIz
CbYh/L73yqm9+FX5UQjN9Xjf82svyBF7iBPi0iiOH8eajBJ5Ag4hdYA/vDKuegY9OmdiWcSjW980
cthySMHd1HxK2P198p7DmWi0IcbyZM841bkFk7LyEAU1ccC5aYRVeaw1M9nIZjdw1q6h9NhlXaJ9
mkTyxbGqB2Lo2UsLN9smHqzxqTCLZusGPn5yWENh2mvVx1Qx473DdvtSpXV8sNGiOLdgezdV4Wc7
ZUautYF1HWsrcoCEFO2+7XxUbOM+dlaG0MyranAuygWCp0Jpjy5euxGa6DVhUPeceLn5Niu5RbnW
fQmnsN5HQQurWp53X4y0P4Sl8F6tRvQPeQTTn+wHO4oQXlO4l9BW0hd83Ndknh7llr+Fob05yOag
pytriqZ3klrZ9BKu5whSt89RYhW3oUV1bL4TZJFWRY3ISmv80tdXOLJ1ARWq74A1bdQc7rwsuCpz
4Ol5nKuyfS84FiWrscvSw70Puj8iV3M0quFZAol/hByskphI0NjFCe7QaT0Y6G8seLMAVALJXzXp
YffMDYkri6zBOGR99Rh4HY7NuTAI/C61e19NguwhLLrXsDK/R64x3eYk26cJnQq/94MvHjmfiDXp
7aFGAeeLz18+YuvxZimkLdqV4IDGNgh4rHpEWUZ/42bnA7bmdGzmwHya1jRVgYfYMa6dJzjBaW38
p9NCR+zH6h/4B9BptOP40QTwdkb+hI0a8P42riCUEvWzG7UvoM62+F3qU4Ie5EMYhBonKUP9qM19
96adxdtcBcgRKZCrQr7lFhtANj5HW86abqgQTORbcSQVqP9X0zAgi669qEdXLdTXWazD2o+L470f
272bKuqL+C/CzmvJbR1a00+EKuZwqxxb6tzuG5a3A3POfPr5CHlbPj57Zm5YBLBAtWWRBNb6g9qk
j+itPMnuvLP9/egP+ipBq/mJ4tRGm60yeNfaB271JoPMDNZwmcIg2yhJ/nEf7qpWNfAdJ1Ieihjg
kh2AZpPWgmHZUz3EZErDgPfcVkiRyX55cCMgNYlZvMn+BMTAziJHtrC7lv0v795dmFr5O3oMoMTi
VHuodGNhAmY7BMXYHYGl98fW8I66Fve4QlXTqS7DCcWHf89kn57jtRnMPly/+5W4E0dQDcVi4Bl/
CH10zuSZhvr6osmecp/Sx5Qbynupa5eBXeojYLDmmezrrjLZLvlor2M4CHxdKf1uF3uJjpioWz3e
+9K5T2p63Aa8yJtrS6ANh7Z61odSo/zUd2tjbiooQzzGeHN4U48BHbtq8lhtQv5lHm3IVCFz3+RL
Q6nL1aR2xewkGZ/43cSncRauQem5Ok4JeupprcDZcXGMLYvkPcimE5SO9FtnYL2ssGJ8SrKgW2ph
2C47knrAIECVk/10Fo6AaIaaS/GWNtYNfB70riBh2G1DDY3lfYvo+b7otLLb4HeN8XZVLEe7tV5j
7dCAIfioRyRa+SEijYRO3ZfONl5RiimerNbJoW9SudYK/oMd8bPXJ+erUwwfqRnpzyGstr3uFdZa
hy35tZtXeoxjOQoHq0/1Q65oSJvUxU+gFQZSKHa1rlW9ApsjlOrgo7t7kGfs8D117Sm0HS3C/g1O
BDp9ormKNIB8FxQ9lo0JnF02/NfUB9vd2qPzFFW+sR8x/6Va7zlPpsKbWG9YwgsLvx6HlfeU2Np5
mA/yDD7Xr7OoAtDZtAq/sHn0PnAPHrpYW4STS+E1T/Q/QmSw7IOHu1T8VCzrsY6WpTRcc2YBLNRI
FXhBeIlUTqjsotmeTR7SSC3dx1JMePApLgoQniPCd3vW35LjMK33ouisXS4vZoYg4/7fewHjf4m5
2eD+HEODSogUvvL3VgAkDMoqk6Je1NH56Gzvp+gqdeshY0yZJ9OsA0WRYV3pub6rDOTJcT1PzpgA
cJ/b4pKk7basKgtkcKO/4u+3nSDFPGquD8uWMfwoi0XuGpsxcRR+5hx0jHBO+J+rt2bZ+QipgoZR
4ta9BLjQX8YcrqYY+C9JbbIiPDgYwT+ctHC9cgov3rmzqbc8RNLkuzLa+P8j6wvQ6u9yEFq26CWx
lddNHa+Av+Xe2zEMupDHyENTgAO3zbzDUrBztohzfE0trz3Lg+yXZ+wGOm4+OzvknbG7R9zDZISD
XObJsjb37r9CR9JU58iCS5dMyfG/whw4JtRWSiiXvaKmB4e16dQn6lUEXrnJAsM6DmgFnNSBFCIZ
EvcZtupIzrGx8G81wANW9U8RqC+ZnmY8OZJ8lcDPv0xgV3aI9ug7P3VIPCstQC03mT7U3njKMptJ
usSz1t88f1AXVEvH5xQV87UZQgnRmnhnmlrxnqg+L5ymDx/qtiiwb/1amYX5mhlFj8Wd/pKAhXi3
O8Pbu83E/TIHwWJL13jPxDsKJIccFtglMNx+aUR9+Brn5q8zof/b938dLdoofJ1zdcvYb8VTbH6o
wjIuae2wcImys2xBFDYvDU/EY+ay7qwcEa9h3cQbcnPd8tYGbqUtgmQmi88XkFN+X0rV4i0SIwuj
zoCAK0l5UuwIX9rZ/SpO3MXQTeMXyD31RgusfD+pYfMSJuWrDEg7bO39Afkz3srOKswN82KXJAtq
Xa++Jq3+c+qz+IkliH7Uuwal/LkfLbKNGyTpe4b66C6AdYHgt+F8cbw3OV714bh2XVXsU9YCL2lS
P8bcM1+DpmrRCLKhLWLXi0N9g2WUMVWnOjBtSJye/S2depsELDwDysaM2CjJkgBnRCvAVso+ZE+x
LlcGJSVdVTirHlm7a2fz2mzC5inNWg7R2G3NbFQQYaDvNuDZ2BpHSXSQTdjp1KSyfDPNHpPtbDmJ
vnh6DKQhpeyUbTnynzFyGLXzgpcEssK3ifc5aVz2O4vn19bUhm3YOsNB4Jp7HkcfDntrtcOZL2Bb
aBNyW3NLjrqTx+g8oyqR0cyxfLUkWVaxodKKMsG6KcnVddcJiFW3IVtvajxVvcHFPorT25g8RT0q
5z/YD/YNdH1+RGhD+rXfr1vSQTvZdOwQ9a7Ge47bSTxAufwzLDADwhQxfjRtcAvT7Vw8VPPVqKyE
HeqGcCYn6hLFrFdjU+E9pboJXiHtqxcPt7LncdjKMVNxqheAsp9e0udnOR7XQ79yRVzfIiJPj/dY
1tdLOYp5lHrBhukYQG0HmuRXbKopOMsLUXwEpZuP4UHGmkOIHGDaxGs5Ws7k+VTtHxMvhNpSDPph
5Fl2yFoVfNq9LTv7EisfzIh3MNc8sKgyRo7IQHmJ2IyYeAufLyTP5IHk3r8j/9kpp4Ofh6YoT+9B
UKthBvWZsWhUC819UoDvmoN65a1p9tGtWTUzsGEo+21aRLy5rPHbkDgfWL/qn9QkZodONUDkcxQL
TDb7VxF32DVlY/RMGtdasde3rwPQlLVS2vpDUBSzCR8bXjcT6o6Fu38MfLvalnq1kq+/oS7QOFRt
HL/ki3B+8cmBRLSHQkcQ3jCs1YT46mIq247EgtYd5YEHZ+st5WnqWYKXLsqOh4LUExh5fRvpOHCU
s1eZpbU/PDsMr2Hi6U9dlD3IbhlloRu8sQUyRGmD8J89l4jC0o1PFvIJJ9mE8zPbPov6jXdDtZV9
97gki4EZV8q0K0tv/nKbWRfR1t7Z1ddZHKHbrvf4FM9cH0ULP+CJh+sOfd2dHOVJ99DDpH3ymlF5
LFLrEen/8CP23HJnZEq9lpPkpeM8vqIIqaPg0UcXBZq7sXBVDz7s0PY7fa7/yBF5qDOMxyjkg6+Z
SLPfBzzHr7ZGSwlGzuhk8agdgXnl5vD3VWRIE2dLBdDNWV6kt82To48HWReTh7QPEasLEhfWNFWB
tSxTyZE+H111c49MUGrG8yrU1yXKEw1EXGprt+mtobIWVKHd+lUyPrWFWMamG171DnOr2oWZppmI
ZshB2WclaAAbMdbysulmyL9AEWaRzQR5sN0SaIjbpVQhuKTsU9Lg3Wvy4iS7QhVdw178Grtdx7H7
Vehn1UZMOejuBFpj5Knx9IbmZhiYCzsKWt4k8NHsVn3B0U19qRJUNV0FLdG5Sx+Sb8gdZ0iaMAZu
hzJ8aEy722BtAtH2h3AtR9sGyX1uCmAn81Sr75Orp9fAsSECtIWfPbgkXZ8s5ZNCs/kM1Np8drSQ
Zf3QFgfZp6Qe7m41LD7kn0tcjEf0JNMyu6qWg6eokxskK6Dm3zqbTl/6WR48eJmaXT1lGilo8zSo
MaTf2kDIFmmV+o8IW4qr5rpQ3yLnVbZkf2+CZ8OXboFRqP94D43LYRUXaftwD22n5Ks1deNBdsl4
dwT66ndwZauwEyBCelgrSamaFN/+/VD5hzgafy8E2VkzAHmAOlfyM4uDvWWCGWqqMj/LLnnmxRg5
wszPok2mom4uO++He6Ds+30V09OY1s5Xvod44E7+uMp94K/rIXa852dmLpPSGDBkNZwnT53EYwgI
XJhjtmxMTVv7IbndWxu63Pz6iCgF1c4Tm91sCykLpG8YEl3kLdu+bHqgnuQ8gVnzdni+isVttNKS
L2qGlqGcq5mWc+hA0bPvnT+p8DrWJ12PRdV8aRGPARm24fk2l01hQeGhQGFgvnSbBc1F5OH215U9
q16pNRV0OVf+EwRyjZVSLHOR6horwRDgsNpnS275bxOyZNf7IbUHctqoZ+7vfV4eG/sm7L9ZyZhd
0ZpKbxOEQFtOaTFykwNyQuLauoylWBqcQs38iCIdYSFk0DZZzZMQUwl7qXWmQ6pFyxYdubN/kjw5
4B0AbyFKl2nbByRZnO5MZVf7mpoYMmP+Gb5VmpmsUhW97rEex80IWvCUpoG6j0ja74P5Y9Cj+ooF
h7vs68QiZYl/Vlv77x0WD/9MIJIWtVnYeDmVwDqmYVwLy1Y/jfynDLAqN4Wy4LunVtejS1BN6VIO
REq7U1pffcdmWVAh4NJO1C8DUR1ahPDmZCb1mpGccV97O9HwfLYjsGIkH97MWrO+e35xSEot+2IK
qs5h5qtnVluIvWKytS6TpnubQ+05tI2aBUVan1tqIk8/oV1xl5y4NzupZyHb4HKule0ksK4INtlO
aRspVXFrt6Sn2uBt6iYnvV3P0iZUiVL7okFISln0AnJRm87WUIcyFRa3tP8YClVeJAubXdbhj9M0
VIE2j78ndJ5S7KFvL9il19Yau9qFhZ3oPuJHrU/exHuzi5pTOR9U16z/OMi+HO3znauMFzl4m/FX
XKqTfQACM7prTIFK9mXzCl4G/ddlM8DrK+pxKlZ2fJ4p/4h74B8fUY8Fdl9m3GPvRuQ9RguNZmE6
ebafWmFsalTE1ygW6qA/PeWQZiwNMhMZPWE63cUfzHOpCUBJHW7RsRG9yFAypc8GVlMP6TzRdoBL
KkNk7eWgL0AO64Yeb9LQnh5H1T5Ebk7SPtbs7yq2rXDBfjQKxtZ+NGTPyORn2zzrfIDkY0LtZfJX
vjcWn2oc7dJE2UfCtvZ2BLHqIEYWEZPZhFtNxDGIS9mpVMvGCFiAJA6Mtfl3i71gegYB9B5FRlwt
kZM59eXoPhTzYOCm6brsMOe5xzax8i5b8jDHmzhCPRim/me8HlnxsZhGREzFAIrB5LFxKEeLLO58
ps8HBdkchPWr+tfI323A1ToQ4ahayYkyEL38cDnp5q7HjuPFAqY8iyf+27jJLv4amZRyE+dIB4bU
eLZOmVbXqYHm3GuqcojG7E227ocucDEpscvDPdQLC3y1owawGuCC23Q5wcDzO/W84KGI2YIFI4Jq
uJi2j1pJmQ3/tuc01IdnX4tQ/rKVBjNZmhq4tQOLdVghhpeWyzwBG+qqyVWOOpWRr3kBITkzB0Md
tx+Uwj3eYmPboqSht+1RjhrB0O6ASHbLKI/G56kdyNU7xRsb+U2qKt05tjLlqrRAN5sYH1wvgCee
DCrSN1Sno71dInEsh/nKJrb9HDSD56eqo3giMBOIfFaiZMRJE8l25QIwctkZ3qbdLh3Z8cWdYbvz
/Fuc6SKxjuPbuJed8vI8a/1NqahsL+uo3kcDe8oBWewnpbTGZe7G4G9Eaz9V2ATgDxGuZAvyhP1U
sMVYCbMSa0s25zCrBWptZU8yIBzBsQiRNSSOvCZbdrGO026SXuQHsF1QdkOIE1xbWcXVB9HfkqI3
eT2n+CIlnXfoZXsIcTFayF5r7g2jsFlrlhItMvwMzKUMlSNdUEVizUNSIFzj44dZl+bVF020GwbK
MJPrhnxHZRs+xChh+YUD5cNtqpOBLAqqWhmjml2SGFRcZ2O6k3EtKe1dPVtLtxXw5OVYK/xsNDzb
Tu7zWHfH0FCCZ9Xww2d0BpqlmJx8J/tYQPQPnT8cQ6pgUmXn16gMLubRZh6d58sDnoT/Pf/3J5Sd
w5/2+xNyDdg4C8H2Wjd9e9Kd0dfffUR9F4oap2vHVNVDPrXorzsxmvdah6jvCERCTLCDfLVQ/0GJ
b4dFO4LoOGQAKA+mbZYhalT2VXghXbREepq1qmyWNEc1qh+NQf0Z800ek1pz12WGolxP2f2lH3L/
5GUNLtVdiLJk/ZNLec9yrGy6HMi2MR1lM6bUe5vpdGEAEMXaemGJwVESl19Yp6nzf4B9jPMmIumk
rWR/oRqsmCO+ywAla1cBDsV6vV8kM8dGHvQQIbBFxY1xoFR5/HvgFsNCklLM+T4ozyxj4CKFDdcR
rb/74K1//gRScGKBhpSzvn3MPUZp05xyIf7v975bjJuHza43jM/7wP2C2PRUh6I0cmVZWtzPlWLW
R9h40aM75RczIpdJMhDLMmfIfvQ8T43c+Kmk4yu5gvrDKoUPwpWFQp2lez+mdlaXCss3eep1rZmD
C1U/VCtvNzhJc1d7EUFBpwdLj4ov5dTG7MRmauz6qM4Hvx39LfLKL9LxXEnq0eV1iOC4bMe9lYL1
Qru64CdzTe0gXsHO9EAd0pQH4lyWN9g7ZL/7+PjpIPrx8xbRTh7q91Vy8YL5TRrWV6V+Js1bLqOJ
oLHJUcfKzOYx6+vuLAdgr5VARtJ+M8S50VfLSlXF0guFt7Gzsr2SFGl36fwukc0YdsNVQfXhGvgF
PCI/eJBdcpB6CbLY+HqsZVMeeMWXp7iENerXJuIz8zXTTvnumwATzbkluypYJ1ujUMLlH3Go7Y4a
Ej/tVBynucKvzbV8MKu8VfT2m2zJ/kSPFCoNPGVBtu6VCUGhSHPEC957IHdd3SVN2tMsxgIt2U7f
y9EcBf51pFYB6FGCjbErtpEZ2CtHYvaRIDpohRYvM23sn1kJAL5uvC0yOCOEpSl/T8d+J8lWwhqo
GSqh/1A5HZ4iJVYyVT+E/1BJOIB/H98KR/k1E208iqkpmcHMR8fazb8LP1NITQ4pRpVjlHnLtoRQ
bPZudzBS1OEnGFovbUX5NYg96zvGxyu1i5GBm2PDOAwuiW8uMUkU6zTykgsQnuRSsV+9tJ06Loxi
KLayKQdS7iNfsE32M+1suY56NnMdTKpslxpA7jGEvR+zTVvVSdkuzRkVKqGhcZlYB3lIHNQ0Fn+f
yraMlHP+HmaNxaSMml+I9l0Sq0cq8/2jPGhgCToKp+eA7X6ihMM2mWpE1MMIk1vySf5+wg9Xz0RK
ttFCOCWKvqFm/GqLavh0MuD+3Er+m0AxfwV6ynms7Ar3yDLHBk1R4h3SA8ExMnFsmNKxXUwdqfKb
gppXwOTz4jQqbh3JyFegZ6P1aMbFKy8t5Qc5qmXVJR7+KWhnF1HZ/0zj7rEmI3lqtS5Yyb/Sn/9U
VWnq1UCGPtjiRaZePK999kQNzt2r/xGzkQ0/Y38HqKVbBy1NhPKiJQzsTVmO9YOEsbB30zBQmtqt
hK7c8Cvzr3/ydQTq0H+69+d+WEJEQtZNNXaynH+v7stiv+xLbH+EVlNZy3vfPRijJ7HHqeGcqSQM
tT68OB0K2yx2jHxpd5G3EaagXRmjsUi7aPA2KqQS6Fs8W82y1dlQokksTOCWQd085ayy0GkAAzJ3
m4RheASTXjZruGesZzJ9K5uhC64c4xAIaJ6d3DbebSDSQ51EX+SuOkYr61io2Ruiht2LamgbxUUC
VrbcGKZOrEJkC5FdfOkpAK4VYXjrHonP51B91dU+ANZY+csKm8mNbAqRpJBQQ3BInYNYhey8HxxA
FBQElK3sMr/3elq/opCirceUP1Ody6KUB7Q1oEFr1cXxxg8wRR0MdzjFnf0pW5irAL9z+jeKGxHP
WQLwrmi38ZBGq4Bl18F2M3LWEzyptAnblVvV2Ufk24AOLAQCDN1LP9DmxGKzf9eR10CoCWC9mKPK
Bk19Sm7uLvet7EP0NoX3KXk2W0RhC16UX81wo/Rx+A11GwuyhjE9INlqHeM0LNcBOhVflERsgRlY
3+rYhrihxzYQJNyMCnKQW9Muza2ImonnRG9RTU+4w4L8sVKGxl+EWCpGNU/VLGnwqrTE1yD32oVG
7uM1jaZmNTbFCH4NFMTEK4Vy3ENu4VDsB+Wvs2nuG+bRqU998CqIeiBUsm6BpT/ZbYNSpK3CRAkF
InxmpX3jkbytvHC2L4rebK9z9paaAAL3u0+hquM7z0/41wAnLy7U690Udd2+yqvyAfMmsQJM6bym
oQFPxBoKTNtCYwUbQ6wyEhxHpwqVx9pm+UTKMfxnaKvvQNr8Z9e1v3qNAsS+3AYxVjI8+auHqGzZ
zoUI85oK7t5l5Jcb1UNXSkRYnmRW77M4q6dPeZbFhfLJ4pjvzLJ+9/nOBxisy3QdG8c+Se2PmwxI
0iEY4gPz3HeQE+LOHT/Jtw5rfcohzPiB8WaM3rpKuvFzcOxhXTr9sG8hm+O205U71Y+6bduI4cCq
LT7zrFXWbmYOL5UGHd0hbfpNH5FPNpX1RF3COhiYKJplAWMlEgjNVIbYN2AejgMapXstx1BUU8r+
0NpKvOUPmZ6axLIXilam3/oaSKPWOpdJB1ChgEnYGRab+3LWq5MKWZqhPGh9755la5wjBPW3ZRTg
zNMlzQEsrAFIF3EN9krKw+Q4UbdKNa88y0OUZMYxU/WFB5In2cJR+jXQhP5R2I9uP/hPY1qIk2Hy
6q3nb6UyzH9kvytGcaoKfkjSPNABJ/S16a1qkVl+cJSA48wxre1IWX45qIMJK0/rHgUrTNmSBzkh
ctH3kZDk2rBxK0EFzZi6+FPgAAnO2/qOteHXtFTVV2P6/CXJM+o2GjC/E4Wpl1cHpXbejTyDMtni
XrGoRWTt5MNtNKd+lZMR2CAN+6nEg/XV5cRGeO0r3/5njjOhPHH/7ZFDc0xeVQKzE3QT4rLBLZx3
gzuZw9W5Pavj5oczVta+VKfpaJTe9zZAUJU6b/DVLPFzD3Q7YXEYx8vCWLLzjt76dGLvDrYuHafw
Dbz09Fj0E2VoWjF+T5dReE+sol+AzE6rDNH+ZSOteWD+9Ys8UdW9MoMZNbhJy8HRkXaLuh3QSb9a
Yv/+Ux2y+GQ6k33NNW/D/SleIzV9C2fsHlTuJwfC1JtX5+kmsTqkbVgkXqZYa8lhQfFE7y8gUUWi
pVErZc86ywNpjd2a7FOjRTSySMtDyvGZ4hk7WG7ZCiqYtq4t0/EWbtQEe4/7ANRyRNtII3SMkIDM
XJ/CVGp3T8C4xqVhGyYLwEBBNCsADGQ2mfHQkO+kgpqaO7VvhrXTmN421QZe5kX1zXET9dJbdg1e
YYs7d4wZch4j2L8YSuWspl3xj1oABPcdYbwbulsuldZT+WeU7spIHHFBH8fdUMbXTskEYBZFBGtv
5lgSQqWvUCXKigt3eLG2qmqvKMjsS1iufy5ilrlgu4S3mBcVC4ViyF6OaTN5FUijv3ZCnNIosbmd
ar5hjhGsWkfv9/bc1NMmgU022WdSbTTtfpOlU/g8f5MvvYKSWBGJ13bYSnhqZI0XoLXZWeJXtTbw
TrrdPMox2WVPM3oZ5e116E2/MK0lbnD+PKkpIQh7Ywvewh3SY0+qFFReB8JobmIuQzPVAHf+bsIv
sZ6NJF6FXRkcx94tztxC2Zp6VvWGePG3cui9H3WO7xc/oBoMxsIr9PJZMyd9E89zeP4UZwgg2ZrF
xPecsqux06JuM/lxBa7Y1d+zYF44ouVwtqpQfxcUeeMkfO+VtHhg9YdK6ozXtLvJ3/pjWW1kVDm5
yCT4Xr+YggAAdIUUXdjFBxjp7SVVHApSzah/LQRJ5UY9qCW5mkMdgidOw3eHtezWrM2sXiWGy/9h
H8dYdv07ElleTbl2TE+GNhvKtqp1O5PN1kA9rASZCFvtfwzIUW2eIc/kYcA6zKi7ZH/vkmf3qWrl
p6teU3ivhmW3qho8A6c4eXZzX/xIIHOaTRn+k00Dz21PnIcqBC8yWz+bTlgu7ZlwJ5vyAMwPfq48
reFkBCwRcaeuWXiuDRc4p8TCeTOSzpkPsjkayEfZQAxxRwVOdx+4x+k1nNWFbIP9wSpejYA8m7a9
x6hSoCCppy8hiNJHlq0rNeqzl7KrxXPS9GstULRX6B0wNn1WrPO6TbYg3P7RMiANWX49rnwFB/Jk
AFAzZMV7Y1vR0apxAIpm8KvV5f5mDHFOlKMxpl2Q+WPjFty3WAYPXvQyRbr/NF+jnK8BeJeVK87A
S+Qw9mqONqoUC4Gex5bDItMC9x0rpooKK4zqlGOu5XxX+VjWB5SgLP6jMYy6ptDCr1LSmZUO/GAx
1hD8/x0wkTA/GYVxlBGy3+RlANovekA9Tr/GRYuxGNmjQml4VsQTaOQqTRruEle/hvOBRE+3tgtf
O4skxKuqyPaZk+dHBbbdg+wC7GQdhYMemI4T8hZFnuolpoizq0rAXEqjVS9Cr6pL4CPzP7dkVz3k
a0QNi0fZsmeGT10W1UFOz/Sh3hR5CWF+npBb8WNuu9ox7aAtpa16vr9FB7vNWWnlO+T01EuXmKAY
9QmkYt41IPPTn3x90XcE0lBFytqPcIJD4MWKc+wq/SlHo/cgtzvAfSmeI2IysyPZA8tOcjm/4NCT
05woIVv7O0xaSa0HNuuQ0qYgP0XzYYyM7BTEQ7OuuxBAXs5LD2wLnTJGnslA2QwC6A8I0TZgigFJ
wwU3QYXnOLLLtjyDVeEd5ZmD5NcmdKL4FnIfkMF23zSIH2rcd9a/mCcJfDL1qSTPHWVbXDuQTnUG
RAaGWjvo0ZC+qFY0baKhCAEuMapMFKi8Pjd2Ru+M2ywuw5v84l1vEdSDC3R0rnqG1kmqL966ZEgN
DG0hpRdvneBOUHCUF+tT+Lsy6DaUAIptEZuUt/btXqZu2o2W9WeXvL39pDX6jcTRgjGlWFBpPH9n
wD+VSv3UJdOfTTlazvUPkSvuNsVqifxMPmlXPy0w7otnGe1cKzPtNBcBGyBMuGQcRyIWY4YrpJ1i
MLvt08pakQ7hyeUDxP+jfeP/aLV5zvKs2OFEiOucOmsB3U4rzcC20h28tdNPKh57asQLmrd0aHeA
mc1MXSE9HX+B23mQ1c0gLt+MaVYlbKOb96/720dYWgHHvZ2dwwRrilJPAoRwacoB6Qh8b8oz6u99
Z4vTfaY8u1+y0q1ixffIv1SKQMtZZOWTI272SwA98EPjUD24lJJ3bWvGJ0ltw3m116BtwXKTnaiC
3EIUoRfxKh2BYU+WNmj7kMm1KwDJzn117vkHxQrWbF5q+DPkSnqvaE/KjMXGzKVBpajr213Rlajc
gNm+xbkNKbvJCsC/y3nNjMv2vezaaHm+L1PBPJ694XGkeJzW6AhnYdQeaoyCqLzMp1OqQOOWQ7dT
XpLtQbbz1v3hqV1F8vjfifLsNlvGjbHlKEt5TTKp3q8L3QJk7y3g79hbgLyYHPpff4T804pWHZY9
LNU1OoT5WuWwbaMO/EmN7Cg4Gov6Gk2QdjXZGbfZyVEWD2LZshve20novDqzMsGIoeBeBo8Dqi+m
blWHKXC+4GoAQY78/apFKeMT3tfW9wbxnTXsZ2667isWoGLtD0p3tDpbP6dFqKwsz7Pf3d54RhZF
fO2q5ktgR7cT2QM/6YuYWu9NbUF+I9ukfEF0MlpoiVNczUmLr14dJLcBu0BRIvay/MgPLn4DF73G
b81+hfq7RAIe/6GSXJ47psMhqLR6n2iUlUXpx3son/aD6rtQ0XFseiu87EfXh81PdDii0kAmC6GT
YAxyDBv8r5gJddyDaqWvZN/khV9VLe134LBRvSh6UbNcd2BAG469dJWqO5aBqbz1XrsUiVt8AX+R
7vJcBJhp9PFzMQjqKC6s0zDKxAf6PPWkFF8E4JG947n+WjYDzf1mwloSFiCQ3NTEa0XB26rz95hl
JW5XbbKI5+WBV3vZTu2maF1rSrgI9TLYq2LiL4uBwi3LCFNOdVJ4wCA/9qtNnac+j2za/aRnbREr
6VWbYU5OMwZ8Lyokkyg7ZTDOlk1vouU3e2XIg66YPxwPB27ZKgSQn87pr7IlJTBSkWEzFgXIITdm
dCZPutUR2DvL65OcRAkvNNTNaP0I815fJPGgXJwi/XXQR8VaDoUxrnvPVi654w8zMC2IFrEhtJ2M
jn5PQV544/mderpfxdJ6Xtb9dNbh8C/DaIL2Iuql5sTVZ5ThQWvpnnLMqPdeWujFy67FttrS9U+w
g2+1AyZHG73wrS0f5XdtDkn5oEN8p2jPqqpu7YJFB48a+dU7SYFVSOfoe8lSMpLqf15ijGMwIWpr
bPR0so+awpvYQs3+oyeZvVSRm19NDtJMTuOCUjRIJ1IGfAXg3mCF1rEAY8P9MVZhzsI7KLd5HobA
eaN/YqsJryJPkEdMEpNnZK3tABxXi1Bxhqs8RKBIr/b4VrZFe2l0W9t1hhYgXIO2pjxQbA/OXaNd
h8ZVdo2vfHHjMrM2iuJT97fDYuWJeHZCDrtdixnvCvTTp8x1JKpQoZ3a6qmO3OrJd4tPmeuQ/YZH
RRxxdIzOuqHlQa1ET6bOCtdBYkW2Sl6BuMNTJAGsEi/RDKtX5oCwsj6aK2VI8xcjcpIzLsiftjfm
L7ILDI/n9u4Tdg31wkS2ZV/OIFVs59TvofHDCMzxpzs2r7o5ZR9jM8SrEmANelY9TzI4r6dUxcQx
LKPmqzYZ+0RoxVvTBRb0caPbUPcdXzxH2waBQObOhVl5LMjOQXfWcm0XcDcvcL3q1nriqR9+ztbV
nNLyEph9+WxU7lH2e2pmbaNMWem9YvKYbH/loyheaZ7gW6BjaCKyatXUrcvZwEG3s+2oAGLpF442
/orpRi2DsQcVvOhJEoZtcFbRjFubjites974Mai4iRvV8zSwjEyi3D82AmUaUWakNrnB5K3mZaOz
rhB8KxBHrBf+94wK4j9xEKcrY1E62fiAIcHwIM/UylkhrwKFbO5XygY556Cc7J1ta19kX1qTpUP7
YS9XhUHgktGSi8b/w9d5LceNQ2n4iVjFBIbbzrnVyvINSzMeM+fMp9+PaI/lmZ3dGxRwAFKy3E0C
5/wBqNfP7WORNC+TPV08EWCMHAvzKXGA1yl2gvnyTLSvy0k/Ba4vvklmZZemFElyjIdBQmtbIaD1
31mM7tRr29Tjw0EKproCkeapGpYTJBE2ydRpn6yArKgeNm9jj7aeHKnRymiV9hXsmv7QZs7NnNc4
pRIdTYd0N8B8Lx6CtxL+wcYY23qjNF7whh5bs8yrwD7I2SScHtH4Ux90raheeU7JaNNl3VWr6m9o
8nJCN9G88kJA+3JSDS197WJ2uJU3DKl4L5yxSU5yVvfyA57OxaMfpf2z0fT3iwqc4M9CQbYiaPkt
xiYwd+iEaCt5kR+RFPWGgtrn/AORkCuh+7K1k7Mc0VdFrv45Obb3iFg5ioSAV5+LEi7rCLKa12Qj
NijLaziQZeRb0Ibf+3OKp8AUblOCqn7A7mVaVVOhPSN94i5cRzQfqaJ8uJWjfXemkUMxf51Fg30c
X2Myy4ECELvxPlMU/hdQlLxXvfbBxad9++gFg7q21LS79IET7jKKmCDEq4fS8N590xi/oQZtLhVl
6k/zF/UROvlH0RY/40ADm72GdprIKvuhG4L9iI3gOe11lLvnENs7jey7nu7akP/iBZn0msRahogk
/8f3NVqZz7iHMDj8lt9oUvgzSELHYwaMfM54yAZFwBco38VaxBzV2Kf29tFJEEca7G7lJUiKow3W
Ycg+y9rk0RAerebR5V3z4OTpuJzUtP3EEXONQkv7l5qn70kVitdSIGDQudhUB1no4lYWuyDMmv4l
aZof9mRfB1wflkPScqqHwgHyQmsQGW0TNNjgdYAazuGIZdTIyyj0YLz2f/Wl2n13qhE0MCmKRVYr
y8EwxPc4Mv6sWiV9ByHYk1XPSB+iVrDS22TpVGW6MzqrW8kDignvczcBH1pJK1zDG37OKlV2Ef4E
mXau9lRV9s3Lg+7B7zESLHii+DXVngHOxq4PS39dzNWewHHR0uBLfeI/onsbo628WE2QUUncrFwW
lmpeWh1IA8e8fVmExqKcgUO2hBDVww9NA0jlziPMApyjW6p/yAWy0Wf9sbjvkAWYMUqz1fEF98PD
1wq1gxhuAPHZyns4htff2uzz62cg8jXhLT+V669YmHI+dAYfmiS/SogS85Y3Av46868hY74nTiXw
oYsc5RHfma/fXcZSUshY8LZHeVEQQdx39OH+u8tQlDoX0dj7EGNDbzG447Uf7eJDg/K4yULT38lh
7QWrnqrp8q7101ITOIS2/g5xNNm5Y18IOYQlmm4tvVi3gF+folBMu5ic83aq7B4ubf3chHH65zg2
P6ZMVZ+gUoHm8fqHkloKfnANW8EKkfttZoi/plIzcG9v9Jd5pDfKbyODHRo256FYsUtld5uRP3x3
0uDVVBrxpHM2f4iHaQuqRDzJUJZ0P7o4JEE4Lwgyz900EPjRLf17/cANP4WDGCw1+kelnvitNPuz
Ge3hfcqqegF92nlHBasvfO9HmSTvpVE370EItVwr1fSGo2m8xXaoPCJCZazGviqBmkKTK9tUe9W1
3ttpeletgNCor7o7+hu16K1NGNfqK88Oc6lCl9nLWaXloGCopjjLIaIomxKxvrocr9HQd08Rqltr
K9PqtRxOsEgfeFrNAgrdU6k73RPqVmLhxqa/LcLJ2eHKNF7sYpxBAfSMcRwXfQuaDBfgSl/ImQyR
wIsfLlDkDJEZjrPjqDjGGa5GTXIdmZt5JEOyqRoYEwjc5+4SvQO+pdTjKJPgRFyURc1OOBoeR3+k
RJObwbnvWnufkgLetYqhXvIKOdkI4s5ziUbPQiDb/hkY+olkIrCvpD9rqEn9iBLldSzV4KPNUA5o
KoE0Se/wPmy8W5UKzMXHcViOmQmTYB7KicyMnyO2ZtibaPY2bY0Qd0uNdF4KWsP1pnLXjcgLLSJk
QjdpEHn3aYCEyW4G9q3GaFwn9si2owM70qCw9YbvqglTysWUmE3wxi1A+KuhAD0LiGfXY9llkhhc
TVLQp2Nbc+JJeyhRPLgKLXevgkPLKodNeorD8LvVqMM1SMPhpSWxp7uJ+daDjLMVpbtnqP1xLP7R
TUdyyGMZJkvd09ytWY7Tyi1Hcx3M5LohwxYLp6z2yqGzfmqbHIM74rVdxLusu1TRo4ZE+/05iqxI
vwPfW9yfsuh69Tu3U5yFkSerYkqC5AyoHcxjjIR3NnUwAzPV9ECsA54T1jScI9WJj6h8I0ugRDiD
hu7Gpxr4kKlauhqmqHytqZnx8YrVP1D02/+se6vsI2wL6CZuHWk5BE+9UVypuFhnOSJjJnag/aNl
yJPw4JFbX+n8DwCXTrM7HpHdZXjMKjSVJDIx75ThUSlXePkZBjJAXbTVUQK7xmm69xIUe3pP5QE+
0yiqqSHp7QOkG+dY2Bef0RQHqFYQih3EBzyUXuGgMymvSkgcLPQs+og73bhVsXfI+oEDfBqKZ/KF
3QJqXXucRCuecaTGHriq/gwocWndyPOzg1WV9Im2lUPIL2DU5yaDw5M2XXeQo7LgWSt7sMgxePet
89d61IK0c5TGy38tJcmxG8E/7pTYcw7u3ADWBR2tVu02N8RJjnwTX29UAZmQ63DmY2yRY1vyQchm
+oF/sQ3Nv7hzU7KR4/8L8IaMyVmDD6i6CMu4Wg8tL0hVHQJ1IaeaoeaIPJbKts5LdZFHkbJ1Z6y0
OmOlqy4395i7f5cj2TQzEpoffotzBGUpM26MHvIRhxpNkGSMimDl1B0yHXZ39+O0lQb0f2EkG2mS
27hOvzaaQD/JPZmmGunVSFJt4Qbp9M1oEgRUfepso1L/nCCDV1GkUTDx5axpvSeqPq2+cv9pnCCp
g5T6srEMystz4r/P+IvLJTE7xU3mJCEyjK0FO1ftsMpMp894oliMmNs7RfJ+a0xYdKpGpr8lgbeW
C7gQZcpw55ew2srBaY5lFY/PlEGDtRZ31kYOGz652K9SgKd2OD6DCikuUIZJkRjDs1yRqgt2fhRl
5quxb35nC26c5cgeOaHZdTLuuq7ged365rbTBSKAc+NT96dQPoXuwZTKgHNwQlePOo22zK0MaABu
MjcLI+obUlnN2s4D9kheZt+qucHE219CR0t3ZsL/zNLqssfA7Cr8p5jtJwVrFYGehKGkT7jfONS5
A+8imyyu6eEDAfga/4Qa+N2cJCGo2f1aVLb9GJmGs7Oa2fHQ9eO32CCNnPr6sJPDqkEZuDQj5SyH
KuLf8E7sZ/RJzBtZyRM1+ehNTBgvKuTRl+V8D9W3tI3po5ns4w8/dHn8EmXmc97Z7aPZZPGF9JdY
TK1QP4IRopRmQswsxsl8qmr7LOPeaLWULPEvasZ8VZBRf5BoaASzKbhzy5V83siYMFGuRWX+QYbk
CqMp85WclLFRy1Z+3P++wlbVn/eQK3pWhPOKr58i7yEnncTG41DnSWdH3wYeQyjWds5R2I51NWcm
YVOgQwKwVj9Y8xAua7Y24lbdxLGB8G8K/KkoVSTW1dKg8jKAbqyGBmljYl8Tre/9XKL7GkCkAdbY
AmAdOgS/Lpa9f10nY5417Quzbvel5yCV4+cog5CrvWWZ94PfePxWova89Ia8Pdt61d1Axf1I57gS
wBehrrTLikxfRa2KANsIgYusWXHM5kb2kiZGjUB2h7BLcVuQLX/t4tgaQnP4mYhHzsayv623NEQI
5Zqfy3+N7/cjN3nKR86APo/aRz8AdCV7FNr+uxe0tfUIH+a/Z/0i1C4eTgwLi+3fPhH28m71nqM2
tyicVD3aOEjkcfBt7BttawNB2MosFEzQmmzlNztNta2lKtFWJqH+Xg2B5udqGa60ZTP64bfS9dQt
qI94q1EdJsEEZpebfK22URx5j5oer4JZhEybwQwjwthaCjLOmEcyHsOCW9ZClBt09tkHZb7iY7I3
GOhmc5lsassvLpXF/vXXZTKu5MWVXEp3yMzUXedhmax1Jy1fEuSTd9pEyY6sc/WCCruyR9+8IHnJ
LAQGyj9GMyzkrJpG7Rmxmr/kpF0N9VV1qptQJ5aGVnsz224r52JF05/QwFjIORlyzS3Jn/HZmFfj
brPqSlE+yikRK6cg0pOHxgBBxeaWXWbLRqQu2KtMs92E7FWAI5Sl5qMZTx1mbw61/TGAe1hQ6TMe
6gEfxnok2z5Q8PnIg7Jb9kWlnhw/dJ74Y19kPEKKYz1QdtnHYau887byMvaROD0arUl+qqOeN8yW
xWQwyLYbMZiV2fBRpc66ihCjWZP4ZAOoDQgp+za1AN4YN0cF5m5TIl26pbB3mhIFz7JnIXm1lLON
HTa3+QI5MuYVuXAAcJXmyZzUTdH4Lrh7Z3xSLP2gx5n67mt2iOh7Z63lkCcnNuyk+a9FMzmPA1Vc
oxbT+2Co2rZV4nTz86rZ3sarH/TCTMmUZjd1vhmqKvm2CDCh6hP/Hf0q4xQqINXd0HzWHCt7NOYG
NWdzrQy5s5JDOYF9xQ/KqsrBiXmnqIqiPUwAZ78u8rNQ3zk2J2nQOvmjXKZ3+ixyDnL8ftU8EYId
xSo4vMp7m3agHzhgIA/AjpdCLToiYXRtqDI9cfzYy/jQmzWqacm4joWC7wDawKgr+/XV8tOl3dvt
uR+hlKznIWZY/2uYAwjA9Ytvcarxzp0TDHlqNZTlMCK/5xtqVE2KqujPBRWK10j9QyYYOH3zTAqV
cenNGNRMx+KqN7LXIkYISO/dtRnm1tVpyp893MBcUp+uIEFbfA4NclPyAGoApzYUHegVhJRHeJEX
GbaU0aByBeeZnOd3zRknEjeaekoi3V3Bxho++iHZ2pkefdcMXq5GoDRPeZaPW3LR9z1YnArEFKfJ
EySbdDJz/SUmvby1yyr4lqcr+Ty34ijetpDB7mH2az4E5FU/lBYlXPz9zLB4s7XUO9tJhVvzPMyC
PNg1CCeuMUK7DA3luBwh+w+/f5H3HAcwycHQ4+HBEa2GFH5ucvzwbBBr96GddO3ENgroDC5hax57
vfcy3jRkIRfq1EbfFViOgwfmbzLQGIbNmF1GI3WQvjXAMTSQfacx5H+06TcSpopRPI++huOlH5rB
1baNCAgG2a4hbcQ6iER7clOXUsOodM9uO6RPAX4cU8pgjmh69ajlCL86lD62U9F3b+9qmLdvSG2p
F0DGnMLmYOL13tazrGYth1lX9Uuqu8pBDqlSwIWnbmCVL9oshCKQAOL9GQYIey+pq7afyNw7a6/1
xn1YlMqz7UzXjhrnp4lGYTwlKytLjlpZ2691MiHCF7XjIkK7YqfBO922DlLK0ehWZ13xBxIi4oS4
fn6To9o/AG7WXqCZi8dS6BsjaofXvKz0S+umfw5hj4OwjbxBq2nhDcSuS4bWsrddWYY3GTN8Ua2A
jRgomLFETvT8qTaew9vcBuLko2o2NDvEltT7beTCzEfxPNeHt4CXwCly/fTqGE6BsLMdbEBlV8sQ
pONa56s57JyZOmzOLmuF1UzWuhClhvbtr6mkmICJZQPU+94K82UVw1kjFz8cZc90yAAtLNnGc1RO
ZUNMVJqWyFXAUt8zwE6b+2j2MZG9/xrKmCCnsdMb/6T0Jm5Idl37CP1piGMjw2fOHkhyghLx37My
6I8T1GMZlfNVGac7yL4nOZuLwDhqQcCS324rV8v5PrP9pQF0Hx57VJ2LCScH2UsMUZ6Lrku3QQUN
Xk7UpNgGJGj+sbAN3/LIKU9d6vw9+dsKc+TFP+ew5f3kBNVnMbnh4xSm+QJaZvpnE4+XMAdnGkJg
2LjUa/YGRKz/WiFi6DjtmFX7NDDHx9wN/30PuWI+U+zL0iel/r9/yv+5oi/6C0dD41WuqOefIn8P
+VNc0LLnSOtxVOm6aYFScnouHVV/I69UFab2ivu2cWGPC5eLWsGfeencfHV0Xv2cXJxAEAX5+iG8
jhnmze7YbhtkQShUh80Ky7TqOPR2dYQA87Mnh3Ii0/IffkItTTjjokCS9gVHF/UKFOPPtKdgXhlx
8gyv7miVAJWNsu8XetWOL92cbWq0lB1L0ZdbJxXDUcS1QtWlFeQysGZQdtXsvWNCeDxX75xRIKRI
D57RMbRzriX6rhqrdZt55RXFNOca6pZ9La0S5GBEaVUOHS08lRF543bkn6EOj71mpyfZeA1CSCt+
v+ykzY07uH8h/1GeRj0JDwHYfhgCnHBF0Derwhq7PULT2lucJQ8lrxxynoFxMPhLL7rJOZVZ235A
ay03YW+C1+Q7/5Hl3RLWj3jtggEZkRq8oVzWj1G1KLjJFf2w6RaY5Ydc7+tmsi7dvIHkxuXJ3h/D
8oNd7bh3BEdyGc1L65vrdPXNQYLwSvoqX8ib6o2arGy2dYfSN4O3CS8AVAbqA7gs9gyD3VySdGgu
ePichZehsDCPormRvQII2UWd/Qn/Xjla6c85Lx4FypTTgzYhh5LqyUYamCuzNXpYpuIge18xPwfl
MEJHXxt+E9V4Rmr+qVI8/wSY0D/1NgVeKPKUraOh/NQh40ar/1zjoQq9qElTrEMUKKe9XCSbEhht
kXgducDG9w/dYELGyiL8KuRGl6QYeEnZravywzctdXNfY7nhcxbU5TXTXcRP8Pa6tAC1bl0yfoge
5UsIudbKL+rg4Hi98hYU381A/w73BgqW3aJg2tTgWAzsRIDAJJteN4eNNqMwYMkkR7YON6krk+vu
LS3McIlV1nT5akiQQZMK0QigrPD7RIzQxEWbbXqt+L5eRuSVVj0JcvZQaeXwa0LeQx+HGF4G6jWV
WbT6fU3t9Npp0qqlXDw64CUXslu0XcHJpZ+WKHi9Rqntbc1G7yk6RjFchbkrbYmCwB9OGpTupQ7r
esWODeEiGZzUSmQrudJrWmXXWPVRjnq1GE5fd/j3Hf2wfpmNHajXc+v7Db9+VIgzuGUnB9T3u4OB
t9SaHZO50Go3fRI2JDrUupqDHMZ15h14ZGD5N8/Kxh/7N00t9VWn5tGJ+t/bFEf90a4s9Ub2WbuN
mQ2c2ikvGDk9N0kbL3l/I4AbTe6HXqKFjR1j8QB+TL3aoqoWcgKbgW7ZeKp6UnW3WU6D2a2x0usO
X03t+/1vQznx/8fa+Yr/f4m8i8ghyLh52a0dz2luOCs1N73pvyfa5K0iFCEwXOrSPx29Nnbz0BkG
lNZmgJ4+4gI2+7TLnmxU6Qz2z5hcogzA5LIETcb5qv9a9q/bdWWlYXAZvmnudAonxbgNSWXeAGFM
+5giHnKpxGTjDqW+iUXsYg6sKeFSD0CNABoPN3IadFN2in30D63ebfaRlukvEwlpUCfpZyw4L7Rh
lJ8sspg3VD8CqphM9BqqzWE+gpxXyvJCySbG0yxPP50p/lA7G7gGznrHRAdPGdox54Mi7MCsem2G
0k1J8izutL1roo7S4PNS1lozkhfRJzJi9c8GyRuobXbxEnUFO8yvCbnO8xDq0JwC3dhfV8iJ+72A
13QrPwUx+q+7fg2NcvJhfYAqkXfIlUVTa/4hJkc4YfczZQfZ3MeA6DLEF2hkcBrICKcU5zFh8FDc
9v1uW0Wesw2w50FNRReXMW6KYwkiu0xqcbFRYXRWfj0hMjOU2fY+pm6l7ccCT4N5zTBfFlYh2EBD
z757KU6miV80q1oyLswoBFuA4XU9My7MFmCwyqsDESuMC5Jfs2AYjftsFZTNVpiAm6Kp8BaTHZqn
AhuFAoKwME4qD5uFGLxxUzuQ8hYyyFndPMleZiLwiJnSQ5qiWdmrSBEsqoLz33wi6o8yqlX6z96g
JtFKc7p0fsmLjaXEH9gwLyotmYF0QneXWm4N2xTM4VMdVuYSWfNT5/oYcCVKoRy+msK2fw7JmT8V
VlVczHRSHiee7KAlw/ckG7J9nwmsj+ahSsZ5mbm4sEVDNJ0b3QUVlvDi6aG8ec6E5fiY+dcc3fpT
nKD4adhq+PkfKwBxzbDwxqYylWQbhcTf89Dw13Nzo/gralcizpW/kK2LsARqqhcYY3wHXXU4dRVa
oU42vZSe5uzDLOxP1Ky6U2RVP3sy5hiiXeRuYaJY//cShHCx6oZIwgkatT+oG/EJZbJ2V6bOSRpF
yTh+IoDdvsZyXRj0aPJ05r5qSkTEjDDOzy5pUeDSxfIec0r12lW+elBcP7l0MzJOMmgqA02CSFGa
jaTKpOGEmmpbNndCjTSlGrO3/7ooH9N2g1wCZ9sgiJFmoTDcVH9USN1cC5EMgo0fP+rvUDPHZaqD
LAciCUU+UePvemq2bvWatIG9HRLT5y/CMCrRYUqL3tnIYZnYMSy7KuJPymyOcNEiaIR2lENNdf8I
gny6jJYKcXKqzIXjtskOAHX9HCvlp/wAJI35DhFoLpMZ7naosmRXFnr9HDQ5gvMZWjNh8y41wKtZ
DVw2aYE4+FdMdHmwpvpoLr5icl0WxzzdFDJo7RBaR2ib4oh6wM+eZ5rGzD35JkOD1a5I9sPjVbuT
B4XqJMiXmhtn7ramQs7emRDomqe13gdcOwxbVXW+F2NUZmsU5+2Fa4tya9Vu7CwaqP8XCxmbbsKr
2ETJ70jkYFVTdpKNV6Y8tOdh19TtTvHrMwcPH6WuX0sq22G2GzeaKcpLHaFSrCQVoCdL1I8U9vKb
4jxJz3YZ0TxN2bbdCIVoXgBcRxyF3wI5hFWZjvjz8NYfLs3cyB4UCkTDgqvW87sahU6dX3bJ+DxW
bt5tTV7kdTog94EDGWVMlB0zO8G/j542N3Fif2dH4C0rXOXKWlXCxfiHVeMlsYjVEWwg30tUtNeh
3tzGAK+oYtbqCuq+5uGGLJZsxrnXttZ75UOSzHicUsiv3pIsSfbdICwqZy1VHTc82I0+3AI4Xuds
gvcuObuQlH6oLnaFMm5zlAac6xTmZ5XGq5ozVVJl8XtaazaJHR+xwt7It0KN46OpjP7JNqxpgy4C
lXJL1Y4RIhuzWYm+5YsgXlsd++NWBNNRDt1KPE4dKU854kRmuRVkI7UQ2wjTUG/hpw1qfq15loxR
q3asfaiX+ULN6mn4KBVjw8YPMx4hGhwnjcAkTzlLH9gRR5mF4eFHBt8GdgZi6ciMAvT0tQ+vad47
F3Ku8EcVUZBpWuRzvEDbcamJbuB1kCbYEQL5xXWoWvpR27+4CBwto8oob5A1I0hV6bKqfGS6AgjR
C97z1b4N1OEBq5SV0ESxLmdKyDjGwQoTH2eH2Yp/KcK6WLo3q8jiT6GQjOnBuOBpNvivAJUPHbr0
n6bqKEt0LscTbFiECw0lw5Izmq72gMq0P7SHJlGsR95Oyq2w6gsmP6gzlKWxzlCRAHZa1NeOPDIF
W3oYbMBs8cyT707YNo9+BFy4uqiYk7XzN0nab8se2G+AYPUQrOXw3gxD8ND3MZ8gRDhkKDWgJllx
pWz1fNUmffc+owGgX9fJKkZT6gMUiIpgnRdehsFynrLB5nM2uyAXtoJ77xqdBnstUUaVqXZzgdZZ
h+44ARTqkoOWWhMsAsvZUFit7v4IMibqycH+0a1u0h9BxsIBa9IW0aalaVIcH2vbfKwqZ5uSo74G
XccIa8z9ZKu4+Wh5kC0rnYyeninOQS72eiwM0Fx+VKZwPwZull/ZJKA8hvYC2rfzEceFg76NpcaH
XobNThso3efkUjdmgXT8ncWcR564dAb18S9mc8nLAUPvLNnLIMfG8SHPKx9lVJ9UMIqcwMm1K9R2
nvJgnkDnOWWwkUHZVEOhX/VoegUBEx5kyOygmw99uJ8SPz1XlAUPHVISeqEnZ9mov3p2UydYD7As
xksDGnXYLGVs9PFh5+MyLMKqguGmWW82Gi4OD3vwwFqNfYdZ6WInD5TyjOnqaUABNIMhW2SrFtPM
ndShaVqK+hMIf6QEkaXxjVzsWt5oSzn0DEUctZ7NyX042QWVsfhBatYgDXY2crtdNuHZTZXuoS0U
DXvvrAMDQzJlOfY9b1bDS/gcq2q9kcH7cI6Fsz1eH4LM/ZrALSM/CeClsTd5R2k4kXo+4GNSFs3a
VPUWbNHEeBh5jMl5ufK+SK9Tu+J7zKXYJf9cLxch95lukU//04e2u2r8KlzfJdvD3HuvUkryhSLw
7xm6KrjWEGn/qd/ei9jcJaGHB1k1C78b0ViuoPKxBbgWyfQEzdn8ARhl0cGl/u4mSHPbVdu8qA2v
QQERDHMvnQ+t4s2nmsBFrqkOn42ptc+jUJ+tWIT3Bsnnje8P+oNcYFUopPZmi3nCvAIFebFTW9Et
5bAKIhtGpbmWozaxpoU3+fir9nV47DuPD6LsFijmHXXULzdGG7/JkGwUvTEt+B6sNjvtH5d8XQe4
tVxlKQyoGKkY2FVjfpY9La2TZWoZ0forVlOJ2ca6LtYtVkQh6ZH3EjPPgzVgYiNNR6i7B2jtYmau
+1300gIzjyvNPOSiRTJuHLWYAoOPI4c3ZlvdLpOrjPEqSK65Go2r0or6FWpGOMP3AjhrlunlVgG0
vHBEWG7GoYahA+1G37flnlznp0TIywbAH98No7zWWdQev5DzYy5sDMjIkRiA1RaR4VBgIzt3NFB3
2VieET62WpQvm8E2voV9dIxsxPv9slIW8ssov7RGEv2Iuirfyq+rDH1Nym+03eOeEqLQIScjeN/L
Jqmp0MzIQSXp2JUFSncZVLW7hDGci4UqxjeQeMFeTtxjKUymra34R6haD9KULp2d6XSA+MLtNXbL
NWJ2veKtEuGiUThPdrHLqd4FUuzVQkcbR6SrVh/ym1yc1p6xLFJIRXKxrWTKXsQ8z+QsMnpUimEt
OSNJ+95CyshSKuAVQunPAD+DNapO5fJOv5LBzCqGMwj6BVhs8aYH5rfRGIrHwRpAVkDkW5YtUPBf
8W6OI6lLvG6sXae01gZMd7TrBUmMwhUR2oQ0Rjtoy8HjL2yhyf3ItrBeBi4KvbBYeaAFWrbpU0u7
ycYpK7HIWqvftYlBoUzzkm8GKNvjfcgDfwNtCxcltdVukNL6m3vOzES/pWaDixiJhwVuP0ida3m1
i3vtj/toDtl6Cktmbup5UrHH++RXXPYUxf9tUi+9Dyo9xbZHBWOjaWhjsOmxz/rc8Ir/2atG99OB
jXdSylDcMhNPJz4iw74b/RjnN1M5DoNTnHNTB9ozN1ttTqDIrkn++twL6yhH8gYqgsZ71ZqqBQ/9
iBN+z7samU+cReW48q2QkrjfbeQ1gWGkpyzy3wIRXsXYRg8aUqov2BPfR3pn6XKkjyJ6UP8x+jVH
1qNcNrberprSwcC3FriKmrl9dmRdspkrlpUOTTZyLHiIjO4TlKURte1KlN55VbkrTCkGZeniywWH
VOvym9cb0xFnU39fBM5GjkaNc+HUfeMBgrolm4MHLYsR3gDHumvhT9wa145QlEy8P5IEibreaf7K
M3WRJNZfGItXiDUbUEYCl7eN2z7lud49pba1Bo2pvMK4hzKXUGEaY/BMqC3Di8ixsqIBU1y2KyPM
883IhnMx783GZvqQm2/c3rE7GvSQvakwz4BYU/JGKOxQ0QaUMU/UcYSGbZf/PuE4QfTbFV+3klfw
Hv7hOoqxx6ei3Ft1+xLMCmDjfEqJTM4pC5P/vmUR9bMVgJ/tg1aY28aFkr7CeOVMaiY8CC3rtnYq
EHbNx3iRm5N3wYU8fxGjt+RlQFpiiMUhszxBhZdh303hCrgwSkaq+ifiEuFaHqPwue93yayp83XS
ygXGunY8eahlc9JCLTNEZ3QhB1msP2pmaG2Rh1IRz5lfSNhqBys3UMx7TTjFZkDVq/QKe894rbV7
tNYGnyw7xgmyCqxjfrxNFF/ca8ShqA8+O9vhNg1keJLM6M+y6bNgOKsWIL9WLf/8ipeQmNkf+qdY
T6Nb4Cy7oNMeMgPdJPKMIwqslnqWc7KBY/LOTlE5yJECSe426GDAy9oHoT/fQjZYThqI1OJ6WgVj
dMO/U1wjC2JH5Qj8h2benWTgoSQ+S+c/yD2a3mrOLo8gBLXGL4H5sezfyRDk7KApC0QtFKjStZuN
pFvLhoPFZ2ZP2tbBH/bO2JZx5MI4qDqqvbQzXup4t0X7ikTbi6OCxNPRRgXJwbAdAG02nmdu5dDy
jRTOarGoutogUxZ1+soUXbWEzL6LMfY6Go3Fw8qKS+9ix6q37JM4XLu66l0yjlmbRmk03oJBcHay
KjjLnldVW01XkR37FccMxD93qjGDdeqT0wOt8avxffB7bVe2akW5h2FvUXrJ2sG4lJGTPc/L8hmg
0lT+z2USl/KvZR7L6gJdkaLhRNx76bam3rj1Sn94L4DJ2Wgu4mI2+GulE8HF5K+9xvzRQz2LoWxC
IwrvvSQJ8kNVdMciznP1tyXxvARVkmUTR8Xp61J9dFhXt9StLMN+b+zejM8qUCW03I3HCVjNY5i4
52TSjbeQYsq+QVUKrdvkbM9yiL81M1HdC1zvkHQZ54u/J/NZOvFr2GWIWFNZno10mdBa50eJIM//
UHYeS3IrSZd+ld96PbCBFmPzzyJVVWVmKRbJS3IDo+gLrTWefj442ER1NW9PzyYswkMBmcgE4H78
nFtxqTidS6JKsLAb8looRTdl4VOK5OoBgAzCfEuH2KSW+5eK9NliHp7tJV1R80G4WT7vGhMyTsW+
BCOflm7/qjfrSvOgSm8XkD6dJx6EIA0+GTV9B7VnfzcTTgYVWdBcCsA/5WGoYcTbbIQKnxGaNHEi
LcNK6I0DTT2OyxqyEEQd8PzaSrqfIxvUTVCB0hJNM2VhdEkWChe161sI7vDx7nTSHE/er563Y6Td
1e7OmUnmCFqIhGGJz8+9FX2XluoG9lM3dC0/zr2lahANL4MiPDsIwVU3sT0UkM1F+TFzA+9RCrg1
vEdAehA9Vek1wPV1qRvtmZfF9N0EJXaz+A6cPwvLOyiogEBG2kIT4S66P+C4GjLGHHjPyNRtLtpS
qJkLo8/CdJSiKm1Z7nhpjS57r/F/cSzGQT1Ks87bI2n+JnyWg3vjq+MPuYvKPXa9uy431cD96Pe2
/yWesmNo8Ma6yzyg7n3Vfctgjt5lczKDycfF4Xuo1isjCb42MuRWDkNCFr0IsSAk1ARSxrC9kebQ
5GeA3E9RS7I35LXu+8lL+mMctc193ObweQNNv0nsJnwsFWjrI3bB76E1HS55b8x3Q2za+PLx9EuT
h1/7Gh3aJOk/KWG0G1LAOWSwaFfyaPihuSM//aLPD7buVee2tyNYLA20YRWSzXJNNQ/yhuFlOmgS
kNpQlAfjh9at1leNCETkXZTar4eZGdm/o2FON8pIDv4BhIBxhZVIX6CTf0grXUxpG1rOSdq8+kD+
blfOvlriD0STPXDP+RNJwekSzrOHJQVLx6FSkWB+7DNlxveOMNpduOhi9TzetBASWc2RlPB557h1
ad1LlxTS41tkDQRpgALWZpThP42B4kEG3KKj9evpU55ITeRKL7XKI6Uk/Ct9MFx4QzklRoZ2sDyl
ypDFtg75NcOcCh7ot+faJGggklef3XLaB9GoVDA469Bum75pXLbirRHMpnnh2QO+NOIDJxm42pZ5
JLawBFwF/7TQuobRWt2JJ+rva/e4LLRW1+3FEPrktqjz1BzCxlXqndVayqVL+oAMZzsKCD3Qxr2n
2ZClbJZ1xG8HN6Xe3nhB/77MgFS9WpX4hX1qMzgml+9tlO8tK736GqH0cOhRHtpLz/qNSrVYumUM
WRFL8kJcGIeeRPK9GN8uJG0ppFtTI/Sd/T7ayzpbx7pYHEGmp+svoIvK+3J0brNFV2Yr0gqFzrx5
ZdHJyDURCbhug8pmIieqKY3bXERnliViDzmH3A/cY7nYpEMtuunEbxbx2l+75MM03+HcTHCU/mPn
EcZNOZig7oHmjYlLEkv6rULQc0Ghag9522kPUgtSGO9yP39UarPfw0U0nAvPj/ZwHNTfwtw6q7xQ
f+R2P9yUipPc4ggxPkTx8CgDMoUQ/miH96bbxEfh2VF5bwCHvlDuWOQzX6RmLDVpev51tuCyisY4
ung1As7QzJeEA6PKoJ7Y1UfHK8aT9CssfTEQQj8r+AeF8tH8kbtdct80fj3uUOAFMfaLInLQ026X
BciabR1hiKwRcNibKHWcC3KfiDu7PDtBLM5PyIiAtotRurcxW3NoWvD63LmIvzjOAQE4qB2aJnlf
18az1jr+lwmx+z3Pc+rVaioenrQm2Ll2qXzRUSzdGaOnPjhtpO8tk8c1x7fh7tPS6lFRPnlZmj6I
ZTMj9HssqkS/imkohp/DczR1xzT5kbdGdNrmWMt6laW9H4uFsndpbWv1xfhnRyRNCXFCw1JZoO20
jJgzuLvNFNC9UxOfPWqBwauJfXWSaTjpi/SW8UtqC5poiG1tnKYG3pPHdhXTaq3pjleFj0Hs4cSw
zVolynNcO8FqxQ9+Ub6fdZLgnbS7T0NTH3exG8RHbjnJTd4/pfNCHQvR3oMWldrX3J5hzEJ3hRsi
KfzxkLnP1qAoxyGO7HveJdXbIOYNBxKaU1AmoRkSvv5cFCgkEPQkKY6Etp1txpW3s0hTfeL978mb
DXT8lpYUJvwIwHlw6Gw2WcAm9TfkAn7Y7GS/Koe0ivSDEZMBOZfjn5I+1RWx9wjGTejXxLIWiq4e
it5FQnuGg221Zai8/dNQsn9vpkTrSUyDgcE00b9Ca7F8l4ZJ+a6A3fngkbN5amY/SfcEdx7A7hR8
dvQC3YCHzSyB7tASU1UbNTqRNanyMsIi2GW57R/ym1l/UrOr6wBRDv40hhexy69q/aVtba2DZz4N
o2jvAZR/nlroiaLEGg+aFvN3OiUIDSHdVZycpVvGxMHs7qII2hU1aADgxLH2TH78j6j1wLUO2gQW
xA8u6Dc39zIiNXgNhdrUJP1UK6/FAB2NExPnkaZbNeV1gAHuKjVLB7RM+Pcf7cRL41tLH55kcGMk
ebuTgdKOlwXXKQrc6OAbENNTRm2+QV7hPu3V5CLF0Hs/ayRF/ovtzbhtyJu5b5okZb7aR7boFLyv
u23c75YKFZV8AKDug4LuNGyY1nGAaeQzBEbnOE3d953nwYczhOhnTYnyuUyGPx27C59zo4MpGazB
TuyDw1+1xpvBfVJnLXkF1ke31f3PVqPOh0RTp3Pkju3HWKvW9eO4As3W5cqNTK8Rdh2c5PN2FPxc
lV2jNGjUhb16inUtu4Mb237pYu9LnNjdNx6akx2v2+27vPDTswv25Bi6BJq8KDLQk+T6J9ti2utz
XZzgoBhJLijMG+SkCINE1nQz683If1Sd48QN8j+KuXLv8jKaHg0LUA3h5/nklOl4FZsMjj6ms1rd
qVxST6NWhk8jOSOXUe8fNpPUeoAg+yT37KM012JnParQCkI+Bjxpn+C32pdOXcKi4gzvhsnL3vGo
6JYZL6GIjLg3Ro6cgrd0BuEwvIMVNt/FltufxZYUeD9cBLekJWtocxwelNDoSRzrww9GWd+NZuF+
BhwPc59DkkyC2ttn8ijjMvowhKBNUbMB5aLYaxE46D4oBiKLkWtmcCQFqNG0cAY7SpfdSyEdW7NX
pumS1M7ujX1rusQFTzifYMjzqh9K7em3pa6TxCiZjEsR+5VzJMGi3veNj/dAegqCelffVPkouHEd
xBap7Y8RHA/KsNUnzTQbG0Ykc35cWMTralqg79GMo7+dH8WuaFct66wHsUgRd2kHZ2DKL5JBUsic
3kMv3QEwf0xQJdqNqW8fIfwKr/DF+9Ef+Wz3N2p2VMHGlFUUfchCfXpy4ggRD1pGOlbvO1QHl4YU
SN8dJ8Jkz9IiqP9Bw2/6YCtd9MH1rWmHO75BzzW+n5K+fpn4184dfh8lMTsED6fs0E6u9hl9nnjn
O0b95Lhx/KQbkIHpkXczBTO0ranlX7tfRdv0/jVLrO5ubo2ztKST3A3l6gS13QP9Yoi0/Q8B7GvX
bdS22Dq0yo2rkjnJ3TbELTJAIHkR36Wm8zL08EvYRMUrYT8fSalpmzj94cGVZtVF8cmN4NUiUVV5
54M5OKjAhPNwguwY7c3PLjG0vYsw0H3Q2sWLt0CdJU7faDPk9bN3a5Gscp6LuTRI+Zkc51T4/UDi
KrIyJBb7L3N9glWpfBHLpOiAyAFa3a19qZndqiV5KOga+i/opntoLqVHHh5/zrbT4XszT8o+skiK
4PdoKotC2jctKOsz2Vf+k+e4Hi/0BNRi8MX8yGg6SwF7f3IKp1bZwxft31d6e3T57nigKduPEJTa
d2tT8ECB2n/kRous2JII5c3RfNQbSAz0FtFnF7qZ/WQU4YsUuLpOWpQaj2trGUFOLkjCZYSRA1oJ
fGjnK7BDoE2n4VKj5ePPCTzRS0srE5ya1lJ91e5GZ7hsU7Zu9EW4CsMJqEBjXOo40249/pGuftdm
V2WpObGOK0WqbhpTBefu3gZBcV6bMpIAVb7OMclMIaemvrT1PN2bmh3eWar7NJbKeN9V5XQPuep0
n1kVEJwoaK2bpkq/e7ZPU7plYNCGQO+1Y5/40Ulr4cGCGSJ5r/stCNBB+aGnXvJeTH6HCy/3pnfS
clubSLLe4QpdxvdAtm/6NjtNcCofGz3EZQn0vrzwdwjDURxCL5/DiVtP3PjbIuZQl2ano+AU+zrs
XEsTYiF3uT+snWLK6u7BdyP3IfEIk4SGlpwWZpgPaf+usDvvJZ/Rm6167ySuBtX6ojngV23AJFdF
KZO9mAMrSsHZDf1ZmnX9pZsgecIh/3OUhD4Hg0xPGTWmw/SJtdpy4acCBfdqLS4QuDK7vD8nHRIv
WseTGeTaVwKnOFQND7YbWmKSmhQJyK5rolXatTNzC8mT3N3XRRNeUx0/f6aj0bDwoV3FZkSmMUAR
QFuMPuR0d6UNB2tYqemdxHzMqnb2fuOmdwLy2Jpbrwy2zaA+RzaA1WiGUiuaZuXgIZTx1VNntG/q
4RMqYPONznHAlJaPn9pw2rv4Sb6S34NSct4Rs6ht7cb0h/AqReNWULMW+gDOfZqiXUBSRYMXgv7B
9dwDpHqwl7QtrpXWAyEY6d5uCI32Cdc4LOjN0N/ZzsSLTOibex6Mq6cyt8rbCKDCLubfzttF8FQ8
BTWQe9fPrrpnk0814PgWfjMphOQMZzQ4A5Pwwq70ff7c1AlGjX68kFfqn3ifJb40cj9LLVh0CAR8
xEmZPHf8/S1+dLAEIFgmMBu9dVjbxoieUD1Y31z0ze4q3Y8vWQBSo50Tg8Sbof5qa/V1QH8tIJXo
cW6r/s8hbv4IC9v/BBCFZFYdP4uZu+1D6UJfH8zDvZprwfvcBplP6l5+6qcwfO/aMSTNirOk5tMU
WxlAURuM/TXXaiAdOQ7JsVPjixGc3ALeK7xUE0xNMam/UhWjUszvYdyzbqYwMx+nWf0sNIhNNjR3
YIErKOIgSURrrtwbk9bfV0Zdk0YJXQ/8t+G3CHRy1RnjZ6hroWA0SZkE4HWoFg9gVozFJQ/Cn8zs
eQYBNO/WP5nZ88r+2dssg71QLU9t5ynkt3T5ZUg7wHjQVtz1nq+cCGp3H0PTeJSsK6XLs91Q2e0u
IwB0SbUehVaDTGB+n+jKpIGpP/gTir4NayYDpCBQSAI000wvvfHa9GuvWv11tXV5PFylDS0zGDqS
Pk9THeY3gLpsvCKgaI6ZndZ7S8dvPtVW5PAaHAfHIQ+ISk0LyhUg5beinNGbGLRPcerZYBRK8zYo
VCK/hsrF5Vyb5WvqlsKzIFzXnK65iM2fAp3vlEToefmem9KG0KgmsOa14XuCCzWIZJ5qRw8nTbNA
h03Pe4K3JfuokOV8E1p9eJebVvaAsu3VJHEF2lzE6nLi4QfuQO0X35kJR3c2tGPD93K2mw8a4LAT
cVd7eWerYTcPrfNGVyHMFDD23oSVZl42+2SW0bVTirPwXvkJuD/uqKRfxaZPPuh8KXqj+jwk/fLd
xCoPDfZ8Y4HR/gxrPEj0fIDIz8vJ6VPCgw6Y6HPH97ObCTSiuVvlz45SfhN7qE7OIfCg5LMG8CXm
eK7apoErs/BuKn4fRy0D+V9xhSP/XIeHGSDQN1V5l2ex8z23jRSuUw0Ek5GMZ2eus1M9ZPpdDbcP
LvAuR0q3U84haqrS4q0GMkWt1eybhcWG4KtxHw2+ce9ouJT0tIYUWYVFuODVbFdbuslbFSyfVXwN
7SR4cbLAe/F7nUB4W3Z30iQZg6yLFpxit2A1LF7un0lX20mnFLba5GDWQm78y3xFL5VTMlrzQZpB
qVePKFqtnYYZk8Ou+S99BhSxtxVIiIKxeBDH7uYtDnStPJFMbb3y+G7jmhImcDDF084Oa+MCH5lx
ATrmV7sWXotLvRRSy60cx7AMWvsr2E7MLuHW5MZ3cR/5t1V0DfUEDpclY8QcYpKenDGNr9KGXjW+
bk34G2MSQfwXs1HHhaUtJvFogCdnGyI1mSYLSLPUQ95Nedw7yAKaTNnG2Mti/mh+aL0yua+XAvmb
gjsJIVr4XZr+vPYU6Z6rCfeh2Cwk6e6axr3KjM5qSdkijZM3CJW3u20tryqy6MZ84T2GZ/bJJWA3
pMpak+Zf2pKOS0t6C3Af+cJ29Hrem+abZaApmvd9itzJmw5pvrG9Wn+tbltvw2dkdcdIcUnQIya1
hqckEkXGawIetyetXGJWlpRbpErGS3PtWUeRn/aP+JaBusMu1Ev1uE16vdTrCWsY7O1k2V0OZh37
qvqve65LjDhHIzWKb5o5fjbjpEK3jaL0/Fg71bNdXmvgeNdRTchuIi1h6cwcM9JOUpVOtVThlVR0
/15NrPZWiVo3PUhPUhIUTvuPsLZ5j24LVmU0OuNmTvDFiW3SK4TX7rXFsFkBjgw3Vb0E5/+5Q5bQ
G6TJgPr88xKyXAyH6CXrSFUdEZadTrban928VCCOipqbZIRiyewy41ZqNXfZ2zZPbX6q1MTW/qrJ
OHhUzIu+x1Hav/OV7ihskfzXd++ccDg6VgMBwcK2qi6yoJ2a+eiFLYkW0QTXYNgNh26uMkA7oePs
Z3XOLrzJ8aQjVekKMjU4GciP70yNvB3HiqGjDSflXoopd3/WCrgzbhato93WUXmxsQt9nu8jp3Xu
DcWgAG+t19Z4lpbYh8qC2sDS1fyEK0zbvTJyz/5Tr1r91CVwEZB0qzgXKeykdC9q4Pd3cBAcN9M2
Io+WFMmBZz0ewaZz0IElHBehJhFv8tpqp6ZgWUSZyVA9fV+a8DnJCKi4LeLjxpMXOfVzqpnJA6/G
J5sMGvg+wzS8682wuyXOWpELGfDUM6XJeWt2IDrXprHoh1hx97oXloHXzf90bmk5cId6oXG1orAH
ElZ+CRw4sviPD9+buIgWeiyrqsf3MdhA+F+qB2mZqj0St1L8Wxkem+CyM25sB2nOoQoYRCO9UZo2
8h3PBlSQ22qthRAS18yTrNbr8/shdf5IFS8lKgjcN17gvlJTKr3cRyNEZWILImew4GnHKKPXtnSp
IRqaYhw0BaqRHnje2paFCiWd4AJcBm3LjYI6FuO2Oa6PewhPEQFdgBWlVVCgJMG1ylXxyrZ0DM6k
3XdLoTb6tdUz404mbHZpZjMZGxWQLmnJeBmxNaMZHJNi9n/f7HnKgR3QNwF/Hy/R9WUbneD5rnDR
IXfj1nhA+QmPIg6IyFvg/ukxXsjWRp49+zppeffu2nupNUtNmjpciYfSIxQtTenYBq/jZhgpBi+C
g59FAMFoyGMv1Tm7U13y2wMkt/Yqcm8vYQfXj9TU8TK0VXCZeRp7UWeV575Bi8kJoql7Q/DOhB+l
00wVZWxM0OO7O1RjFsmsRHsZCmS6OiTQ1yHNMq5wue+RoAcvBi2Q7vl+mNyeiLo73E8jFLxrVdqu
6wQHNzPzgzbwkrL2oJ813m/dSjyDEFhsW4fWaPFlJpdSVDetqJsua23k2Rwv3kiwGlsntL8/e2bO
mYD5rgzT4qwUIBRh4dVuYtJL/Jj/fncppKbw/7nWfmdDQcIrd9uY2bD/7kaWntz3ofke/bq7yTb0
q78kGUgxTZASN72BerWoqaVkLZ4bw38vvYqZTOu4ZaqmOPZBtQAl9i7P5X02mOcutMy15gU2HmUx
Fi7Mr/tX/b+Grz2e1iMSkwPl6UPEd/MO1Uq5a+UOch272QYNFjdZhXIc9zO5d9VV7j3U0zu5PTW6
w7DYKwZEJxx4qKMba8rLa1XME68WS1XaeuSD51+aYissDQgkrrOTdEgBcK68Sq0YXe2gOUApwmRo
zi7s/KRt1u07zUDqzeZFbF+bOm9fv2yAREmz8UGqLiNkVhqizSJNKcxlVvv/nDX2Njyg1XHD0oyW
as4HW0X7pDWq6yv4qkBtYEsJl5soWPwF3fpz9FLVCthulykjSjC32ti964gzcy/n4U9VQxAxZWOQ
LGpBCrEXq7SlJiNdP6YnXwYNccL/i7ak7S7TpVvjjmbxO2fNbaLUZMob26sdbVl3G6k5pXriq/3c
2LBsAAm9k4D3FuHe4t9p5kaHKDeiwxoeb4tpYUVZ4uMycVmhksD52/D5r7VhJ+R1YrKL956iQJcb
AJBM+uiaTYX3hVyqcK8hyPwyc5SnqlTUq9en6rmwB5XQZlacRl1/36k5CVZIwp/bpZCmXlaftSD5
CtlLdh4sKzuD9fPN79ImaocxtIvsVtqjMdoErUuH1Ly1zxlhkJa+tLLpE+skM2SxlJyZn5PX6jpt
2Udm5YFexY9i/JdlbWN+R6Sh5A4Bb9dIAvRTH7vP5Wx0F5f73ZMtBegE4jaQOMkw6aiyqrpTYInY
SVMK6Q08nMRH6SnDqLqTRaUnrECI2dAHHhy/A92odlBvF6n/vO20Lu1CijtW4cMr+xyHe+Dc7c12
BHjFyxsts+K9jJMC4IiwrR5lV300TR+c2vxUTKZ6WZtqiytUKQ2SUpZzk2mZaiR3Ovxo68lIB9mi
/VP2bZ0kls5MwBq2QLvW4/ezcThCPVUftgPoarPgRaV6WeetB4UyuJ41xcNqg+8IJ0+YTzfbAaQR
vpDYWOLz8tH0YQ3MF7efnO72EaZR+9j5o33Z7IGlQrPqWe5xO4rA12EiRahpt245mUb+ZMPRv3zL
MkxqRQE9XlInGk8P/+gwTXBgaKL1P78ky7YXuSHz/baj1HrN4HO3u4fNPs2QsVdJYCCmyycrRx35
jcLTJs9E27aWEXX3hhO9+i5lEUDxD5OGetvPz9wA8x35uP+282+U3L5l1xon1nIJzcYQPKU9yJKl
tW4xdH9WM1Kf24ElmVkczU6f1i9KOmI/987tlH/8udlyxHGb7SFD19dzktUahQc/zefBZDt+J6uc
E57UZr99gV6GqmNdueuwzT5bwb1Zudl1OxpdL5x9VifpSZaUsZoRabe6B22DjJMOr9Stx6T9edWI
qUMo3nFd5W47GHJA0yP5BPph23Qg5npubPOP7YOTCS253Ho1uQQF/3HltxmM+HUwBHBzYZOOfoY8
S4VZfb9+NkXDSZSJvQ5ZP+oc8ZgxTtqf35WCOPZ+TJqfF6yspfjZcFvaWv/zu1LVhSo5+rhtJDXe
or4t+ePn7WAtA15dfPbWesFKh+XEI2jY+rNMWg8iKuudDSX0o9jkk7OAluzgyktv12PHfz+dkARF
RXk5PxnjFA1yL7X582csHWPrnHMe1EAeLVdSYzYaOlh9++oHOLdedZsa0fTzRwVHQ/2Y+n9/dQFl
c/q11RIyr3/9nmLLJpSslN6rP4lY0epz6ntftlNez8r7syVxiwDQcgxdjberBWJ/u31dHp71Uw1j
6M//CbRz1IUEa91wncdfwR0xKGu95GRhb2omsAFIfHuyNAEQopUu+WTbp6LYafK4MKmtq8gZAPD4
TBx9OK82skntQ6NDLCLT5LCiKMzOoad/205Z7Gb5R03+6s9zqbJg2BGP6NdrSKbnqVWeooW1dP0E
K7Ler2FlQq+6nL6sF0HyDfROuW4fwZR0/b6q8Tpvn14yZOEtNAYw3stcteVBsEAMfTs9GYwa4ydD
h1hS7FKE2qTDF2smx/Uo3FoPuB/3P7bzkZpFhugYQK7565uF0r7dmUWt3m4HMqu8MhYkTu9lnHRk
ZZ9f9dn5eWmtWxfBbY4P43493g7iJfJ0NXv9S5C53F0ATzclb49yG0NsQH/oYA5fp8gySJ18jMls
Xs9HprVjhid/QHt2+8iKlox2Nc7+lEnrfD+7a21bWc9HjjPtNAgji8FavyNZbYDQ/eQGJck3chAB
kRr8U8F6a5YhsiYIyxvV5lVNWmJHDr7cI2NEfuKvfxsj0Y2bMZicV/dZK7H7hynT9khqKSrRejSw
sgk6hBrVq7uAJKGLlwzmRWr8/Ky1JjbTsawTuhKfN/s24Y1NOnxcAOt8aRpIzJ9b5+O2we92+fc2
9JQvOIvK299tsE393RZiazJfh0imhcVmOdftqKV3a0rv7/ZokNQ84gCHhvefz25bb9t8W2+zASrR
bkuXYP9yAFL8p3vLcutKM15JFWHBbddtpTe2rWM7nMCLv+eO159+t/WrbX4d4hsbjLkWFArNvN/W
3E5xs8nev/ug8qQ3cNplX2TEVrzZRzq25bajDT0NfgL1qwzYzNtCUvvdzptNhSk7holwvZbe7Lxt
+pdb1Jqm7QBYkFr764eyHcC2j9i2IdvnBDNwdLRLB9Kov/rhbR3bAmKT5VM0Dm/tNFwvg22fbYvN
tq30xmbi5ChIjT2/2UGGvTmLbeq2hT2hMV4H00nmb/Y3y0nH72x215Iul8baXlbfiv9gb1lvTHz1
BOrm6//X3tvpNaGmnmf3z9+d3GaT2u92EBuE6mc47rvlkeXnf+a2gdS2QoZsK0lHN/N4EOEFP77p
2NbbOjbbqz0KHhR6c8kb+fWj/Q8+QBm8rpfwvBC0w9u/FBkhe7/Z9tXev3YEUbfTdBgs3my9Tf3L
s5AOK2q/8qSnnraT+N3Wsty20nYSI7mt+45Hk/3W+5d7yy0vbsmUMdsLnBbAiPZLnlYPAkoKIyoL
6DtTqKIG5cnr4zG/7RtoasvWCNLdakDoHu4ap9QPrgVWZwfMDQCVVH2Slc7SlloYVD5hMNfIz/CT
mvNRrAXYa2Cuy9BX1jdTpanG7XcjQGwUYD7bRzB5ndcqT/X5+VW7zLLpph/qW9OLyrO+FFIb43SR
6BhjGPRgQjqoOPsBHEoJkybgQ6uZqrMUfZw22nG1qmP5XAZ1ewrIGTj74lmJVIdEicWfEhepS3xw
6UICxZ/2/2KVsTJAcSHS2zlalp9fVYe3i8kKjo7+4+vFxCrLSCGriC1ZEKSFGXAUY6HPez1VyzOc
XRkn96ZaQ9bAaVoun4t0AR+4nWtvpy2fIRku+blFSHGtiW1rSm+3DJHaNvjNuDfNfz9tW+Xfj/Ob
kOvkd0f5l0f0Zuk3h/WmKacptnUnmfxmzO+OcNt9+6D+g2nbdm+mvdp9W3o7E1l6a0otnic+mt8d
3LbLX0/5yzFvzuJN8z+dth1WKoe5ndSbE9+a2xSpbYf+5hDeNH837dVHs62/HcKbpf+yKR3+QATl
b//1P//P//4+/q/g78VTkU5Bkf9X3mVPQAzb5r//phma+rf/KteOux///Tfc4oZrGOD0ifzDWeiZ
Lv3fvxI1CJbx/wN9TnTbVbV79qxvQFatoze3/hrK7ZLIvd8iwNoSBrby8KQHVnp5Y5eosD5k1rGc
gm9Zad+QrOheo9F3rw5QwCs052O/g07dvUIVZd6p7XQrHWbYkhMnVUT2EGoOpgDkZ+dDlEASgb5w
XpDj7R+sYvrZ3HqB/uofpLn1Kjpz3ec0jroPelfzx0TOOvTz/V3jxGcjs/cED2AsTpApbIIw/2BA
7Hs7DFNw6Es1+9DAa3qOc2Q5pddXEVzUAzfaSW82je3j6I1P0llCpPcu85R1pm6qyYdxnTZNaUbu
he8DEexhQLoR7eqVtsXLT3HXG/cl8rYPYled+meNvlqNzVX+Op9VkvuV7M6sUm34ADtDexs57o1S
oGlvpp6b7WpgsRkpXktdzGpXAE8X6+u+tb6Wk2cmpMeDhx4XZoa8gmKmz0cYptVmkUD0/bVZeGNx
486g8WzTNG+VDvYvJe3yXZjyEYULGVhUl/X9ZGtPwv3VhDASD6Z20VLHuk88tbgj0eIptvqj2gZw
Amm1exPotfbsaxRTqYQkZCTVWQliQFlqP18nrqRDFGQLuNkxSFuY+rMOtl95cVSH1IylQORNn9IH
glLKy2ibykvJ52vALPYkpjTRo0MNndiNdNqo957hxURwaJng27n1ksF/wzx4o9BmyclLgX8QDHxm
pcZV8oqHsjFv7da5SDjPrlCl3En1VSQvg7GdJyXu8zoJVI9SoES3SJKP0Y007Rj6Qkv9M3CL6po4
5C9JoXdejwsEFQRo1clxEuNa5borjwsQ7uDZi7IOweLbGMDECynLP4ypzr6rdfzRDtz8wzagqlTv
Bd643w0IGiKAvZd9JE0g3QeaOZxDv7Q+hL2PfuANiLAAUI75ZYLS7F1ahEiYOWQ/GHow31SzXh+G
qm/eG6Hd39tF/Dl0I4gvl0LNLzX43hdpJEWbIFeLhvE6PBqSI/H2+SS9KOgFZ9XC0WW2IBlJTM2P
qQLPZucistuY0fguN/gXKKBK+WGB6XASO/0ao/924IEreGBh/8LFoh5CcJ8dctGPhR845KgO5OEO
5fQIUCw9NIi6fdJ74wWynObPgaT1agrU702mzTsAreaLl+QwFHj+YXKa/j2SfTjJp75GSKQmXRkB
670fWt3R8DT/0YWe5ZR4fnmewuYM91WNXmDZHKq0n74QhHoqle47msHJSZlRCwh9K0aTN3+J1YcY
+M4eqEZA1qVWPwPzbp75Vxv3TomWZWAHzfMIV92Exu8O9Jp/VivjokVIxKMWQrC5TnGGCfF/Pj2Q
TPsPTejqU+wjbykWkYUOOrMEDlR8EwA6ko1qtwNmbuuGj9o5PA1GD3caX+z9ADsa8sUasEjdwkFc
5ejaiLGt+SeSWhKSM62pqDYKUDEynU/m1Oq3gl3c0InSCUHVJ80ADiX2Ve9exvFb/bzN6tX2XeL1
/PttktUiYe3Ppn9xOpt8TsidkFLWnlUoam6TTEuRoUriJ3C82t4Gt/S1haS5EbKgevo4aHP0B1oi
lp/wfL0AWWYBmJRR8WLaNfzKwm/XERPR3cTZm8kT4I35o00+KtLa/PEprQn3R9pVxyLu9jqhw4fK
C+ODp9vWV26H3KT06AfACJP/uWiCUN7K7jTL7faDVz/1KIi6u6CaiiN/x/UhtEEYhUVagl0kI07y
RScD9pKBxF9IPdxdnBKQUfxl7DJCCn/Ss6c4YgTDnE7VH5uVBD+YuKEVXQxTeFi8KFrWfxjia2LW
3Ue7joZnkugu0nJa1UcXEKEXRfVb8MWpc07gU99LM9ctEm46L7q0DaQyeG4RuHHh/bpVSKF56Llh
1Vzt8UKa0ywsOQXgpNsedwzXD00pgMlX50FvfwCi6gKYDl0PvoXgIrOMxouf7dRzHqfxyxSWynCs
O5SsDS17NPV53OvaXN4aLmLklaa0h8wIkw91YfHioZPKKM0uAN6p6yPMFEuvMxTuYx9p99LyuzR7
4X659okpQUlItUrg01F25wbFcPWXwlvob0N1/FkDA79kqmeXN/bfjS3cAgcyaj373w1+s4UsYFol
x2Cml205qcnYEpzkvuig4diTUhgCWRtd3ki5XqBM/VFpnrbTufk++44S3vF8NNwsxO//l7LzapIb
V7LwL2IEvXkt79q3Wi29MK7MEPQk6Pnr9yNKM6XpnTsbG6FAIBMgq1VFA2SePOfVqJxoVVrFdILz
0FyUaIMHF1ZTYPPBnbJUQ6A+PsqCNKYRe9kW2E56jO2wvJdS9ylXG1d6T0wzXHhXZIWmLThmfdql
XvcjWQhaSs2aoWt0rHXT1H9E+kCiUi/Fe6oFDqmtTkIsimZiy4+/nr2yq9bIoq9ITTVPFZQfezsR
9SbUh+AQN2W/rVJZfzF98zMvTPMpkEi3QuLx3UzMTWvn3b3C0LUVom8AIO8V3q52tC9q7GYN3m8z
1djgJ+Njq/s76UpRrbxG8/dAiM9Fm5XntO9ghM9m5LNqgdB5ERkgno0BbtIKglKt1n4YIAAPynXz
e3GjQyHbNhvlq5OCRzoqbYbI+0e3zce9L/iZKD5B0HDxqV5VnCFMMx5u7o5KoHXJ8m+nfKoZU6M6
pW34RVlIjvaPaSfDtZ0E1SYpKeZGEHfRppmzeOX6QRSuk6TqztehhgK3lVUn+dboqwkC5uhPvQtl
z4tTyV/Ebf+JK0jbffBTAvdchk0C0fNAUcngWlRkLM3VBhPf7pBY+KI+UywfPIVae22MGmEb07a6
pWK1O2fXP/bWVTOvf+dvf7LqqqESjOsWLp4YKmXx5rVOtZcLIbTih/5IFQ3Ko7io4aaBXLJjxbc1
BHRYnuWTFrMfkz6IyW/TTP0UUyHYNlvoQfNNyOah2A7IXSMdGFxu84awjw7TYA8r5VOHeUSfBn0s
j1QtiPU8j8abGKJgP9dmslVmjULKdgRQt1cmnHZiHWR2c76OyvKz45UU/CyHNpazAiQ0LODM9sXW
MoTAnBD6XwNeugZuXMMmMQY3VXKKl/UwoFMHoRNH7kOEp+6jZGla3TzPrAY6aFFJQM+Oda8aGBaj
9Vh34GdvI4URmGdk5PZqSqM3yV0URftBVGLvh1r8Fi/adKMtvw9Lhajj2i9TUDaHpg6cfeq79aH0
jJcWoRHAc3lmnvKoM6lXXWzVVc50cf7jsGkLZqpxNd3XmnekWRL4njhZ5sI0oHq3po4ytHP+j2Eq
QDy0fWPrJdp0fjv/hyeDt239yD5Sddm/ImH+rPyo5aHoETT6/ej1wz0868gBLAekknLfKdFf605H
tNpzgu2chtrXGAqpPmjv1LLI6u3SXA167e4hzUxXet1CxmdKthIBitfruGKmKNL80me8OhGculON
8qfL4M3n9XJXgvA43VyyLLrfZoCF/KMsTThH/jrydo4GKeAtKVLoEJKvLrr0z63tB89AGcstuzlz
27pmvY7NsKFA1uhe+mH6T5jr3UVZHBAdUj211qJxSC6CLbd8zXz2PNG/RHYP321VJ3s1d3mx3CVT
eR1UrryG1qzPOu98PUAjumzwLa2H1q0eS0RjrltKyw4pcnUJfMuQSlvB97UChR/d1SbMrmDC++hO
2aoJYpaToTkckUlnVPmgYgUwmY8zS4VuQPsjhiRGmHLfl4Ql9Vb0D070TEV+/0jhBk/WpSkiCE1n
3dX3Nx/4PipIZKkffWnHB1/vvYvMInNvlTBaRc5c7W3TDO7SxA12+iT6+yTNeL2JViAg4lE5VBs9
Sa1GPwRiDJ/NdELNsm8/tdIyXnMYpyO//aQ8HjXrUjavLuDyA5VI2TqBNXhuBDULk0Hx5OD8UWvu
e22O1TtsjA6VHlN3z16B6llX26d1GR4gv4qf8pGKm6Rq+rsqEOW+7pa3yKI21iOnrBsVUoFWaGwT
o0LlJYMO5e8zoFMZuc7zF/WIvz3sS7mIfirbtf0B6ubYXoeTDXtO0IXbrrX1SxvHxmW0O/2iTNU0
y0CW+OMRSvuDck0dhbu1iSzcCHukWndHGq8H142cZpf7CCopwQAkjN2zlZ9v4gKqFywrrJvPKqpg
3QIpv2u16qz2o2mXw8DlwOOiU5d1RLWj3xVI0h99YYIuhXrwPg7M47zsL9Uzkp32uIHiv92pJ6ga
gB0z8E3k2pZZTtfk+7iQ2poKRnC4IrK2cpTOi4W0MsWVL8owfOjock1LjxGl6C9zJCbKYyEsVaM8
WNjlBeIw+n6MxvdoPCNny/LWcpAIdKmOX4Q4Br96D9I0/xxlsQf3qq3dhUHdniC9hO94buC+6AkE
VYnmfwsf5+mgj7upKoOL6XrBJfZGxJWVTeHeMyI08jBrtZQb5RtLBIZWTm+267bn2k7i6deBhl27
QAX6FhY9+OlWVzs24uFgOaJc6ywUrCSDlilAnwWG67MlY/1pnn34RiIj/VaE5beo8+VLDuWQWdhr
2IPsZ/Cv9jNriWM389pxWsN+LqO4P2YTzAJqMJgC61lbiC7qQBoQoJfG0YxjH6q/LqGSdqg3KU+s
r0UaffWsXnviKP/Oz31tpfwD8R42P3t9gSEDTqG2pp+8U+AjfrasWqvYCR7qDjijQBcnH4JiY/Wo
r9dBvtwY3Zw8VsaOerrx4ZcrQNu56BELUYOqmTsQxE6LLK0FSOY6r00hIIxKp7+eRM2blqWwTUHV
ToNdKlx7tT4TufT5ITPTR6RkAYbP1YIV0ELobr51rjb/jFIn/DmnlCT3c3AJxeBcBnY213rNGnqE
yveqL5MezlsIhrRTZZXNI6+V32bICrXvzAQFVi6E+nCdhOsgAT9l+E0n1hBnheR3RPsbt76a0/nA
uNvQ+4bsZXu2hrQ710McBFAtY1+d42jBNqha9Fp/zeqSHq6U0HpXc5Rf5qCc6sH1NuiZs7Koncuc
FgAfEap5nFtgzXM3R2fQ7MarB+B2RX1zdtESw3jV9EpuximmjngZRfBvJigBCHLoYQGK0Zk76At+
2/HFxu34jZXlet1wyC1jO9t1RDlawurKKQKSMaK9s0KEdDJ+9rbRxb3qdXMo7mtnLpZStt0Hvz9R
n7RqWahrpWmd0t7/Yxyo8PKDxLbh60NSPUogKQ8BOz2gQppdG7iFin0oofQD3GtoRIOq/OR05fPV
9Ci+vJPWfYaOXD7IV9VMdvRWRqV/1y4uIxrQkhCRu1eDPKeMQxSCf1OmP4zRA4DAe2URq5avZVht
4imH+gim5le/Y3URtmI+qcGhDrOdixbrVo1Wbj2DaQFhrEaBYwfP+vhdnSzze++QxkG8TvP8s5eU
zddAdFyaReO/ekF3Amh9jOM5vu+rIL633DK+VyYsaEho6OEnx6rmHfCw+MUQMLMIYrLfZD9spibx
vuX2cDRrH6I8Z5IX1qjfiJ6llLuL9qxN0t4G0yg/y8l/SDW0OKMkyA7FEGngB0tjPMRp87XQmuI+
Tgx8qjsaSMKhXPZmIBjYFEZ9sJ1hXlVBUMApJsZgLxC5Wbl53md7O2icc+EMX9S1Ui0VAVAE6BBd
jenu5jOS7thVZYNAIReY1IV1GBBwWMe9lhI9o/iv7c1g63VT+lbAVLn10yrfF3X0o5x4eynRKuIp
4A7fs+wUSS/4rNfhH2nHasDzunZnGQn6F5Zg1R6SYl05rtPzZdIIcsrUxob19t9zKK77MYNCJRb/
yKBQVq7b1jL+WwYF/H85iKFrnsoOlvUkn4NzM/rBuV4a1VONq0fZzhnZK+UWleKr1i2GnT10qGCH
XXJAE2u+lD28xff9yOKOAP7nzF5Hnt28O1VKNsSykpd++t4h7fwtKcpywzvK2KSmSFYU+4j7frn/
+uWuE0Oeb8Mop6R5GXAjg5tNdZdiCGTCP8W91N8qyNuncBSIcS2cJ9duFIXxKahNCnRrXaYA5qON
nPPgsQ+L/sWr5gRlEYTtlWkGyDOUnX7SY7/c+VPune0qN6a30rHlCkxcsR4LUHCt5XHhI7Txc2gL
41RSq/ukmiaMD1Q6JNxwvjz8+w/j/O8fxnFcI3DICQAJR9Li7z9M1y4Lgbkdn+DHZh1cwPbUulOw
d0o5IfGtd8/jDi7W6blptfF57OFMKSpkjpWpBnRbxhA8DMRk1ZQGeoPBivaBU+uPuWz6M8yoO4li
wHZyNHiZM7anLKSDC3zdYIFlm/yypZDJKZnE3qASi4FlTp5UVkgp7LBPgjQ6xXC47qnFeZkyX2dt
0ZEDYZNmDZOOkBQuGOq2Zg7PVpJ6+WtMEv40WjV738UsAmhinfB56hcFdKoNjrFffTeXhAHxoM9e
WVfrf/9+SR7+rysfRh7f9nQ05YwAob2/f8GlPtvQd9bVE5JL3R0MEH90UTzsVVIpKuV4Fy/NzUyp
CjUcqJ6USw2qadEIBqqzqvTk23w3BhLVQy2K1zwnadOaZXeyAj1/pezV2clFrkOZmdDKuy7yvyhL
HbAcPnVx85z7ZGUqVF+37P4sGAa+Z2Y8gCZtxwd3au0TEPaMh2lhv4kxeU6NFiFuEb+VqXZfe6XO
WlE422Rq2XjX/fBWJY23TmZpHtvOH96iHto6z6+DJdsxvOVD9lgXHTpgy6BLJsTMPedVsI+i2GiK
zjKIpi0h83w1UilLeHKG4zFyRq1auVC9bFJ9yQQs1bmBQCQhjqb3wiu0O9Uo/83Me2uTNjWkccsM
aVmEnzvYEO15CJ/GMD2ESY7a3WKlIwLVWuNvlMV+LHzKdVZ87aJkoHylm1D+WHn21ukEb9VWDJ+g
jGhI+sTzI5QL3i6LRnnRZByd/K51Dl5WuLxKpb+1RFA9BwlRel6x4ymdE3udcAGw5He979L3tj4l
/GI16tryyGt/uk75tdNq+32iqGwd5GHw3IyWuR1gZqIuE1JQbYCLomiC8PN/7Wm9rV1Hh//jeWEY
9t+uZwqVXcewTV3najZ1y/E/5MLzzDeHMajtR8MnztYt0gLD0jRQu+3nsP8eWEiZQPRpFncFsuUU
NvTuRmiucUzmfF5rQHc/hU4zHMUMDagyuX/ksYWq8Go2wsyP0kTpaxABky1dHKvCDK+jAwWbh6K2
xUaNBmZoHaAbETzqEWIrIzaebnxw9I5I8V9N2CDaFrU0H3zKrMLgSfRZulclkKqQMlCrYz/5s4Dy
N/vaDZHeHkzf3Q+e/lxr1IbXHaxwoiIWGqIiRqyVXuBD5ppQ33dQptuHtrtChYW7M07ulE812uib
l9xEZnc56tZIYxTo6HVwYCEksI+7tjuqLDK0r194IOYXlWH2S8M6B4P4rsZUlpI9Fnqqujkcrqbn
i8ec4mdlXQ+yFm1cG7GLq0bVTKi7DIfxzgjIzDqt9an1YHZBz1q/mEutd0fV46o20Iedl8Lw26ix
mGq0jyST/36skQPv/vfHqml65sfr0PNs12JJoQdUb3gfX1w+JZw5he7hg2ZQpxOR+qwb+wgDwXQ3
LHRfcundzDivdp2Xeqebvymz6Gz48P+ySVtHTVd/qpYerKX1J1sru3Xq69UnggTvVe73L6Ux+XvL
RUIcYgDj3U/rH0nslY8xPC/r3ARbMA+2hHs9bi59ZFMuMvTRxmp7yLTVCLj05qJ6+RAPv5xocE/r
bEDkTo24y9FO/tBahZ7lmySKssei6iG8QE5rPS97EaGX3n3sFU8ILRrdmhVrV3SvasgvyOvO5Oka
0kaHCRXyJ2QkifgH1udKsss1hr7bJLnvvNnlSeljlcgLQ9MMqZUys2zUzh5MsqtfZjA8UDR4r6yc
jSz54W+NGLRX5RmraTMWbvKs1LXqUnxeFLbI77v9s2NYmwRh8W9RMryXsvJfEpPAVRb1cNc1bvZ1
hm4d6clqHxXEntXeqXLZMd2WwqkPL6ZGycBhRrJ2FxUo0UgTHXmi12ZxMutuR9VMIX/WNrpiYWqi
JIdYiInWFk/ZYxvCUdORywtSIY+xkVGPLdpsYr89+MAvM9jE4wg2zEZ6gpfYTIGRh1gE5FkLw3U0
pJfZT6YGFiq6RAjSiwsJ5N4g+7/uxuxnXVkQjZMZfdGCcjrZSGytrn/fMiooZTlDlXGgnHzO0Bdo
f8I9UW2b1PC+lJG2zgEbvRVR3Z3EmBlQ1xYedIvTuxH04hnGluyeNzDhmGV+XLhoNwFNuINhebjo
aRav2fK2q6DOg4cwRhhxlQxVsIJ+KYXgGqdqRpGWG7csTj54gQEO7R8TyqqXxPQksinhj7GtJXru
VLKHYQNnOL+/bI6h5fRHK9OE2FFcKBbF15h9eBNfe6EQzxlCKEia45+zcXLXPSTlK/QZtU1VdyPh
cU83Caa3p7qS7ptv8BCfklZuQpgT3qI4NLfhqBf7OQ6dt7yr0dJrneisRt25+9xDcfRQiqSBe9AJ
jm1CsKmJy2YXNU3xDu1HstJsL3uYrWB6RTFz61hh/m7HhX8sQ4Ktyoy8DrqppkVAcxkdtMPgy+Yz
Jej5lkI+e92TRE9q8sW3uICUWgjpAIJeflUf2E9aG92CdkGJwEULIYTqkYGzqQWDnkuZhaJ1YClr
XZ1q4lVM7uYkELKXjZO/9DDZH8tYBpuIa/I9zYxpVWXVac7j4ujnejvcaw18LbH6uB7CAXRFkXxX
H3JVo/vLqT6pbKd4kwOv2IyZk3VHMjWfZSai/TSHDpiMAlHORjuqUEwvCN4NQf+TSCR3G3ub9hQY
08+KhZxrRP1dFs2s3N1Cf9SgxlU1QZT5sPha6s8yW0dcrZfP7kJ9pPmk6G1f26OBlVyUS/Xy1v4X
MxkKgEbNEMORzWHqiNsJ2mJ5393O1Upo1WdPczYqWBWod/IStkIvFtoCZdt6TEmS6rrqzV3yYt+y
fEPG4cNUZQPpqo4+HKzkxKxHYIc/IB+PT7VZqhQbrnFyNh10XVs1wwpmm2SbpR/z3BVLJs1aUnEW
TJxE6qk+rfUWqfu/zkYaNT4pS1jEED23eLTzfKHLQOEr3ete9uiguHBqgF1cG0A780n5dMcqD0WZ
I/6LC8hWb65V9zZZzaMcrIOazJeDuVZDnlbjmJSDqPx8CpRDjZUQem712h53vu88aKalPfSNaX1a
rM6Io0fS4+bNaobqtzECnFer9XWXh0lKcejynlIvK/XaslbNgt66vcJUT026+SarbU+zh5QYD/W8
lds2dD7PKvnUWv507y4onkbUPFuHptoq33UYTrVipUPevJK2QGkb7InfgrGjvlS+DLYWHZxIIy5c
5XBxztC5KyzBnBsbfyCMBU95u47QhOpXNjT0F0Fm8gLs4hU2SyRbrLGrN2qAKjM0MtO+2Udh7hDm
ppGuzzNXUI7nRsFZudSg8l8b2Xposzk8+5e5qvlwfJbXfxR+aOzVoCVG5y6Byn8D3WC4hekZhrbJ
e+F6hZgvtfUHrSX+s2zNX9xG66EidWEmWswo9Mw7nnkvFjvAvQU57VZ9baqJ60JukxRoQuWDiroN
qK/Sytp3y6wjQBXhtAFS6iD0hD5UacNYFBjRNyiQ46dA6+MnYbXDnQYDwc3Vh633GH5VR9y8wE13
Abilu5s/8bz3GDzoSbnU6cA3miudzyaz1gz8aqH+LGu7fK5YYy3GtUFXex8ZkNr2ZW1cfQKsaa8j
0irr7n6cOqTtJ7hdYT+AvCiH8fA+DJot4kBfm0nfJ9LpX1EkIcNASmKtAGyDu+BDqoaySAaThjTq
WG2ReQ5eKCuE1yV1jjwB51OyNHURcwuVqlWO2Qq5/UZ7xq0cICjn09W+TlYOMzbnU1Ho0SbVCu/3
E6iDVHP7lCzI5JHQLWJxnRPsjLEOXoWbk8WTzrBRJhTg/ilNZmulzN53KUL3xhdlxYWRvlAHDMuT
FbwqV9pGW6f40hOjahbwnVnoctO3JOwHnumvhFEf+U7sx2qJ6ER5DY4w1Ord4M/lKk8mt7rXZqdG
GxsI6qdx3MJIHRhrWYF4nesMbgTVFbOXAaddvKgL/Nn9bVYYDeMJ5Ra9O3z0umM4nFx1lJYE3jYP
CMcbU+7v7a6ztxESGu+dxQqtMHP9Lhmi8C2YH5WbXGOIZIxewAUmk3fEsVh4kGIDrniEj/pJdn1/
35hT52x6CCi2GiRG6yIrfWvflWyZWysb9m2Q11tDQ/Whzggl35qJy+q/mwFww5O3NLcjbj6rqlHe
VCO3Of847JvenzNv09VMZX4cVs7/1192/VM+/BV6Jw6JB6TJQh1olbdFaawdB97Iwk6zjbDHTTRb
a1sT2VlC23Nt3MX84LuOLgy0t3n/5FOHpRURN60ZeFf8deYP5/v3z3C1gutSHXI7g/q422lEA2dY
K2Jjexu4Hvfh3HME38vqn85z813nqBMpJziRtyrMp91vA7wDdHhy//qakDnPztdPVM6P47c/9fY5
VjOguK6N+w+n+c1U5/+HL/q/fhvovvL/qyh84MmPQkyeDHe3JlkUBkHBdRtnqNz1bcCFyfS3eall
BZskTNs1LJJiWqmJ126f5N126ABpKOeHA5UvyzxtK2pSqLcPUL28i+FHKBuytQHxpOtjpFKPFTds
dx6LYfVg6DN7YBNd6i8xT24Rkq/iTe29sjP9Gru2eaes1InzdRHU3lHarfeKCGIFb21mEl7GhCsN
kT7b2bJ4G865O7aXBLLnQ5HUD+h0tWh04VJNsZjK1xDqaleqm2RVvylayW7+r4mD71oLLe+fB0q7
wGYLLuAjSCbEahkxHVbAiHn6L2UhyxNVZ7DyeF0qd8Kw/VWYFO/WOM+gBsk0OCrToLqw2cagOZoO
pkJSEh+Sg3qZxtBl5D9ufii2yMsDU1URJssd68MEzhAOtj8DTmqgDyF1nQzClh8GPKTDKTdzxOE2
EOXAvWN07Yp2RBHBy8N7ELPfurALDspS/moZ1JGZ28aoIK+Nfva5ub1+Y8aJ/WgvDcDxtW9oJlgN
y3pUfuT7plWSZPKgfH6Qag9jWvsuJNgdFF2m3GqTze+97HMUKDlZereBK1ueGvGFL7e+PfssIrzm
wUnEZ+mh3N4v8oDlOLKu0KIIEVXEA5VvTCtgsnmx6Rc1eeVSDWs8sW1C/vZmmQt/+nSnJ+PaGooS
ycEELjUpAnbrSSXYRvrdzgimH07dEghwZSePmY98c9+WhGzM4RGInnW8sQpnMtyUEoWH31yLwEQe
9/B+1em0tWMyJB4MC/U3+FH1DSTKOSpiUFWqpl16UAM6vLduXTVp0iGxbJIEpovZeivjyayBRfjG
2R/m3xs9ys2rr0iQrnVt4zRFyX9ITdrHNBp0yNJyPb5LfGtLeOIXk2cuRjZlhHap1ib8A0M4HILD
HDzJpfF19M3TKbhXVg7hN71wS4nFrwlTFxhH9qdylYwOeFMw4ybyNo4NT9SfJykDtsuspIOTAIr9
lrjJtwT2pYc8nLy3gQjOKHX31UcBBjkP4QuExrXkySAoufEgvtUMbtpfqnGQPEW21M4mdOA21SGm
2WlPfV3ZVOVE4y6hnOY0uuDR6955JkrR/QRicTAaR35NjSJYNx6BLfSAp2OhJ+Y+0+rqOYxgQI/z
RvvuyJcU0NKTbkDC7fppvCl5xu4kYY3dlJmAg8eueWjbfu2RRLkr0bl7UK6mc+RRhGNx57rQYqB0
e6V2VJe17SK5iAKuupzVRax6cwoVGwA9Ned2J+B2hu9BJc1H3SjKF78p+i1POIQJ7Ll80QNZPkE7
uVKD7eKKh8JdT9CV75XPK5zwznCnB2WpBpEQyLsh7T2pA8YGnkRtIZ+bgGHBxGUPm6qLk3v7JQv7
6n7yPaIf0iJUHdvfm5I4BQtmBnI9q+4NhIguhkg3Qelaq4r8kPlQOJ2/NjqqTsYZwYkF51YsSDke
RkQX/mFAjapGTe5RDGgzH4Y2K1rNsT6d6rDwnlRDcdymzWTxEIyz92RWEnaazt0Q7ljgZRaaNFOr
C3LaZpOspRE7u6k2/fXtBCaQj3WoBcU24pV5NMMgOasmDPv02lMmoaLfTWcxP/g+HJYnUUxI5ceH
w9WRH3woAn7qETAhgbVLZBK/dGTiYaEsCyqahmMPAP1oetQjrCfN4r6lMOeUhBHJv0Vv/QQw8JdT
9YQauTnVMR/M69nU0bY5UGA2sVRQ571OXD4mlb1B6GD5MHWKX/btLygNAcry7x+uZvq97nPKsNv0
ZThPu8qYd2Uvx+MQjxkVB0V2aTRy2UfVVU7iv5Y2m+d2hOHluZ5Bb9dVrcmtZ8vxNKZmRc6EQpdz
bJjfTJILKFn0vCtXg+YQgJSO2z7mEzXuU/ZszwFke27/pKMw/IDak/HQL83kIxgf52G6VeZtIPfQ
GOgIShyasTIf1GGxG5XH0BOfDCeNkL5po3NXRgIg4dJVthpBPRtZItXNsolx1S1U97ej6pHAoZzT
4ElLdOroyGCOuRY/69yRL+MUQmnslz9Y1Owyt8ov6QwpseBWobgjGIkuavfKGh1dvrBMX6V+kw5o
xvfrKjbmZzUoTO0Z/nj/XtM5MNeWfLkh5rMabMzWW7titA/KzHweGjBwIgRQ59rOspuGnR08Ucgk
t8ASe7RzozrOrk4ZoXNixLIDwKKb869JZQmBhYS/b3U9yF2GZjVLHaDsfAqDw9RlF/5b0A3VmgdM
qf0eBwW5y6lpmk0xFeKubkYeC0tvLL3Xzoryg7IyNAEQk7El6uuVC/xuKfvqYOM/qZKvW/PBp0w1
+cMUE0KujZjMN89InxyAcvcRX829nqCgokxziMMtOn+UVVqDDRJmmaMa+AdYaeYG1ZXLIcrXUuXE
A1DLXyxYnY96kN8LkXr7wGQDvda92t0E3DirEUGAc1ugJE0ZcImwoxqvwqhYexXCLijGaCfVZH/1
uEj+xdfZ9aOPEOX+n6aFOZK8/VwkfzRN1G3Jw+ULZ2P+6PbFH3YxoSg7htRYxdQwQxY//JgWDJya
gZyfuU3zIXn0LCD0dh69oE7jPpCKJg4WoW8dmb62NZPI35eqRJhpmuVqz1yI7kPmV9TkLH6djNCW
G36CJs55jhs0X5Y6rmtxl14TfoPIvt/d6rpQDquhHfW3qhgsaT3vFAr/SS04W63tj0FMPVqQI0yg
fMlgoCcwaGdlhVHzXQxVRWmP8MiVVUcBF8Sl9Uz3wQ2l+2AXvQ64KLvYsDNm29hn4SpI2yAG9ecU
1SumGIaIqnTYN5Q1ZIWTPzwI1J54DhSiOlaTMI+F08gn1fRkJdB4qsyjV9ugGPOmBdS/zJFZPD4I
sLeLCq+xswRqiyxqPCWdW1uJvs2CfFj1i1AHvyQvSCc8N4tWRzCgEbJSsh2VIQeWq24zXCzkMVek
NrtVsOxzh9EC66wYgJ0YNNixLKC+nMBsj0vRYuoN42ayEm/dLZWKymeCEr72lC/hoWlShnK8+WWd
mXzP9sWC0/hOzyLU1nLnhYK+llAqLsDJU7tR3bLJp1NvRLvBAwCw8tsmu4tFVByjJL6goewA1VyW
zzNFgAtF9nvhyEJCAJKn21mHOGZKEHnNZlFeVC9ZejeTOB8VU648/dM01wAE2oxIoPxNuVFpNsJz
zr2nukVpju7aqcpwbwYpIqnkreIlP7XIqJJ0bPcfMOA384oQ73vU06mj2aoB5eP5qG0NUHOkCOuS
rxOkg2paCd184gfZ5uZTPTWvqsONnoj+KCnvDkESJsW6Cxu2E2Kei52V1cNBF1wLz1VGSW+BWMWl
Whoxtym7hMbb5NS7XrootC6qp0Zv85Sv56eLxy4EDcGhPTrcwNiX7m3eVEHWCYXK1S+Csjywd32a
OnfRAERez7C75iCGZTPjFsb3voygItVkeO6KdFynkxV9qXKZreOo4sN0zXvMrfCOFTrEkQX4gVGv
xovj+SP7nQDB2ZuteoXepPu0Tb8pi+gmMPi0nMfLb101lCGIDXRInJVlU/labFRXzVa9VkbBSqJo
fv1QwrzjJms7e4fQo/3CNvZ1sBAGzdqMqLlTBdugYk0RhL3/rUPMJkt964sZhS0FNaJAEETUFyrj
0h2ywugP6nl3SQt2RC3aA5/MfkhX1TiEPxe1H83tfnrLZmtOq/Z1ar10V+qWe26HGRiTE9xNSkl3
bAa5ytzWPyv71mSakZJ5ENpW+Yq/pnyYHMdhup8S1uMqw+4P0zGuS50tpq+9igitqBjma3K3mDXQ
knVKleVRzeWNK7ZioCTqOkr8bM92zdsos7SB+6YI7FJKI/YjYcfjkM93/TwHD5YNlGKFBBHB06o3
NpGem95KxMN3342tc2mwCkHvVqPu7cVyLOcFgXS4KLVZPypfLYv4aKVdsVajan7crPkbs3WIsO2d
BvnqQ6cZ3FaIhWdF1z4bfmjt7NlJNwXggfWAnBZ3WQ/fTVGQBV16TT8B+ld2ZSULS84ypCapceBx
jCeW2JE2b+6ayAeDj/zoFXStzGTU99eMZxjIJ+XywnF/TXtKb7wecDWjOBt2hacfZjNNTs7Mlo/9
jf251oH7m1FuHNGqsj5nrnNX6jWK89c0Vtt52oayMSE+zwUsFl7fFQeVd+lcYOB+ndVrZU5ZXJsA
2chwFXH0vdCi6aCyMloxuhQXyXArFRk1Ace3ekQbOVuYqhtFWq26qpHORH49GBH+WYaVz+nBqGYg
Wxt+/CgSIB6Wohfyjpd2KXUx+rLagUz8H8rOazluZNnaT4QIeHPbnt00ovzoBiHN1sB7j6c/HxIc
gcOjOf/+byqqMrMKYLMNKivXWpAzLI5maaTnRP3MJ3YJlLEEBkD6X9lkhRnirp2fuu65XFQz0XuD
tsNAcrpehjzcj96BR7uQDNGg6Ze+NBZdhUzZjUWQvW9jqp1mmIyLJojOUWUEB4X7ei9Nos0oIyPw
LKOZYmvqAGx1T/nYT3XSqPQIQaHv8slkK2hE4QezpNRJ9ZOf0IymTyac5aEaOPeuTRqLDWP4w4rK
w+jFztcA0qyTXxfOxehR8ssHrz3k/Jv31AIln6QX/OopvRuvNulNc5/uq+osZaOulodU8KMTIENU
DeznMRv3jdFlH5s2zh9RoPjchhNALa/+uOTbH1uqh8GWIZpXplV5LDjUvYiGXlfNoBapss8NfdjX
vCvOYUy+xZ2dDIpa5NYcDVWWuYVatG2LXQGhAoy/2NcmMZH4UZAyWExlOu4joKZnq0ki4Cuh6kzP
wDoerCCtjnbo53eJU1gP8IOpR8U02w9gRaN92trhN55hn1XVZZ/t7orRtP7iOdm25pOo5zk18iEK
2zl9IY+xtTR6v/i2kft35NDEzdVu0qsHD8Rp1PKO/ESvf4qiRDnxndcdm+VkefM2ZolYpYaWopuE
BmX0ET8l6C2ezDY3H+sudygImP36SE6So7gFPGLn+f0wGSBRzAVRAcf+fbcM5xLy24lH34MVZ8mT
qWiXpnYjQDSule6ccTiMUdR/KkiJPNhU0eyk2gIS5dwsEX1A9w6mg6HTPilBUkAI3dfsP8rzWrZB
RTMfpSoEe7tsSD0SX9dUU+z3raJSsBx7H1x9tgGzYqrVoKPYDm4GsXG+/BzOfnEqGrOpdqiIzjdw
anN5mvUSXTGxxjGwrbZSK7LjS5S4YDJB4k26mZuGlwCZR3uR/whyoz9bfYjg5DK0CsPgpCzI9QcZ
65zoUx2WqYdysYkjLNqMDLCrcmjY2xdYM8pL0ZZ/eguvQqo1+Tt3ESSeFTe8+GRG3V2jhGTeDO9d
OpUQOEQqVU8ZuqJ3RonUxynSHQ8Biq9jT9mdCQz/sYMnZldU+vTNNBv25y2cIBQv2o920784xrna
U0zq7+rCzs+wF/jP3dIMTvEpQBLuXkxlXxjP85+rZ3EnoaXdmjD72mjFg6Ka17ywkbeBd/wxU4YH
EyjsBzGBavicTBDzu4ZzRuTS/JSrD/zKWZ9nLUnexXb5UUa5OjeohMGgM7ud9ZmC2+FM2U1HPnuJ
dVN1b9TDke15+ALcccI4vsKHFe7Wt13tJICjQXDZ12Qc5+OQ3QXUZ2VXG3AZwk0OD9Keah/Hmlx0
Y1dueSBrbt6rCghuuI7zYAcgLjxpfn60ExB/vV6rj2AHtEcZTq3RHkwV/L0MxSEhqxc2ASPQEUlc
poppbTxFPw8JH5Uq6/4Y7MQ4VW5gX6XpVd8/t6V1UW1/EaZYHMY4FC/dabNuc/6XP44iahXX3zuj
c7S1yqUJ8w9KTeXUVjOTIH98UJDFODZLHY045nmGsrGah53nF5cZWvJPdu1lB90MvPsOuMZTCHJi
38MeSC64u6hdoH1JO0U59b1nUTVb9B+7JvgSQ8e0r2ovPA7j0LIz7/sfk1eegHfUX6ekVk9GFuZ3
RjTaH5Qi/m7XQf+jddME3qC+e1/5o49+aFo/wMNn7imdSf5ICu0ZIQzzL5JSO1T4mv94CjUcoR5H
n0JrbI5eFo8PlkLtHLp+5jmqDeudFrTmvlWpvg1q67k02QDXUJ6cQ7s6CLBPIH7SdAr/7NjJ570g
AcVmtGRyWtf4MPBi6XeqmYWnQstQuE6Nby1ohnKctLuM2oAvThd8ScssedcOWvY5rh5Dsyu+gJhv
HxXdiUnjzld30J8SqvAfpHGU2uJ+aVrLqS+dqn0VkzjJcr+EyZDUEXCX1s9PMuHNfIBQ5r3efd6m
V5c2Dsr4r2SovfNYZz/tINaW93v2cUJoHCSNX58EXzCHHpkMXvVFNJqz8czme9eagieXTOwhCDzl
68xxvZt6xs8SIhsFluhvRaH9P2jbILr6X6XqnmHB0GU6+qKMbJqL/xXoyEs1u84QuX7iKfl75bfR
Y0HZF2LxS5577i2Kc1MzeoyN+G+P4ZCLovThT2NyC5WnubRSd6COEpIe75tlBZkhvQG2j7ryyjvb
t9j9Rhrb3bmuwjsHpoy+iNkeLM0rr3TVPiJwc0kkdP3hndtP580uwdJsNuRAHUogeKb0jPLlIy4f
XCswresb26vPsQc0DtXNsNqb0ZfJTrXHYWmkJ42nm/GxMGJrv9m2OFUhOxrl6W1zpuWgPY7Q4l20
mmdDcVQkhu7cWX9QR7QUzRKVQmnUtEHRXePQ7jZL02n5AdRusNqcrnps8sK6SVo/1Bp2AQnvb8nb
K0uqvwmV6TRO6Mqvuf6MQt19WEbuSaZITN2Yf/VoMJTtfas50aey0Oq9OQYoWSyC6OHCd9fmfnY2
FeTP856ym2gw06O9DOvKL+86F0Ie8Y4giu9hyK/YNTMXjd7yCTG/d3M4eVTRLD8ASErCbl1k6E4j
krmTAnijmpGu/jU0LUQePLvpEPuieF682/DNXKQE7jVd15F+zJVnjXRRhazoo/w2FqU6PBZ9cRaf
sYBWbH1GnoSt8U4ivCz4T9/n6iNw4GzOv5aqDRQibBJwlAzVstIOnV52q1fVKddEXf6DE6OQmwbG
z2iJmobZOE1AmTmbTPOvneb92bTGMYygI5L6LHV2wtsQAV6pw4LH+XEkqwGvSH0RN8jx+NmAOVVm
2KoxXmIEVHjS8NsbeaSnyuhJO/aqfYO85g/D7IyDMrndo0Zl2B0H5QHYycSE3KTV9o1dun9knB7N
5dz8VesQ/rlF8MNK3YCKMbd7r8GMSzrRUoCEsWcIMv+PN0eo27A3dKhJEN2W89PtuDWQQ1aJ07wF
IgYCLh38GNEu0+lujuXvfYvt8YFMVnP1jeox5mT6OA6lf3ZbL/ra9sknEBbRcz55NgcZ7JaLKPqa
RE1CEbJnHcKlqCmDiWlP+oCjqN7sdsiBOw/6whMpvdhBPXCO7maFbIyYm3Ro+R3oHyptsG5Nm3jN
KY0TpADK/g+xTUPCLhDWyIlkNGxbZvHUhc+om+bvtKzK34HQrfe1P3qnzLCqhyH19Ascke+TZeSV
7qxeI/RAk9rqeKQFyLKGkZI7pfAGU/rPIbzqNOm9h3zayh0mR5X/anO98QzzEj9jKM+aQfQhMtXw
Q+1xalubXF2Grql4D6WuPcbjmC4Afrj2fJcNo8wQb+bMjxIrDXvjl4ht/hIh8WBgPw8FB/VKXCY7
YVmoI/+dAlPE58Yp3nu99ePV4avfdx/sHij0m9PXX/a11MBxG9QFOu8Mq8Z8lcZcCnWlJwCi39m2
kGZ02pMSUai5gI02+7Zc+Wvhf7Vt0353xaEHzTqSULgiyHkH9K98FolzCvd52yjls+zgFp8dqy++
YqxWn+zgFp+5+GT0a55i8V4d9J/xouE3+jpyfijY2WAEHfuo9pPLK4My5aSi8RQ1qQ85i+PexNGV
StnB1I+bZG0UHYBGGae2DL6vHomEczKIDtKFEIhKgcodT0UbVneyhjQUSITR4W030bp+xwOhc9zS
sHUMAcihTrz2kgUxefAFhPYrSQvqDC5NGQ/J+HNcSu8lxEviEBkwcedT011gMQDTshhf+aUbevPP
oqnrs+3rf7u3y/zzyhklkU4wIGRvwWkqytHUmgJDS7yPKcyypBrhO6QECzqwgeKFlpO5B79s+49T
zFnpBJ1CAc/MKXDn7CzDZXrBlvIU2L63Nw2gMEcvaNRrypHn1YGyIdv5lqpexSiN2yBcSRLzs9jX
kMAmxHUAr+y2QDudTZ0vt8Ul3Rx98p1W5vFpTVEZ2SGHXJCDPBJWkqeSiuJQheqwjcbvm90G2nJQ
qIrfr5W5gWbbh2EaPgAzqR5ChKAfkqIcrkponZJ6ziFgWxxtolndoUFoEgrI9pyJR6as3Yzn4FNn
UL//yviqyxkROTjOBeATeLmMXEsWlzjk4jkNsP3qIDbxrleV+/G4n/VSrzxNqf10bBgdfB5Q81DZ
wesG7rAfnYHTahrpbUNL1SN0Df/ptutpuNn8oLR1RKHFr2mv1gp4lH6Zty6xRQVmxQZwufbvlhWb
UReQZzTpTwrXjTtQ6kDP+jCB7dZpjKv0tibXUaHYhkGQQYW7jaUn80Z0diHuNIOjATT+s62F8G4B
b+Bgh2HaZTlwlDZ/GMaZ7UihfjIKo3uSEWD3S1vU7vOcFjujdKKnsjP6y1h7za4DoPBuayB6h/E9
9u7dgn3TLlsU0yZ0pRVQcF7BRrP+pb8rvQms3SrHO1y9EiJefd4BFmxu6tKQHIiuYJV3aOG03rsx
h+WsVSt4VI346pmeAwlHyfNKFts/9db+Bvtm/VUp+hmQ+wgS2Ms6ShCt8T6PMoSlea65+E1aPGyN
mwTRQ/RjM0hPZV9waptuIHEXmBxB8NyjHCw1Cx4VM+ZgpR9CeOnL4axPc7zTG50nJVGDjcKpOL0a
e4NZnKggyEno8qNbxv5wKewkvev9pt5bvAafBpgi9kXWTZ+KpvtopTBpLc8Mb5inwyQ3T7wcvBa/
KKl7eFzmQ1JwkNTA37tqEQsLdZX4EGaybwusjGLvJYMzmcmpdEkCFnw334ld6x2y4AM60GkJQopG
etI0sBncANlxBBT0JZskhqtDD9OXcerMf3e3OUHelbe34eKOPFM9WnXU7dRygEmKn9JHg0OltWlr
lQezzLZObxwSbFH5paScIk/kYbR1AcuofPLKULwuiwzT9NMzuB95lsipIj1FeWge8jnMC84uwJMB
zH8ey6H+kQ+md8pRnrtJYxdLTd/kXfy5CG98E8Z8Lel6cBssi67ErF2xyphyxSuFKnB8c25PhWbq
BDcK64Kb9MocxHugBAW6UEt3TBIWDiuemxAwEtObGesyb1aQGMceuIltme0C0gsH/hutN1675dd6
tPv42KSww8iwTtMlpYcDaKe79jbbmxANxoqr2fwloRJlzQpvUq1TDw28wmffi8JdtWBgDC9I5rUr
Yyf32h2Ybe0kQ2m8BV0jvbBK1Xu41ddZhcHOsTEtkskoWvvlvqZ25EO/DNIQ8tak5XFZzU3Oq8ws
PZpTZz5OepuBrteeKqezOPTyFYj8OAQwLw6VbQe4HxV+cgzlQXqdAaGSVYUkvv/pkGEYpta93/2n
6Dt4ZJvoVHpkBYyg/Sspqv4xCJX+UXrSePFcHmZoig69qr44xl89v/H+bAee+kkBAYmwo+zsFX70
vkzCdN9bzvjd8LtzmjtscsyK198edhx33TtFybtr0UuVnrUM//9txfLWAlBunObY+rDNF/u2uvT+
C5vcRRKr+c50espBF75UaXifhfedq0KgtDwWvnFsQ+kFQZ01O+m2eqVe4lA+Ey9LvQ2RsawvPWkU
hToLCnS84+pwu/Goa4VxTIu6vy8jdOx2+dId+JS3uwYBdj0C6y02iZHeRFr23kek/l56YiOtAucV
pBm7de6/Bq5T5vB7XIbZeVtAera2MAnDJH0CoccduW53P4ZDf08KkZNnL0bpcXE4qsetilvvK7oS
pHa+ey0qe/dmssS9nUeBWcaRbTPu7WXFdZlXQfM0fNKLOLkDt+xDFMl5nV645WmAWGDfowVv7MQD
z9f0ADcUrMDGcB60LoOdqw++eF7w0x1J9Ud6FHzhsHZnd3bxqXEj6zmE9GJsNeWzr2jKzRzcm69P
PPAk/W109H6p7+tvnd6+9N7YKKvqgd+blJBXfnayUtXbjVU9n8H+ae+kmcKwPudpE+3hBVFX2xhV
1WMdhIdOwsZCQ4mh1z53UW9fV9vi6Bdlwpan/GMHTcZeadBbbEK+v4SgHrapl94r1vrfuXuSq9e3
0dtYFnszT6Yo8DzyrVDOuy34Tdx6I/9cX4Jlge02f3sLUJV+7JZq19QNh2fKU4Kaf4g0zdBHFPM0
D47XvpgKN6vvzFzrdpvNCuLqNPc86MsscWi55u9dHkmgnaz/gCTbP/J72+z6XIN+yMs99V6MbcqD
3WgEDQ9Zi9GfZooJ/URZw7W+QjuCr3y+1H81MrFeJvpqUJ4Vzf4TiZ/sMHjU0MSDbzyES1N1swJk
YOmOdX3PI4pzJ6Ot4RfdvMzs2sipKPegS9pl19cVKvu/pZGhNDIsFLKPbcofalHYodY8b3mqdRY2
9432nbfK3wzvhaEdGhXBLwnZHBKsFtVPHlO8pybL82NtZvMtSHv1qcuNbG8spJZZMe95fCm+1RyR
HP0IltvO/TwHJtwDE2gNoAd7dSihXF9k0g3Uu58Mtar+6DhXRldez5+7LAoucTcMdxTWxE/lCI9V
TjF9OH/1q6a+6r0H3ZdmnGXkKWp9tXKzQ+1p6Yrx92OofIhyligJdXn+fT2WqT6V5atbhnFrdHun
z36UTQt75ZDuBqvmR3loyDFRiqZdHAcEShXyn40Kzb22deNeh1IP0DBfutJ4UVT4nOjiX7ti9fmF
R/gcps27MoV46s1MP1Im4NdVvNMcjdKaCsDJTRpnSTRITwXtRN49hZWhCJOPYpM0xBYitiCnIpV3
sck5JBQn9UJ4MPSoyjrwSu7BiQM8tPPsxSPuMR1f3DIUr1ZVFFs6vnmye5VE4bZEb7atdd3Gq3+e
Dn6pgF/ctUFdXKooNuCoU8IDbGzOBU5245OpF/5ubIDP8LXPmZR7VX71AhN5BwqmML7qil/CpWcm
iNXvqGny1ul5T7mOXQYgF5ZjAdTJOfqTrrmMpYdOF8ZyOQ9cu//uF8/WwOHw93KvVha/LCe9BjXZ
MIC6Rka/jTMahx3l2zt4Gyp3/OoOX/lf3cibqycQVkJ1EHgf+i5MPxhdRf4UyhPYWZZSLSUhp8AR
sIq8zt0Mjugg3tYh+2HBoXDSJji00tiaCu2mh1/ihQY68AfFPsL093e3b1xI2pYxyCieR151eW99
99rKOUpMtsT0EiNjWU56KXFFE0Iwb9juh9oNPje9O39HwsPfFRROPmldDTMdR5H7XtigrfgpdkBE
164e73jSeoIYhMI9YSdBTze514StJLNIDVnJGJzEKG7f1CegX1njn8mtvyuc2LlJQ63GS0+GM0Ao
pxgjUBgIu4ip/9UT278OKxi7zpQVfN6WDJS05bDr1wL/Olcrqe2bUDk8bJPb2WTydqcy2feXFbd1
lvtFNCW6vol7c00ZrncjgXKvnV5+3lYS+3Z1Gb66BQmUZcyG2gjDglwgDVz7BKvMfTvY0ZcsKa/1
GPY/km4I93nu90+dmqLWowPFjoyp+xGmH2u1Cr+HRnttlEZ/EGkmC8WZqq0+iYqT5sFOT+okozJ6
1tv7PIXedVGE5ZF264oLcNUtTXLnIqOtaatxgSwus6UJJwc68rnYb6ZXS6Gh0h/jul/IC7QByDny
ikqdvPTEtg2l9yYut6YIcMqvKXoVMt7W2ZYwxRMtVxD372LEJlMQugpf1tmmbJdRknk8UAUTUgAF
pmrWQFCtvQHUldYFf4VaXl42k/Q8iiHOnq3DYN2YX5Qi+g7mxH/yyiT6lMw6CNTR+GJXvnZyXOMQ
anb8skG3shK8B8kFWlXafNlcNRNPolpiBHt72aI1gwZARLrilp40Y9CSBXi9iphl1646Q4amvUT4
GXr2sw8Ya1nvzSISLbZ1oS1GW35+Cz+ej6qq9VcPcDRIMP7EMbHHQzkr5Z2VKgak/fEFigAj1Jun
pqqBUS69rlOso5XCG+FR7QM3/+KxHfQYYM54Nqz0wxArNVQjRXf0YyOiynWREHXGhG7QWeYNauUG
ah7pUud6MJtY24m+pUTyb6ubVchXYjbP2hvAmuaOT+1qGdfrPInzW9aWXqY0yiGK1fHgmcBXlYWE
WMgAGp49d1QktQ8TIJIvc30nlAGK7YA+yoYE0RJO6kaX8tao8V34ndiritTH1mw2o0k5wZKx46jd
HdIjJ4kTwRDXRDXEH39EfQG0eAYK2szRUxibinPN4gite6UD7Kz26gP/iqziAQ0mcPIJ7WENsm2K
K9tO9akfJoiSDPWhcCLvAg+E/9C7p6Hpw0/Gcl6say+DhUyNQUnx4yeRBPl7YLx4/jFnjt3qWUFn
1a5K8zF1fOOx4pF3X9ec4UDSZT5ujjRwSgiuQOkv9g7gEfroS7dYZkxT6ADgZAGxSc/ux/I+gDxa
Rk0C+epCz+bVe33Uf5q9hpbOQhK1NVMY1wBZF6Ot/mTrGFzXwRKrRWP14tyMsoofK9TcibGkePPV
gusc+9elJDzXAtLWNWT4szsCIZs61HaLxvkYI23Kb6kOp9oQwMuxvOqhATn3xBn/jhJjXv/FlmWW
MR4039IOSgx1m7dU7vJ25P/j+Y25M2bHP/ZePLI3WYxrd+jK9zGlVZd16JXUjDSznfIh6bNbkPzd
xFMAxEvGXpS9eNLUzNB2VuHtMON29W7zIK+0nb1M4YQSLLCEy2wUDVlNQivjmzrMHVoiCCQoy+Os
VANK+Z8UAm5Dw/Meq7Bp716VDkqIF4fxfVPzldjW7FFkxtYktu+fdDjEdhL8NqY0I5h17DQ8vrmm
rGDMHCFTCL5L+2ZfdkP+tJVjd3q9p2Yuf+qX4myx/8b0a2K7REnoEiVr2XM+nbRSNXe25ma3bgFL
w6+W3Yq55AWSrjTikRgKeZFDYvcnJtfWrDtzBMDqIwozOl1z4x+pfNAS0zlZE9BXaG2VDwEH7I9j
YB2rfl7o445xkdv3ujPa4dFEWyxg5oMy1O0T9PrdE9oa9LS/EuqKHtcoNb4kEC0+gi3ROVN1tfpp
2FN+Cg2/oWZoZJXqzUdiBQpHY157b2zbcItrfc09cFyq7cS2OSQYlL9zp03U8yt6/W4MYZxyPjiw
Nr0TgzTtgM4Rcj1gINy6Xh3s/pJ7tnq3N7FFB/TJ9CLl0kHP5u16zfIPSQwoYjlLkEMFNnLOg/S2
A4ogN9kXDg5HJItXHOs5hBaPzt0ydwuuFjFELy5s6FgDxU8eOEap9nI6UfEZglTcaZ4bSk5g2/co
gVeT+Zs4OBIFhRRAsg1loge5WFGl9vve4/SZ3ek+mb0fTae4MNHCmNvBIn4M7HJc69U6KvpQUNbZ
zC1emZk1P2QwBkMAoxoKBe3ycGQuFDbS2xp5VtmGEuLnSQwS7J9T5Mlms/33Mf/FVbdlM8Nz9oZq
eUAj+m+9WrrHTvYezjSzXwF/guSFbF2kK1Zp8mWbUhitbx9lvM6yVNM+IIwI4iMZ7eyY2vN76I6r
s2t4PDLKe85d3rnrWEmHodo5cJFUwJWX/uwq8yky0m8Sutp+9y63Zb11FfHLm3i5nLdcTma/jhHD
5PrZXjfI7wy65V45F/CoiegSax0Dx/GunEGxhRZ/vfghCnOuKPGGEWaJ2OYe5qnyb0CHkN0z3g1o
49zGX5YEgdKbNP+3jSqoNBmSm+M1Pzvf9465a3IbSyO9QOm962CFPmX89P4L2xYivShCIsp304+A
v39wvs5jQeeF5y7tZ1iL4/A5og5mJ3TNlfLFbtThR8aGsI+fO+jOHtBayfeU23qHnjK7B7ElUJXC
T7m4pRl55gg1eJIlhAcw6DFXr40QhFffy6BO0ZU56EqSPLDdrdH/i+9NSKEqyP2pvige4ZIqHm09
Kx5lqJl2yCGk/klGMbp1+9B1Y8sECN9+iKMgefAzPV6bcBk6BRoNuWdMJ3EodcZtboESE0aQO2cj
ia9/zpWhxKYtZ5OLcKXEb2E6EO9rmbtfYyBge2oCs/+0MGAqvv2fNplA6+hp+d6t2+Si8m13CZSy
fE6KiB1HVknoRMFGqlCkhfhBOu2EsVsa3QuHowOhIgqXsHvz2EB6SbriNhe3tbiF3zsUdyaVZ46X
D8eqGjl7F9nZEnzRMFCcXjjhYFA70ViHylKgHimABihm08MQBt000Ah1Tz2186gniu0emhL8dj5R
vAKbvvsYWkugWafFJfMRlCWr675EGq1+dtqeVIdMlCvknEAf1jE409uUx+5laLNjMNfBkzTdcnZK
QUDw7PMhvIrNn/72UpeXoDRqO4fNJiE1lAd3rqJ+c1I9eFLcMTB34tDTv8DoGw/MtE/hIuIz9h4f
v6VBjiJF1E59Pdy8vwvhKORmTk3K4Wpg7Hy3rR/BGtSPOeC6tVG0puPZFZiJ2MS7xTkF50Yq7w/o
5phB3vRlmsRB6/CFbx3/sk3YFjFccrfIoCOV+o8LyhrxgOKcMz+8uRzkpP19ZgI4/3U1pNAiapQr
/chxVnWL+vbP0erL9wGVQu+1LHAPajFbR7ElYVK+bxT1OYHwF3ELwtwBBUgvcu8kfg2IPZQjqLY+
bAvZXlFSPzclVwnR8r55ducHnhyimdf85et9+aZ/9SUv38zrd/yrL/Vay75PAT+qnjqpCvL2WnMI
C4p8Dd80eBamHPgu0nsDJg3Ghss7eGytOxmB0/SrXZdH5m0afLowroQXSE+ebLOiOL8tYAqGuTg8
bwn+Kl7Kv1IEJ6iSCp4l32/qWj/xPcCjfbdEr+NfMZaUcUkkxU2wLm3rrpGJGtuymqLlsIFvBwnb
kl71tYc9v/yzVI38P5rX3nMAN1xEMTFc1BWl56iJdbBalH3eOFSHarck8L5udmAOAMGpq+r5sb05
dW7dpCeNGvkmWYBZvRkPm+FfI6clfIuToSzhddNt0qCl+L+nSqyE6GOakGdbbkk1g2aHFkp3FPcr
z7Z+hPhdvdtuXiIRveK/DB4P8D/3tS3+6gpifHPb4vasGmFk3fy+TXt15c34ZmkZFhbi6Q2qiVQO
cFu/W/7NNFmvlOgKYdLKt4Lr76Ztf+Grv2F9lZY/0aZC17OpNH4Ttw1f3dH2N8gC3G/Kj1BcHmS4
Lfqv9/HqRbcstTguqnHrv2x9pd5cYLuJN2ujH0ZWKEjXd9irV1nitmnbeturJ+/N4P53kb+7b7Gt
r4GstrwvR+Cu6/vy31+cNzexLt1BFxK49cv7Um5hu7FXa4knA90edAurUOoXD3ZUlA8wesXjzsiR
K1W9Cprnzh44tf3ltz0zvY1ectDyLAEotzjKzBz54lCQzOjGxDmK8dXEACqGO0fxbq/mbCuuS6jo
23CaFJ/lLl4tG7s2RfB69VVs0hiw0SbnLDE/qB2kAetQPGhsaycLfCsJpSmxHzvTvniZG17Fuy29
Ddmfkb8zQn9XDk5gP4YISaRWbULgzV9myB+5zSOhixKsCUn2qz9P3HUQK/cFuqHLtFd/5/p6Znr9
8nqKf4BxJDmHXp/eIjt9/VJuNya9Dv6oXVqx//hfS7oqfEJ+RfVSDDoERcSTAEsa2G+RkVqAJiu6
pNancqdJK0gTsYpfmnrSf7b+HJ4CmMxQKB6BqbhWl9/QnHUzyqilqfQGbZ84Z4/5t2mekqfOhPAY
EOFLFCw+H6uqmm4SJXa9K79TP21dyyVKTFYJJrzX+adsi4U9wBJIZas7JJDhVAx6Shrd0FAvMoWf
lAc1mfy7vms423Y4er1L9OlJyabhYbUVy+GljIN4mu+QSLjfTKu9xwOxjx9cZyO6vrJJV5rUgAXV
IhcCycrLcmKXpbw6PdRDpt69enXZfN/WF9crs/KINEV9sHX464rJ/QKqKb70fRGeY8Ra/nDC91bs
Z9/blFMzNBTRWnTnHihNeV/NTf497zIkTku9v4dPsX8eax/Az+JANHOnkiF5TxKm/KAXV71Nko9O
aMYfVQe47pTxNlAX2wwP4qmatPG4en1oi6LQ/k+eAc+O2LInIwgJM1JntNp5kkIE0y1XozL3c3m1
M/hh0vJhplQIcOASvTWkjn/wdNOcyZsl9eHVWtpYOocogB7IMVWXciOqSyhjubNN3knm0gC185az
gqUVqzTrePW1NuKSWuC5J2v0wWSnSE0uM8UuvX+1dX11zIpevR+dsCXBC/ShdO0nUpG1s9PIhgCC
LZE1aMe/jY1RJ/sZSdIT5ARjepya5MiWIkO3ZZmDjIZGgfj4PkaNgbTnt7mZYC5Ii+ZO4xD1S6ZV
yMJW4WfbRIFlCls2+EuaCtmC+dYYZX+sCz5NPl+H5Z14fCjySrBY+LtAJd6Eu3RXRBpcS0bTK/sc
JVF22EvXgS7qQEY/OdTwcD6agb3TNLgtkD6GwQhSB28/I5t2XCX7FuIi8rrtY6vba8RmVwLT27sx
D8Uy1Rz89xTXsKttdHWvoJfx1cqH76rWaT+LMqOmVac62JpBWxpV+kPluJrMXJF90rTMPqQLayfH
SpLnhoEnfoB6awe7QeSe3UkDcITCH4kSn2LD0LDN8xjPJJrr9E6HlPPu98Q+IKbto+W3lKQtxD/l
6LXn3DY+kqIyrsVSp22rBtXZ21h60pjieet/NbaWRbZ4WW4bSm8uobTdwRiX7yFPV1HXoWZ8Na4L
vZkkQwnaFlrD3445/B4vPSxjlauG5XKqX1AmS5P45UvvjU3jgeWkqtl3sfORbQ79nA17Cjngylyo
JKSZIcvdwz8YHt84XMuHtzszP8ww6SEp5zpR7J4h1VRhEMvd02iZ+p3WTg6UgXO0E3WUeOji96Pr
rDIqYmrV7FyOlv8uSBB9NKyGykRnESgsQ8qa1sqNSTXjK7SHq6KW5AUhNP+Q9kn0WBtt/lFrk/4A
m0GNhAgZxJyE4h3frsEe9oD8Y52r3fMYdet0p7c1RPAQqIClcNo7C5h7WHDgxYIDl2EEX2JX9rBO
L07Tp8wJ7twsuNMV96vYrMUhPWmqdLZ3JD/6E2XklU4GnM9iDwGoDRNuhNLpMoKNja+/sQHYVsDu
7+/fdtulHk+Mqeoc3d6O1okrhdHmldXeTl5XXybKFV+5m+Ximd62N/9g92Z3qz2H0815Cr/NiNdG
UGr+WTUT31B9Yz1tEeAlo52udOUF7v/yvuflbncUupT3WlZz3OrO5kGG4M2LezWN0paygCVo7S90
H2dqyT6/8ncc8e7SQA0us0LaPFWm4kohJHXFmttdAhg8EP/R++fBhAUXeW9WNAownZPPNwg0pHsV
kNi92NrFIcPamUlxy/h/OPuuLjlxrutfxFrkcAuVQ0e7bc8Ny2FMziDCr3+3DuUWZsrzzfPdaEkn
SUV1UyCdszdpZpsy/RgoDVDHud1sQoqVHQ1LG/nXQEu5Fx231W+Jkxd7G1hQIHZ1kCDgM/z8Oigq
knaO1kgX3EklVOqBTkBvgCmfmgChezBqq9rGgwkYh1FqwO/YqPZO1qPoNs5xkz50YfwUkHrEwffJ
YurGwS9w/fopLAwJkDsGMrv5F4ganV9/PfSXMI/nb33ZL9s62egDS0CP8/5HtzSgvwzSUdyFFWnI
v0R16/znKf7qVn7LkMu+2va3+cnhnwtcGs99miNq8aqa83lXa5ttaK1iCcCPz7ZATRzxi9o4D6Yd
Og8agBRbC8gMfEBiajILj9t5G7DZNBiRt+cCI284oAzsb6ND8StIcrRbENXCvqCeoXiXR2kVCcZl
bOM7bbEPSAFbPiP1gBk6nOwYJEHcfw5Ffr3ePKuAGzjRaDRRo6EVnGJdTmvbS/ktmZokmIpzxhsl
05R9z4qrkAuzhRt5CA31UId9iycUZPdfg3ZxliMDBfUCpoX8C9cBodJBl5NnnzPP27zRdJ4nXPZh
c02A0AKJg0pv8KfhYdnGETVDebP85A+jdJiHtpTJB3kM5H3AcbjdBlhertY52XZowxRZRTx/oQBe
bLObuwGuzSzVUfIFpNNC9eI8QHLYEIC1ddEl+4mi2LKWbZEN2rsg4oXpHIqHnmcBUaVxnhdAUUDH
G+6LUnm7a7hcGY8RcFQ9skTpc3Fssna3WDEFpAlmodrnH6Vsqnd1aFWn9vcmUuN6ISu6xEemFkd0
+U1OXiQzm/EWZGUCkKsmBcjhb3MshOS48lkNxSx+29e3YGLWWbjyEcO76nuzimnEakUYIfsP1+te
KCH747USJmI2IUvDElXZrYoEXxBfGrmsfZSNoX3hI0oFGyZnHsl1rn18H1HO2PsIL2+f0xabe1FX
YccKjVGpbfkYSKbhRa0KzCrwrgBvG42woWGQDKrblnj0DpxoOFr5d6Ls0HR9OFEvJrYPn1N60DgI
0QtJSF0SkloMVyFoKGQz/QdZr8Lei9XhrnxjG1mHEGPqUXMv7H+YhXxNfqXSBm8bf4xHCnFxwLWD
XVFUh246MPmcWRbUZ9OqduA1tw6SPIIDHjvhaEmtdeOA5yluGYCnJN3JJXAbK4Cmkkwty/qc91oX
HQceaPYc5TFyQPIGJ/z6I1QfRNGWpSiQmycgVV2DZNQDRIZ8BMKSlzYhjuD82rLAOYrv9dRYIwSJ
wxKw3ZAyVQCzTLqFAXVjromminUHYWQVat8dnAQ4/aVTI02TR8Wx4i3GYqpFONUH7osnrOb5KX5O
i6BumYZY5npVvd/K+pYMKCI1i2lEVNLM610JF+GpK5Y/T78IR/rFosSc80LmC0jS+VOA6xuFFPZ4
JDTeXgVWJQ4pgenbmhm6AtQX1O/ffKVDFYUEdN/KsqQT9WY7Gs9d8p4D/a+mjS19mxok19O0Iy2G
uvcjC9jh2XT9EcTiSWOMFU5g+ecY+BzkvXZZXABSiSn+f8zf51qEXXT/OAPN9S+XWHwwsSp+7cT3
c/9bEX6L72dhKqJRT50aY59ICYpTUJegVdgOJBbwyvJx8AOSOOwLyewVJ+rda8JAN8FpwwHDxF6b
sY23ulI9aEWJEpUYJI+BJuPsuZ+WPamwl7KiwraNrSjODYV6gT1NXYewp2tUHG+QYAnggzIAIy2p
CJu6A/zZuZF9gOiScNYLFQkLfzR2QAB7oXugnOa4lfBUdX1LTC5E4KLIOqRj0eEfWkhJRV4km11p
PJE96amhOzX1Mh3M3AeyJ0sSsrrdqw3umX8uBaE6D2pE7YcPznu7ZcFh5OWtwmIdZeXWJqgSGoIo
+EflySqO3V6xj9Sf01obZTxKxuEFz5GaGZWAIUrxMtorOtqa+iRWK6O44OgydVlrpjuFm5JMnobX
DmgMxwRPdY/garceMh0AgUjF1au+N1ykdeAgf5xFZFRzpXSznI3UTPlkxKjFzXPJasBFCdh+pZoU
TwFXYv2tTEDq1ijdpeBbcHJhaDvQ6n2mUcZF1BPNPRmQPgBnaFvjbEzDIsQ5exCBAHmteA9Kitn4
X2VVJLs2m9KTWAX1VtP+u+z9k91bzr2VUDj6tFECGISmkk44vrR2emwnLqDLrXZjS112pSa2gdWT
dx14u/kxjlY4KNtFCjRa0gP3BmAMOsN2p4IdyKW+NYAq1MpfLKQBHJsRWx4gsJs839TTb3UhuTly
j3+AuCx3Qx9FIZppARHYBP8voB6MRxDg4m1SkZLnAicNL6PeAnjMDB+koO9f/GzC7srgfCcdNRGg
Wj0TaHF7wLmEyJXi8EzK5D+FIRwitUZdqIYEShpSEBqSgmRkPFVA0bPxbhtItfp9bMrxTdLbKnQV
DeREmX80cCIO/CwgNwENYUJ2EAp7UVfIuykeGS6tKh3HIYuOJHJ8/ZehZRjlzZDbUBzhlppjB2om
HqEXwetfhrN6HXJexvuqSD3Lch5osUpSvS9tPc1iaV0WnsTSFhGpS01vZs1l1vy6HjSiqLMFfQIa
zwtffQ5JVdN97qC2SuqY/gKcWkBFjXp4IsLuKJfCh7EZLiGeAcEG6zfFJvIbAxyhMCYP6pGxjSrg
jYLMRzdS0vaQJBEC4/FE/JSJHy3xi/lHmfBFHtWxBKH1sS/VEHuUaKinSg1SiirQzZasCVHI2ee9
O9tYNlDvG9X4mBhlfFjIqEvmBshTrlUSoVoFyRFhXsKDZHOXDH1kH8TpOPHCwvC6noXGTfslCeLg
snClLnlYNegufG1Dg44WRd15qWHrpOd+YB7A7X+fnCLYdYJUWpDakMs6BI2tqZ4OTCmfZxMKM18f
6oa12e17Xf0GGvuu4QdftyvXNsHPogR8TvTUFp22R2l8cKlTpMCETadscbQXNgC9gHBCesytS2N9
VGBJ5rwpDKT4Vwqynn4Tr4aLIFPjxABfAjrJvXD3ZItYfIFgIQD1Hp97oXhfD8lQsRodnFj+hHQe
QAkPgKM1tQ64YEgEfDVUZK75WvxMIrIAhOe4ISXJAiTe41AwfibRKoaWyt0F3xeqJn4r0W6L6CFi
+F9aye+VajuBGefrCm0HmD6Ayua14iKEklgvTaAle58ffdmUpv3eODwBNuTHXRKKNEDA6gwu2QkF
DVcym9JkVzY01C0AGqBkHcSkCCrcRBRSkO0fZQ5fS8rXUllO7E7GKIMoFVRjC24xp0tRWkAIeAIb
b9YzcD9sh67HNvlgpIfeHAeU/nftU1vH7RMoO9unIms2ijn5V5KTCCepIyjYgSZJZqQoOzm4xrqG
fCp4Cvmg4NzGiibnIBSDiucTp2SDS+H8ARAJrha3G8lBjkqQF4CNNwrrpDiSCcZWVdW9+12ykvGY
p3uOMlgnp0eyJajHGo6ILoOjyMxV/wjiLrvYCLqHlrDRuclkybusSv0jKftCH+IHLsMPn380CTh9
5QY28rEDTi4eA3Fmfyg71OPmVi5dqOnlQbpIUeww13bUYKNmtg8Sewjv2oR21W85k4G7spmDKSri
5EaOOvo6/CEmWMQiE2ccgQmXY2+BL2QVClDtiBKXtXZGJT6ePH5bqxhSD5l13a7q/GDGjrJlvFB0
o4wf/BWglH4Hg2qWEU6VydUrm4VawFHdg6iaZRTnbgh+njnDYZEaBcbqZvJRDCmCkYIWsZLRcEys
wCtBSISivixGboaU4F5AqAzYhMMNgeNGEI4DDesS2EHgauC3Cq4RNi0f3tRatQECjHUQJouwQijC
RjQrhVipaTiHXaktumuJBVAPCb0uSLqaE92mG6k9Mke1DuJ+Pf++iDHZiXs6awY8PuB9RcgXvyAk
XIwpjAyYeA8/cjaqgqLbD9TCZtEVMfnCGgvbZiRCnQKewIWWZRHOMeU4AUg0XpODDtCRXW0bh/m9
uqias9WgppuG83t1mD9MQ1c/KCoykGe+ySLu2V7msFJS3bYXvZY9e/iFL0VyAonSDVBIJmUezphR
tcUMxSVD1Ncrmwm/LhthrQAm/RzhV022Y1RXlwEYifpA25ta1mXf/WQoj3h3n7mZ6uqbriC3OzGq
MtuBeKBBoQEylxKzHxwvLVQUamRgE2o4mEUGgK8LcPUWKIYEPDiPp0ECg3yQgTMgC7ZSI2tXapz3
Hg1x69/GgZGeV/LZoQsfsrwfD1OAQk5dUQ61ZecoJJvyS/neIxnKsCU8eXAhzrPjXe9jV5ZsutGP
NoamKF6rgtdIq70Fl7pgWqde6qeGByTfeINz3m+R2qs7sBJMm2rge9Q8MZiaqK7AU6byHOG0M5xq
VoGIBU8c+Fnx6jGLT2TZYO/Q88NpxFlwCnrogvlnkIfdekKG3zFjq4LQBT9kQPg1WJNuLV6TADC4
/KHjJQrU00Mdpe9cS0ODm8x2bMy8DOjbQHxv8u0IHhLPLytQtoO8fURxE9LWaYyz9i9+XZcHusJC
PhU23vDSSC+TrW62r1Uvn7G1GH5DQm6BPdJReQCLtHVlsYz/HcUOv+m2tWdaGYOYoVWPhs1sIKlI
PxrVTPYgOrQvJFKT7NbzZcO+0NC0RuDED6PukgkZM4MNzAW1EGrVrJhthgiw+7qCvQpqGB8ORofC
10wbK+zvlup2FnJNENggjW2YejMva+CBWEV7LAZe1Rdq4+fKxldRZ3pwRsLF8BmU9ixETljqOM45
B5ioR+JYyVZWks6UJ0nqC6RJg2dBr4dg4wO44DoZZn+tgG2MnaoArOQcGg8vq/0DgEml0MJmSD4Y
7UG1p7/xhhsA1WsKrtRLRtDKZX3QbLQxxdYy15KMelmPE8IZwTm2rdrFWXfcuxlnqMwHnLYBnn8e
kahSTWgHCZtrhaV/tag2OsJp66ZqwRRMpdOT7acPQfdVG4PokY0mMPR0vGgXUw9AQRLmKs5Hw6xD
xb8SPpKIetSMSQDETQf/WdtGN5UHlvnYSCkKlm1zIwLSvITcEnfQTcDvIffJxpPwVgst2xN5T5HT
ogRTQXGWnIfmqQWQIpG22E0kg7YKTCDgb0M+08CZmohNiZqoSvkdtdCBDwg+JmrIhMicxJB6HWh9
96pvfRRByCzNpORYqvFfdg5+tq5MknPGzOwqT2EJOugwfxvU/oeSooocT2E/Qp5SRY0UoacZoGIs
UVIIBpRfipFX70uqlV8HPJOAzJedKqU7ahy5BMT2Bh76sluPZO1oxkffZoDDhJKaTEI+HeAxfhmv
fFdDskMuLdI2WxmFzXWY7+imIOWltJPiqXXF3UIfC+SNCM08Fvoq7aUdIHTxxGHmpbZZBaIbC4iq
nBMIb/cpY4CF5U1mpNqlSg3tEvT1C+rnQYj4u5wshKwPM/9sZo+tjyROl+T3otV6Euwls/h7ek5M
TJHGOKDY9SBSZSjSGl1lxA8QaP5w7yhCG8RsYeHvsHkYuYn6ZgDh4mCaypR6HTBoUVRioWroxTCQ
V5JMvom9r3ZX8VTUiiPqzD0+RCLxcEXBt3HiFgYfkZLk1CMZ0lsBTgOLkcB3SJGk0yaUS6n/GKta
A1gevb5QY6NwFYjmaFQA6YFLArcooSWFsKOe4lQfw6mWAV+NIMKLbKvaxs6SCCpCCeskBjciNjuw
V0VCMclqaA3DckUrO2FM04n49BnuGedT3cyfWviK9ZOMmpWdMKZekG3nNCaUOIUAG7miir8Fo7D6
hv/X8kAiwBMgf4IyKbgFDXXTrDwDNGMbh+dZkB01YogEbGmbqrzw+D0A9YSxhHKtI6h2z2Ie6tFk
wlYZHttIGS+rNQgrvl5sK4O1ji9QLEGEyEHdPK+3VqLvNqjmYlCp4gkK93QlLpBol5rxdEjl+Jlk
CwUZkraXU6To8d+ChPsFKg53N20LyvZ3v1lNLnXIgnkCMgnk8DnJD8WAOvk+B/IOP0Cvwqm4dePK
jFSPpPe7C9tFd+2wVvlpNe5stf7gKw7eVyqk/m4YsIjceVxnKMAChlG9i2T8Kbs1KDg8HHil2zwr
q5Ptjx+BOfE9jIbiiKc++ZENxa1Bwv6mDqXqGgUocndHHYi4hVbj9/k3szwBAw5LtR/CU8qYfWAO
UDAU5C2B63wKm8LZNWOPulHGXhmY1A5YTlehckva2SFKGgzio5GAvDgzWFAPqL3ljaTGLvROwXF0
Gh+wSXgglotZRtQXwICLQfXH3cmThHMvYLXuUVcak145kCqfykb3hBVSNhN81ZrlzkHJ3qQ5qWv5
dascqDsvatG9G1CdRhAEWTm4Bs14FxZ25GzXQRfrXyxtlpK/OaFau3+erw1JxIoXHovopBeW88dc
fAKhqlSsKG2Db+QS1rhHao6OZ8FwvEh4CJ57Kh+uZFGK3R0kqRSeUExlvXSjACSzKk0+Iklx/x9s
yavzowtf24GmFisRIRcy/E14eq+B8+1P8wtjOcIGVmTKz2IlvhUU4De+85GDCCRMfd8BsPwPl0LM
GKAmBcntY7xdrfGeL0hzrF3WGn/TrOLyhlLSXcrWmB7NQgOUjeLUX5Fd/hP8T8lL05vaGTgr3UZP
WP01CS0Q7CrJJ80Ja4DLg6wDMFP2F6d865yk2eWx3G0SeegvupngoY73RDNIhmtVIU623uV1bt0s
2vceycK0Ujw2xvEcjrTCmAIIGfDx0lPaZFuSk5kIJ2TCC7w/ESC04nEnYgoPkgH5DnkuoQUSi9of
f5CvaP44R59Ge7m1tOMqHLnaJQjCXOpWNqihTctswaH5h8u1mAPIW+fA/kqmCzH3pCEpyjhH9DjC
KaBepMp8MUjzxynMKPT3Pg5+hRn1/jiHH9jXrGPTQVx8JBkNLh6/tY1t2OWJmkaJytSlrtYMxa0b
DDk4uOIuxe3/3VQHSvrk0XiSSoa08f+uEqHm0ORKQseKEXWtF2OL9On7Upg6SsWB/Jllh6g/4asg
vd/zVVN3oep5qlveRA3DPgE+0OJj6nn+AXQpwNh9j0G9MLPjA6CN5LMeKzwLN82dh6ZmJjgIa2VH
Q2pK8Fk+5EhnOMRKHs92wDQAgmzvDx6gfWzkm8M3KW3nYfZw+snD4zNqYbgvBSAFCF7VY5ewD2le
4byDZGSSqSpeApT43AYB1kIycwKjbSU1uAGJBXYG8sGynh3JhAKopG2T5m0ywIZbh83H0Arii+zj
hXUDGrno1kVJU7DXo+5LWORN485tKzulcjRqnlxqAfQH1iOySC51Y3TDjgJhNwonL0EroXwf53IB
2FBxQ+m+FX2s7xwOoIV/CFAk8Z5ohMxv4wJbBmYc70rkU7vChkLZpL4Xh9Qy3jgMvmtJFiG/v25W
EWhZJPPt5oqsi+rRDGrlTXPcRMuLt9Y0nGdfLU+d2stvSm6y6+CDm2CyHPltrGMNx5iDDQIJDAcz
AFhUMgBLBygQSmWEgOixKtSeIxm71PDrRiNq4kEpHmWzfwbBUg3IQVilXETyDmTwAFaQ6sPKoWYp
J2DGNEKR5CCVilMN+cU6597ioaihUCg6bbaTo5mAfYCCZNQzHcnZWcZ4W6JQxC1YdkLf+blyaCxT
O9md9iDWSRYGq4KrlcYbEYLk1ESpG+bAZyAfIb5zQUipgXSULkggxbh49NFWF8MHBpqnqppdtZtC
Thl2ePA8r7b6FjBFQ7nNwizyrAHJFK0OqlCUm6PkXZ2qB1nOMSwbv3gapAqc1TJIAmmYdGX5lAM9
/GRK9VcwWcb48rksYtbXvOj84yyzhxH1+chFcFWKRTYK0x6AIz+eZ5t8BPFyqJShN9vQBGka7Fof
37MxjvsuGsC0xGvSikyrd5KCWqWRb8mQjLQOK7bDFKNKk5utbNt3GSm47TgZ7EoxyF3ELScZCJPv
MYUduSpyX++qtO49shCL4DEBK7vJAz39EpclSmHDPPmc25UDVLLI/NiGNR6aYja9+nH4N5jOT1ZU
F5ehcl4qWzP2edaHrauncYQ9D66hZh53pmKAJwIEqQvh2mgOEOMgvQBB4xxd2AAX4reQpGGA0/dq
M1c8GjbAvazAfNoBjAoA5Ybasx2hSxOQdF36bF/V0mch8u1MmfGnNWR4FRsVlZ9kQg5kRyYmSK6L
DXXJRLLtz2QC8pStPkX2YQDjBs4j89Y6RcjpOimohqiRhkQSS8It0Vt3yW4WcjfsUFqgiow13bvf
Xfgb9hx9njUAhNo+NrIHjSNMNRw4qi9qjfOg/d5FuWgPBs87RgXBcBZljozflZNFcFTkyqJBVTzq
khU1FI9kcxDD8bfFYHz1WZS8UMN6+UXuhuFCowmF8Y8SyAJpFJiD+qgz6WQz642wulr8TgNhaMC5
0WDYL4bpvOE2LJ3kEr+1vlz7kxvjNunJU1BsBQNDhzelyY18p0cd+/R5NrStXSrXwbxrqPaJtZ9G
/KLQhuHIMT+TqQGxtiPh1j/5Q7EjjQruYSmY2COI0hovqsP2o8RsA7VP2JoLRoO5dcrGv+RGU11J
yqJHtVXUR6FABRLw8Bob1JGlnhy1pg29hI4jCKSEcEyomSK/RZ1skjVe2rFgIzQlHoAiENHiYKOn
0wvqzkgnCkGg8IaEMovHmykAEQPgiSKcXKA0f7dwvU0FYou0BoLqwpMwVBYzTY2pbuK2NPFxMT1T
euW2ssVMca1vsalfH0dLlm/qxWwhncPEmsW2VW9XrphjjiHGNAddFgCnn6uOby6R82KFCt6ZdlWt
/1iscv6AJJjtCz34kEZJuRexx7ZhS9gYsqarh2pGkJ770QcSOaMM8Gv7NZnqRD4lDD3J6IGvbUQy
QJrzeotHz9Cbx0iYG5FrdC3wG3jNeONrapbugxAA+UUMcoTZLlWMGqha1U8gRpcD2IGsjQrqZDzS
yAV4qtGoSVU8AKK+PBtTtNfDBDXCJCMTUnRNuK+Qf2ekgXGpkR0rb4APkgIdu/5Wh6N0TS0F/w/U
nZsU6AkasJVwHrXVZd0620pQ7cBPK7+2qBF1SySPftf60hu6uPnZOdJLbSnD5yZOUcFW1+ojcwYd
3Eu9c0gL/AvUdpJv8kTGsynK5vcMmXxPOChASt8wdUff6q0nakzNBBWDZQAi4l1WgHv0UGQAniJZ
mqnsBJo/ZCcFSXbBlgwIJ43pYGJjGY+XXJZVDqohsbuKsknekJCG4P3B5m5qRh7JFj40FoYLP5t9
V/CQALaMX6GkvDdu8VduBrDPLjh14KsQwai3cJrXFwM1cSeZzg8RmMnYeQBYLcdsbl+ixCoPQ2sn
3rwDHlgAFewk1HfTJrhuqvozMA1psHLQ9OSn1o/53gYX6jkG9+KZeveGQmY5bJ80lX/4D7b3TCYN
BW+pUxxFSLAK/KepRTiVgZkVNXGpJ2T/e7xsrD+pEwiURJB7V+GPy1N1wPRl45OYWQS6J6Pgq2h6
BLzOugf/8L/7/nu8Av8SYO4ps+09u3syrWKgBBNzcgBiZHKBpIz/MQj56oLcC0WyDOQ1ezD0zRdD
+P9P4TJ+SK5WSIX64zx/jqczy5WVsPP8xnwMOr8+AWY3eOzs/tYYyIhCpVkVb4VsKrOAA0hPBznM
fpK8AuEMyBe4b9l7Mgr1H0hOpiQuciNFvj3Y6Gf3wI7gEIGU3ZT9yZPMDGPyMSQQIzXAzRLOc/jE
UPYGnlTPqhWmPn6Ny9xr5CrCay13JvM+DVuk8eFYdbEuawD9B3P+sVRfUT4zjtlFruRAax3aDMRq
OEjfLJYljeZ0nHTjo0lLFx/PBLruhAyGK/nOS22bdnILBzBjk6H/1bCab8NLtbZBOoQp5z4yaxkS
EFig7Kei/eHLE2ijnRxU090Qmedbr/5Qmnq5p1FoZ7o3Z7vIQeC7E+BUn5mdHfEMo1+LBE+5nmSc
EmWynkgnGWn+qADAPM5x9/NYDTjo1GqfA7tQnmeLJNeOYIAr3JtJVrJ9itcAr6JwqoRjJjW/TFHb
bhhn+pPboX5KHUt6sNoArx15M4tIqcdO5tlh6Oxabksys8CjI3CXXoWIYpQW+5rXyH8WMSZJlfeN
LhsuWQgHNrYb4DrYV5KTQx9O0ibRkQBGs5DtlGXdA0gEPRIB5RMwtmqXc5rDscCuIVY+Tx1b/Skf
q081mZDMdppP2G/tT+RLIikMy30HqnpXyEiBzEuP5qIRKdMMyJJWgx0VsWop653rgHMVMhMfEz/f
hhu3BT7r++WzbVAyWGr1lWxFjEnCUwGT/ZOI4eC1Zhc7QBMUyyIH3Q/dXM+kBxEjqnDlsFdXbkk2
K4ykvSIhcEcjEcPCCX/aB2Ax03F+1DSjNPHcleqkjDY2G6mMFv9FKjCBJqDfWG2Vumv9YqxzV5ms
FgEpyhyQbOdpyGARcSFVEgnzLCKQ231bUpEpTfOPj0BLkjodN5v1Ohar/RereVqaYbGu9QdZqBZL
WCx5EeZfPs187Wg1izA0OdCkfG/Mfe1oSgzUGHHy18SZosdEvjUl4H5dPXH8g1Bo05ifpFQB+hhs
B94oYGHdAxEfAI5OsB2shn2IagNNA4RIaYqfoiZgHwCFKLlIeQtOpLRA3ABU3sZIrnUkW6dBalXP
lvLuIWQSkm+jCFlf8mR/VcwndawB/yGPKrLXJ+ap2MUDOkfB0uJklCx90EzjElpJMo8GJQC+CykK
I/k7AWvDoRqN9IFEVZjeerqKbajSwdsgKWYttyMTbM7beMRuAfiWKb/ikU0myUAi0EF4JKKKCLWi
4QDHUDuQHf2aSdipQ6EfVE3/FCBXwwUxz3BhEUp2TAZgoKiLxs9IgEMl6BQ4exqOmnXpizh8rTJU
AdkvgRq8jT0YrKmJNbt/bFBhRCOQ+eiSW3XgBgVd8lWY9WC/daNMi455rjmza1kh3zdzPpfmpJ7U
uBve+o6DE/Vm+qDzYWRipU2TvdiDXb0ZT+C5HN5aObKezTY/0SgPfeuagVgS7ExQOg6nA8u/WFUW
Xu3eRsaVaUa9yyqc48D0KPhrTc5+SzS1QPk9YK8FdRGCApcrMy0ZzsKMeivZKlyCDaGtAnQan/X+
zkex2a7i3OjUAAjo1tOB2g9gf/NVjxT8WK5MZJtlNyG5KN2AP9gSuxhEYcYb+71HMhpaAzAVchMA
yiSTONWZxDedqLfyFcZTEQcbJPS9DnWQbsIpm77atrTrJYafFaZK+0wJgaI9lONnJQNuVapMXxXg
wG8SOxzP5Zv5UDpG/AKaaBwk2eCtwDYHUFWSSgMVQBhGp3k8akBQtQ+6b04HnPM3Z+RV1eeht+q5
t5KRgnFtgkI1UKH+7lKBDGmvyePrSk5BV7IwHkH7upju91CkCBXbP2XOBuUuX7KpCnY5p64GZ+yU
udRNO23M3L7JlBPxVFPj4DEqc8VYqHvyJP7ruUtGNF6HS9XmUxBUyc7HmSiYucGbTb0EZxjmlrqZ
WSogweZ6YTSAPOsknYWAesCXBvq9iALkQCQlk2pqUNcUSfE+ZOZ0atRhOhmcMJ6B2lj1LKnqkNPL
pUJFlo7QVFw9j9f2ZQNyo+0qdGhiZ6hIrZ+SX4E7zAKH4VVTy71axnGztYbqCxiiu9NQV+NTl0nD
U6NnxjbCZshm4jJSvHuRBTUkd+Duh0N3srH1juCt8j1vmL5FSaK+YeBH+th1jQn8dwwb2V4OKz6M
o/SmZXrInrVxHN1JNS81nvFOTucMyHXNR9yxQSzehHJzAgHRVUZCpQr4NShaR9YOJehKB17XkwC7
Lnepy1rnV7edzNHe/otU1Spkn/EA1DjMCXUPaSzjEd8NCm/fI41xqsi4bcMc2/q/4i8MFt3ZgGzn
gBS7CXXkaVJ3YQDg+k/NVOW7WQZSAQmULxauZ17ZKDPTAC/Pm7Rm8nnEnVuJYv0JQGf6LDf00esk
bG+SnEwVDtdZJWZ+6Cxd8oFdryUgWfwVjgyx9yGfmSY9AQhm74fNNsriAU/8lZvjwBWsyx028Bfd
bDDNc6sGTe1SlxqcRyU71lpIheXqtc3CfBGvd1jkqc7Qbu46lah/dyvb6jaB0fbniJoEL1buNCW3
Mfh0pk3f4fEeuy/QkNGspjFKlbj0ri5xRr43Le0p/M2STyKmExPdtdFVhoMDlT39P2ecfBUMSkqh
HSTb3Pd2glMkvywB6pkNH/DTjM0+8CIWKIiFph+0ArVys1GVlDutnWYjkmUgCEneUrvCl2pah8RW
zDOqAnDV33srGXDRgKthMM0TCvJALu7NV+2lskbFLmKJMGQzmNPf+COrd/8+xyqyCD+MQLROmHkk
ETX3phH+ND8NC9tAJvsgb4TresViLGzId2y6Ypck+k8xo7AQUwgZ9So9wV+7uF7CeXVVVh/Br5z8
oBRZ63ptVQADIGTFl8RS/U9ZkYQby+qaJyDCmvsolpBvoSvJNcTh/hZgRtIr6kVwpKCn1Tem4DCT
/Kcs3EejDBFXjukkefrgBDs1z/LU1Zhenv7RLUwjO0kgiLODj0aGqit+kO0rafoUdjXy6DAq81gC
41htzEozVoDS4kjKZrYtwJAlW2qxp2HdD53XoJ7vVJqZF46Ds7HMrnAlPC9sTWnAaaEcjtXZ8osK
pIfoacgVTMHaEjpuxV+JjAH7BsgU1D0m582uKgvriWQhQAbARxpXnsZNSAa8VRQuhiYy2CAqo7Z/
QpJs2mVd5RIwKOHJz2PqktDhJZXNaD/J4A7Z25YOa5KR1qB6ydlbqGYrALZHB7XuL01T9JInnKhH
qKTUE4rFAlpVN13J1qcNCVc2YmXUU8Fkldh5eyR0eMcf2kufo6oRv8ECnJ6G1HQZsogNLf9ZS9X3
olLHv/zA6L3KKcJrjmzN5zvyIHL856IqvhPBzcqeyymO0Tu3OBbvpTLLd3GBMiSqIEkV6S88E7DX
Qpbto+T3zrYYI/kvQ/tA+hhvFBsjjuUziKXS58rpUL/ES0/k2PnLtpSlYwRAiYcCmUer8hpFZa4y
VOOJam+oobIbMjNLFPLgJqSGG7/q6g3l3WqTUexB+v1jLq0gGUcOvtVgvKspzXZRnIGk/x3eQfJj
6rQDMNHwAkFNzIdKFKSVS2NwLg1nGQi5sgkwWiESHvdkFHTqVdP3qFuBctYbyjoHoBtmIhnNRMNc
CVH9VCUflA4FQ37TZSfNT9lbJUdAPp20/Nrgr/MtzcGrF2TqEylbpB9klTZ+QMF1+sFKYi/W6+4N
JcDVEwiqn8klZqzboBqoc1tb7rdTYakfI9kJ3Ar1T39XxTkAoPUPuYiZm+mG89o5abuTZB0vRqww
L+QEvmT1Y6mbNydcnpVTz51MhkQvoyhOaf1/hH1Xk+Q40uRfWdvnox0VSPDsvntIMrUuXf1CazWg
BEEBUPz6cyJ7OmtrZ3deYEAgyMyqpAAiPNyHYmvmfnwhtTnvMirfg66SVe07YTbrWqlyBQbY9I03
EPPpxVCfgr5gL00zLrg5pG/U68XeTPgQ6iE4JI5NXzwh2W5BJq9ezOi0Lx2p1dJzGN15Rc+vbSl6
BHrhwSb/rJo+fp68xlnzycB+Pk/q59Znj57jWN9kw5pFBrHnKK1MHmpOWM0EW5tWt2ljyRbahn0m
nmiDhbKnoEXtSOv0QZTERQmpMJ6utE+gwDMIYWw3RPjCPAkLSEjIEu/wbaxTwXsTQVqvsE6d54zg
oZ2a5QfjMM94NXDRtloSD1QHKHsTD45UKO4xyh8mTcoiBFsHiQxomS5vY+TkLgVzkqN2RjGy3HSe
CgMjr06mrFEd4dQO/q2I9NqpCyhGA6iJQ03xOib2zqu99qHrK+exZPGyHbh47R0lD9AaIwuniJPQ
HF0QhSBxecjmRvd0g1COvx2tAtssA/wLJmjCEaRpH+y6KK6SveuBbgKTB2DWyVHKNTTdg7bdD9I2
BvaasPRAQOY4DOucsfIMKPvakA8X474FYd2H5pPtdgSf78u7o/b5fRZRAgVuJqYB0twYoohzo3u6
UaSjYI3v+rAklXUsLdM8NjKeIMQHecJceEsbcY7lBEzUE3edfguikybUQ0M2JkLC9hfZGuTJccjw
4Md52M4jbYpxWfaDmq6j9NwFVnQ53tOzkk9ft8VaGE520/RJtECP1urRqjyIVf2aTiyEvHa3sXLO
Am/fDDRuqCMEZexIbB+R0DLhe4PXfM9nxT89/GQTFMzTi352/M/TdZJsC9FXm7uLPqE+9V/a9Mf/
5+n54ygbvkxD323B9Q7C4tLvI1qU1gmPfH7VDeOQ7J6K9IjYIWVhncknN8CveTsAJQAMVVpevrMK
9esI2RX9wnQyf8O7AIcAI5aFdTeZa31CZ3bsiU1ASdQPq/sngSd5ipRgw/J2HOFVvwzy3Izu5+6d
pF+pxPXC2jDcRZzkwzkLEnMBECU/S1I659qiKMO3J/Vl5BLVCzG18MxqxMWmCFgUTWyHkLHkYF4C
U0QArJLBzOzgM6s0FxYBJ36Qtk8gRhqfxsJ/RhFz+02mWAyqkjRXMPNne3vwkfUwLGiT9JGisv0G
1U0UBaYlBZ5MgeOAgllRH0mr4iIdz3wmbADxEsv6tYPgFoCKwU47eE2a4kIRzU421nacq9+EIzoI
iafHG8hlNiEmif0xyu3bKE3dNtJ+zKHN0eBNvR8VyZaeoOOrD8pI3Bz5Txts4q5bte8ckRB8NS5O
fR2gxKKqh1XGhulJdYArat9aWSj6xNO2qKGqB6Jf9zIkebBJeFNsDCb8aw29PajwtPmPnm4RXa7P
IJKaoFQM0UNrHEI6AmAW9kajDhYTFzxQxzSEBwWZFWI5v8ZTMCHHbVehiXDMNRgcKBaVsbUkhrCi
2ykKVI1H/TBALHae9ucGlcPeAouGF7xlZURMi1x00zatXFZEohLztw0kUaAjyo2fd5MCkvFSI0MC
sfML6+pfRxcQcKB4Ve21XbubueGGhRL16jacD3BlxsMhLd/iBnIHury8N3xwJ8VHPdBV53PBS2gN
Nt9ocrdeOpCZrMufpq8efumjkgolqWpWqXNJD6k6vwAtoO5CEpLulJaj010ojHV42s9adVmHYueR
Z/jdyvpLPxfo6AbhJxsCiT62y7MNedZfE6qhiBHICWQzv52rMjbPRt2BMz/L9iBcRUkPtHXMM40a
j/oHxcuI9pO1J0PuIHc9dz+Mq3SExiMXICtNTHdjufRfpu/uKGsga7f03PqbcE0eBVBVO1eleAL5
8YA4dOEhkYzg+D7pvH0B1bTQkgRard7Un9jYPCDQbm71qOVxf9K92h3rgxJpdLfncWAtx4DbK582
yM4Dw/oikiAFfXzSXYExEStpueKYlyzbTklDtp43qMOYNP4qc215SZGXjXrDZs+OSBFr6Om3QHD1
UI3xs83bDp2RHnOBDKqqUu/dUaAg8ZMhOKpqaB4ql7+0Te+9dybI5YuyxS+UjP1rh3Npf1ulap34
Q7zSwzG3o6JD1N0UjrNrWKqiBgrFh5E6P1uGOx0SHHhP6+69Keyh24EH8M8ZPf40rYc3n0/TeubD
eXvW2L8+Ii/oOVMvbmCQjR974kzmRvc8UsgFki5Iof+29WA1O0NxnYW28kfIzfzprI9ARbEVogRt
WuKL1mftrCdsjryi5SHFoo/gPVTKO3d48RRUf8um7JLVTRg4mDLPC7XOrwEtuAiKJaCZmb1cKsrm
oLtAPf2pIXzrOoDJQVpjdoO8CcqrWpSsogyMQJXVvpK8bzaNpK04iaxQa0LqL3oy9UvvoHujmSIJ
HRf9t6RuxJpycsoLSBND0wuy0hMzsQIYbHCqc/tAS0nkbQzsFMTo8vYJnAVY9A71a2HjcYrzMjBL
5e+6hnUYxQYlC4ANz5Wv96JXPakbL6g3Di3b3d2ke9pXH6VwDuTvmt2nwz+esvpwjrvdD/qtDSKK
RalksaUApI4FNQ8AJIHTBmvYg4TK3tZW7ZeEBWbUudJ+nWT7DBR7/JNOOdDZZPgmMsj7xDR4dHvf
i+LYkPsgE9DUwx4nDj93kT9Wt/nWFuZy8FSx0Mc4WQx33QWBdrUlaTUse6lQOerUprcqfI7K2bLE
7tvxnFOcpsllxLcB0W01fmFJjYkea/+AQBqIZL171g0UQYGMZQ3EBoBs9W8zrj2dCfSd9jebG2Qy
RA1HAVhDli2yUZRVqGaekKSZZrpcSIAUs6RgPysM6t690TYStyNyLX/hI/JWLBGiBpUPVu7g3kB9
pG70cCiddi+NLrzbodSSDIv7OCudAlLrgMxoW1phdXA7VzuUZtS0/rRUNVYNlfOzmZf9rhXHx9YE
FavhtdUrfh0UQlYxX2JJ3EXQATNXN7h4Ag5OTzQowpzx5hobDqryameY6k2b7vbgt+8dR45/+Qdf
23+GosN0KLQyZSsz6OQW/Yr7IDWMCBnsbW92ey7wZy8Kk3qLZsTWm7hTzq7MHh5TZj9axoxZ1HXw
N5YNfP/tPKGL5m/183rCiKH92xTuox7pWWzi26Wnmjismq49ZQMBKULbXFvIMV5zC5qMs2mysvaq
7b9NTTZWod+JcccdJz5kHIortZAn0xGMRM3Qdhss+79rm5wndE834+DGUSIMggzx7OxNxrApRLG+
3aGeRGFM3gGkPle6lxRYZUuOX7V8dZCpbgVNF1zxANknuE3+HKssadZBgzAHKgYRA0ZJzogc6RwZ
VnNkuKmh3VHwOCZvFiu9EFkWvgXNEbb/wvRCEDbybd0L5zYEM9zHoZ69O+tjXd6sVettzIY6jzWi
TNnUj19KLFYiI2+nvfDt9jqp4Zo5hoEd19ww1MEsEIJIFrZbOEf9J2EfXiyk1Xhbrb8tlHyrAWdb
W2XNL7qBHsWq41V6VImoj45+/XM3JVsjqzrUSWRtgWIMr0aJWsr5YSi5s2QDWzDsJl6EAzxAkQxp
yGwrQ14quGjmj9gis14q7uF1mcXxwRZ2cayycLJH/zaQ1jR1kd+1xZE6dFoNqOdcmLOb9v0wXTtI
2Puo3lhp76lg5c1HD5VP7X6B/Yk+9W1UQTHg+KKFr3QTILAaXLKO19FQBfFC1oCpj7VHsCpxriIN
+BrbPZD4+E6HBGyfNMAIZ6hUwJ9NuAGyRgVwLFZxZ5QjpMsuHtso9wvLvxlJnT+oKgCzBetNfwE+
R1TNo5oA7DRVucwoKrz0IX4djGfwB8vJZxfdTMLdE8noHqQ4yaWbGxLncmv6+c+7SbuWqYNnKVcA
NA9DgjVQmWxqrwZZtQ1Y2jRgY5oUPKI5ttc7beuD5s0tALAozao5Ni3Wv9CG3/f2ZFz7JjUgQGKn
S+io4bnqtofakcWD5bL0kSQ0vk2mrpk86oZnh056xYMefHLQB/15Bu3Q2EjUI5A9vI2gJ3TUXNMf
QCsGuUt5Qgzd2hulC31dh+UzVmWvRlxkde8faOs85zEqWXzHnSR0X5Gm10Ueusma4IE3Sq7BR1QB
5J1PiGV0+NONcABedWlQNYOiCyAqBBSvxcqcwxs3wxTnVYitF0NpgtVtKST8lmPile9QLv4JYpTx
kqgOOb0u/5EYnL+7gZsvK6xbQLZ1HEnO9ubccAUcDF523b90zSQIjdJHIG726VjL2KqpIE68AIs7
yiZmq93I+Qr/1L3P347SZwYRkrVubWv/efbDObUjgjsbSeM9h5gSaITxFmsgFdJ74DtaFmUAArrC
YVEZy/isXXTPT6tH5bnWrqYx8Re8pcM+wz2lJ8Gch1V+mg991HmgxtdG3cRVASZmHoRtprwflk0P
mWUQ3dGW3vBAlOUPX2/sPL4XvzSGYV3NzrSuSQdCLq9Nuh3KuACu8/pyjly0RzG7aD8vPw7Q3rvk
Q2NfZUqNU2W4QNbhaD0P+XfUOxrimTupm0KBTMWbAiHbRepbIGDWLMxz49etOJC5QTAx7z5Ml0nY
E9PYaw/XaqA3dD/sNoZ6OtnmoHdpAaZ5jd1hWCOPhM3cPEyq1l4kJMa+vuj916oNIa/TvrpxSo4T
beVC2vUBG5EUWHsZvPpArCJQQcoDsqbBq5N+tbFufplct0NtaotrAevrRTBRFiWMDkvDisWbpPau
xaP6O4hj0wUDiQdSDGJj+g3ijXMjCrsCh3RSnZCN6dzys7UE9+Xph/bS/pTl3yVwR6sP19/9stJX
0X2oeyKVNtDbob5UtUV73S7tsnyZppbtgb/fgli5OmQT9iNgt6bnKjDiXd2YF8cAKnZp9IEXQUFs
AojX88+GPSwdM3gQBHBLz6n5F4TPwdYhaHN2R8ouOZaaCzHQEvmVtgobl7fHDn/gg28079o+YV0S
WczE5doY/ZONVbG2N55VLIPa9rd+TY2XTvaR/oAkxvvLVVO1doyr/vosptexRQFm3aIEovbydPnh
htZ/a+x5BsjGxm/6gPuN/+m/oX0/3I56+n7I7ax6/OH//qGrj5cKSy7CzCq6nz2r0mLHAKezWmE/
eWOVrqbGCvbS7OXBcwJ7aRcTXxqdE2yqSmD/JCwTV+XgP6FunZ9tSc9uUfhPJe3zp3FY56DYXLA2
yFe9kFb/tZAvmcXAdm3a9JklDg9Z3wfPA6S4wmzMgpvtPnvvaT99xN127yXzsVM5vIGyZdvljgFO
r9Y43orAfAufT3PEaLXxXjKme0qCTZeND15lfPVF4oIwFQA1jVLTDQRPEcpHEbGrAxz+HOC4dT2O
ZXfPxU7bzDm04SV5vbBp76/u9dZIr2WrhtRFeK/f1j0Xu9ujb7/aNGNLZhHkdXVpNpmyyHbxirBc
PGbwhLQeQUn1A8Qn/regrb7aXZs95XVjbfpYibUw3e4lgUaXdsBtChXfxI0XKYi5oAg8vzLu14bj
VRvixqBR+fQuuDnqSw73Bl4Wf3X1JVOCdEAg/Qh6plDquyk4adE+3VUJLn859C7Uz6ALpW1aIeqm
6CR5GCPrNzOn1SAmJzysgrZ9NPCsfXRyzKpWpdt6aMijbDJz21AVg8MOQ2370z8e8mLVt3mwTowl
3urde4H99sYxeL7iSuZfUKu9GgPGX0rEeHZ1NjiRtmM19CAaWT1WEDw+VCMScL1g+Rc8QEAACaGE
i+UnyZm3c3Bynki8wUDwRhhHIZV1tYn1zTXMDrl6w47cBFs/nkLo3DRMsfrnP/73//u/34f/w35W
l6oYWcX/AZnSS5Xyrv2ff4Ix4J//EDf79sf//JPYlmkTN7DAhuQTGiBrg/nvXx9Szmb3/yURy2Dx
lDonR2Nhq6RBjsWX1hNHIf4uBhE88ogYBoShqJwZJz1yW996Mrp1WtTGo7agoGgNjSx2KUpPPVIb
wMK8lyPq1aR6JEwGh0z4r5npIXhLa/nuAbuzvX2mMUC7tOf5JfZs+1LK3HrxhwNiS9az6JR8cBnf
JMIxX8C3FxyJS7OFHvbdmO4EmO9CA5wkL6jIgiRWj6B27KOakhr5Mkb0emtDHwvUBUiqLAtBVDT1
SRBZhueevTQTIYnNAqA0ByWE6WBugc6cXlSA0G5STl/sGs8hW0BPL8FL/VDN5Oy6V849ppIGiS1s
tLTtPnH3Q5H0tHLSFlJxuUOvTt+9tJMp3ks2jEuHFWQzDWn9btXfC+jlPfZWGWHJ0SOJBSDI/tZt
EN3f63HjDu+V8tSNmZPXKO8O2gArjKIsV20iUDtcS/vqARQXuV1fIsTTFGcsiyNV0fjqTn18BdWq
uSVIpSEQ+KfNFr1aAgVtRBkwwVeVtaAdKUsaWgD94Kpu5HiFuHS2+Jurz/E/X30EVKuOSR2HUtf3
XfqvV581gbCBIlV8rIcvPAct1e13sxqnjCpg7kBtMP9uDGQy3dilO/2zAexrhrkPQps7ggFlIZGc
VLz7K3hDIV2+Sz3rzOOvXueN7z7+N+usnoK1h2zXWx9g8z5B17eQaQaRqxLoSLeIH4s4ftR2ljtd
WDedjQ1onl2gQ4Lt2HxA0OE7200RVuUUHHDFGi8O+2q45fAc03y4TkwerVixV9IY7r53hYFq15S9
JkBDR1WQuvlRlW4bshKrvrcslniHI+BlDBQCuKxPwpq1J9zaj9LKu12Nz9z5UMy49bTtPw71RENL
VGZ1+VK4JLyHJYBjTM5jAIapOUihIxUeBTUkvlCoR4KTcW0bCV8Wmf1H0af83BgBfUasZsEhwvhq
kLo7xIEN3mvL2JFmLI5TgVgQZHimzsb7lVvPrwaeDNDVZWqMKJ/wsLPd8oeXf/EIi3+6fvEjaSR/
4Ybd4H5kxN1kwIRlX3oXNKgjVGg1VNMR4ECiWcYPGtc5YoGB6v++PCAyYH7J8Ud8ChkRegLbqwDP
JbjFWqRlIg1SDix1yH3EQ/Qobiz7FJvJ2iQJqt/8lmSbMr/+9+vb+7eHK7FcFys/UHh7lu9a9r9e
3oFsRANmZ3Gs2vF5KKx+69oZf5JeMKxVM9VRUjvlUy2K9iSn4NrnY/FUhciWGWts87I33pbR2BT8
6wjlp+WQVtYuZYP3yKbhCTkS2MmAiycl7hF3DLv4CF8vMmqXXwfRFYgYDPVVSDkdbJJCTNiY0wav
LRhEwNk6vmYUypqLIP/VgaXQlo8+blpEftkuh6If36CPaqxQLUFWujZAGPGLixjLFW/W/gq12Sft
lTXmZy/uxeXdS83nKn57GbFDn/77P973Pj9XbMdH1bFrEuq5eMt+eq7w0iBTmZXxqe0tD1kTaNGG
QWAnG1OZ9WrIHOvdzBAvQvTqSSWBOOAJPYYD8813gXUVNiUT9Ct5L68u6HBqyPtqNACKmhEN0ziB
G2QA0c7Q7PvxAFRXdnYMLztDFwcSVBLp/c4gCMSR2QiyCrztcvV099M9KxvpqfimfXxJbPAbo1bB
4KNzMWYBbK9kJz1KVeBcgFJBqtgkHhZjHcC1QWeqVcprM+wG8VAEme9u3Mk7uLlrQQyyyFkEQmZU
G+TNo7bdm4xXb5NKsEpLLW8JbBO2caUozDUVuPH0uEPawInyV5lIIO7m6DktbOirZqK11qKzTx9s
OtgeEBH/zfoEvI2ff0nH85FmN8EA4zpW4H5an6Q2IoGIOeUn5YDmggV+ukSGAKVrcQpW+sE2Dron
koxgETGwZN0iNLGwBKEKL9G5LWkLCnnTsOot4qH7m+ttis6itIAaJweVPOsTIUztNVHtFDhQnx7Z
+hC0TwnewPPJKARVNyDyvepD9SG6cStj13PTDRnFulVgQ71DQpZwVMKje2/cAi8pPWTVd2o2wfYv
fe9uIEYJbgfcbZ8PQbBPhRSZrZCxId3jGZHuVQP4WuiwKt0juycAohwrkay0IWkRFKnAiBhxLK4S
MLIBsLcYrbxCyks73+zKICmoV3GK29kmkoBP3ynBdAvbh4+hZSpXnmO8gBHH3THSuCDv6sBKr8ef
jbGE8pBzm/PnA+4ORBk4Sp9AG/9mWjv+52P0KW5f5H5KKoNfX/HzdFH1rxA+gibNuChGh733LKui
uq+nHShprTcf2ZjZHGek2MVxiT14VyTvhY3QPWsN95R2RvqY9R2IF7DCpYMBQeMhPzEkq8CMYD/b
Ob+NAGNx7iN7HmGFlN08SfdhTh+nz4Is4TdnnvvtqY9LEAM9jog2NvkPvXZGYYq9U0CGhXqVnKU9
RMmGSS31KtkzmQfwVwX+i3lJ7UlBFy3ii3s9HP34yXNbM2wngKCVhvD3pTpVwmaHYa4F0E0dZHbY
pnPmQNcH+LF1ZtNbalIzGhy7WWuhcmh+gabe84tIq5hjKagOfhz/0jkv2ip5sAuQesyi5lgZ1ZFp
dvXSiyGCKxpz+N67TliWzP2DOs0paBz6TroRK17HNM85fWHNRE7AjLQ7x+hP0u5LiHvNNgLuihMb
CmTRUAm2SWy/cBba6HR4xIId4/vN5bez8APkVofqCY8Xc3s7QNv8rC3XNoqybmeO69+nn4+NhbNp
yqJFpgLH388ZoIhi2TZuhUsJEx++QI1NKQd28Hh31ud0sauP8rpFjVRcgX1GHpycOGvThEx6hV35
PrBouRduB6jWfayn9cwnmxUMgGp9mmZDDui1Aiv/fNb7Ybez3sf3aW3z50/Wvb8aaluv9lMDiPCc
67DaUOZ02qtgnPYB7pF6cR/fek1h7nVPN+3szUwIdcbx90/m+/Duqnu0B352oQ+9+7iNyEMjAPpf
f/jNR82fpsd3R21rkQGIaCOtRY4r8aCbdHLt/WSGplQdOCVnu+EOvyaDucexH8iiIuFvvAPVnusm
S6KlXrSIi+5C1KLDMni2fp4CHRGm7FkWBuK56AIcAA6cwVpx3g4EsNDRPvFi2w2yPeM5AukioxlC
t+PuqYipc0JBe7Lom6zc6OF9ok16sZU1FmS/fVEm+esoKzZ+Zn0t1nnjmAcU2vwCYeph29V96IoB
Un8ttcBDUyAyOjfu6BfjRhtvXW1VQ+yUi8ydihUIS15vQ+0EuXG8Kg3swHfWo4ca6/5rHOTOKiOZ
Onc1Uv4JT5ESnzOG96Fe4+vhiLK7sJkTiPdZveTXQ9srQfWpLLX2OjzQ0hplioz5X5RbYBsDAbxz
D1WG7WjGwdqtA3pFhsNYBE6lvoOIAeJ4mfzpZ2m28FD0uqE2TUHf1xcgUjHesLeWL6Qtg70tGwQS
O0O+JL2RbGWB/bierWvXXBX9kK707JilVhTQpt3o2YQJJOeEAeRSidhjIN/HGCkqQM2qZcwQq2sZ
1lBybqYgx2qqjZN0q40As6GqQXf11N1J25y8rJZ+xSExYcgAuugs/5slFv23FZaLNbKHxbLn+T71
7E9r5YF6KrAEGOG8DKzyNthZ6llFw/ZUddA93QQ1BN+NubnbtIuB0lNUEoPJRE8g3BSH0lNpNHJq
HO+UQaQwCywRELSjdg34Bysu90nti+VrenTN65j2zj7HacDZBZkF4qDwQXIzXQUEYoXKsA6m3YNc
sK0hLPnbpkfAKHTnwI4f60S+WGzAAlYVibVRpfWuNKSjKMkfkxEMgFvYougi5ldF2I4A/ZUcaeXQ
t4DG0GO/diXwJd7v+UxBnwBB31XCBXMAckjiRdeD565C6aEfVVIOe5eRdQVNTrrm7cMA/LqoSP9o
oo5hj5U1uI/m4gosGB8D5EUvrYGTzeHvRLUWTLmzGIAE/JbSDgiFyv1DxcVeUWEDGsT/5ndHoO/T
0nqO/VHHdICE9TykvOYL40PoL6nHjHCk0UHikTe4rfh0RHHbeITo2nhEjOUZ0jDDBtEZwOgTaKmP
C6IQSffYtNfJV920KOYYFqROvpsAv69vQz1jlqhgt2oKXOBImibCb9BXayBeggUpiLm84ZVzovB7
WAmS8CZ5nLhzAQKbn5IcI7fqJ4BPJFkO2QOqId/cpvJOzfxO9eaeHiKqDam62jxo+62ho3cqsfwF
OzxNo08HQNgkOfX85l8HYD3pfECs0xS5M+RnsYpKllKuU1GvPaMD0gQZWLJjFAXM89CyEPtHLOoV
0I0+goSEXKMSWD1Rk02boI2dsMs9+ZTQkZ+Q+X/Sk5ORBw9l+pWz68Az9xtYlt0QiXd6KkEauYem
IP5G1xxeeSbA9mqkPxJlfQH7aXNsk9xaANti4L/vF9+Tokbaict3k6XjTNmd7uNAVpfOwIYwGUj5
nYIo45PHyGgT/vctthf8+9UT4JkR4NkRBMT1Pm3MyoY2QgKGewQUgJ+yFGtGqPZ+Uazjy8Yt8U4H
KukMfrsSm5Cx/P5fPRSvDmoYt6BqQeV/V0MtWLXspIezHUpKxlWPHog/9S8VpexBFvJ2AK2t5ORR
vBpjqJ+82J477losClGTMYRlDnHCIW7dnRYwlqVqtuBIwbshx2429IwcYHjiXzRGNh3yfIlXKbZt
pfDe7GrTtSL+mZUkAV+SOT5PvTkuRUPsA3DJrBtxf7hT+wjSrWSRsaz8zkz64AuLPEPupwZZJSK8
ntknJ99v7WVtuPk+SRjwmahht9VUOn84yJD8bVz1c+DJtijCTY5v+Q4CrL7zKfBUF5BTlbUvD6SY
PARG63JvIUZVAZeB7jQvAG9NnhabuDe3d1M1Cfghi6tWt+AJFRBs1998ZB5IU3S3HxtniScBW6D2
rthr27252wAryfc1VyTMhMuXU6rMKKEBXQ3WQB6D2gQtj6Q/WRyQx4SU0TCRHCk6B+tkIJDjPUFE
IAWiOcH2Ein+TUylWlSpWW4MNfngH43zZO+q6qEcBehIExT5XKALrVAm5pfAAmOoG+3XdOUDBAf4
xW284MgR7Oywo01e8cDrNgF12ULM6TyDZMWyQUI5tCsHKBptlHO2r0NSHFBsaNXoCW0DbHblDW6N
53tfLLKZQwNvOXPp4jLa9HOoa+hQeDAivYZEDT9rN20PzNpcCtsRYLvGUbMbYi7ilFbt2SsTBIyk
GCKtSjRJCzyJrsOPxB7SF+joYMkGVgYHNyaYm/MhGhHEiG7AZlSU2vnxhshuUBcVCtdvEe4VUQZc
5VU3YBL2gH5CqXJL6l+2Po+nZdwGfkTT1Lh2JG92tgMxPRfwobCqGrbKchu1/F1iZjujbb8FExku
sZuPF5aZ30k11uvOQpXUYgLRJer62h1OGe/vDUKl5t9d7JZtfXoUebaDexqpIzMgtmfanx5FsQvt
sNJU/dEigCQFKNYwUT/usVMOOQlkpQANL1LZ9es8rUH3Iq6j2bOT9sCiqrSiAmz2YzKJzW2oZxpI
RWFv2pEwUbMP6kOOlsWaXaCaQ4Pa5ScU7TRPdessA8AvgQHBqGxbH/dYz3faI0DyCwEVQCD1rFUY
QGYQE1RA8/G4h+Wj1x70HGoXroMojahPh+YRVUBk5aUWECpl0Dwiy8cee2+RyKAV4ciwxcm6rFxr
X+o2QEhw8wRYFY5UQ7nuQNmMbVdKjyk02pB2XjrKam+DuznIjX4HVvx1RcdiOFILQolDZeeHOKny
VWob0xbhF/oICY83Jv3kW8DBpmLQxLvILIZoVpNPkZ/X6TeoQC1kywFr+H2kjNtplUvUE2gFmCHj
fFdbY2T4xeS89rbiO5RbRR6Wm8ghlod8QG1I2hwD3jZH3RscnquIS3CJOgMlq9tYT6Fu1F5kkJK9
xr5TkaOsSpC1iFxE+WQs3BGP9yJsTOzksM1ynot4WruA+131SHJrDfa+DyM9V8gML+Mq3fapD4Iz
Nk7eRRkGFLURaV5K8KG9pIF6sSzp/ahaCfyZU7zblYdsDZg0jn1eOfsp8d1lj5zxw8imdIHHM27M
XAZn4KaApIPYyIUTHZCDTYPtTLOpwhLVP6sK/2q6YFh/gukM5UVWCTQpanQW9W/hIoeBR8EbUF/z
CYmth7oZkU9D3fafLhpybYiBQUAdO3MkVpBAJfyYW1XCwyJWJegxWrrSiswoQTEfyPYm3lyI1FnR
tqijmy8ogQ6iap9rWmahXtOkIydgbYIahB6OqJC92mO2MsFB34VWCuUzJMB3hk9+xsAUntJ4NJDP
6uyv0/wjWY25z7PBX3n/n7Dz2o0b2dbwExFgLvK2c6ujoi3dEPbYZs6ZT38+VntPe+sMZmMwBCtR
skgWq9b6Q5zXZ7AbsB6h/WGcFD8qmu9exQ9hWbxXc608G4VYqulkn7u4QOALBhhWdYnGB0BCMRLP
8EC5x9Uf+IsbMkMCMCZjUSuOdrr1jZ12JaqhW8m74Ld1slKtsVxXOjftBnmcSmPXFioJ3xkVqc63
0UlndFeTvN6QkbLuPtaPU/shz5tzQTztaOuZiWPGfMbG5ug6cOmRI0S0GpxfsZItQ12E3UL2RKED
jRmA0hvZIipT32rdzJCtDHPLJqJaxpGOuE6b2u3SwNt1O5pKhLs6B8TnH1hMotPaVTHwwTw785ru
ZZusul/kPmi20jODtljp+chjMG+mpFmcPEM4x+crR4OsQwyW8MRoGr8rZR9tVMVyQByQZxWkrRui
j22hJ4GajfYbeNuHJ6f131RzDOG41eM6xl0W+n4VHaz5IM/kQTaYbgLb/5/6+AbitppGNsoLi+ia
T8lFxlCBsIZX9kwXGSf9u03GSWVbSk8ZJ/27TY77u/Tf44a04mNo8qUYNPukOk2xMIVffIHQ6W0j
XynXQz/lX/hzimXrZAkmsbRmhgKCqzWvwO2618JKb4Pcuvp9jSBriy9D2vy+hhw0IXG71E09fpCt
8zVgaJlXNqXdq0laWVbLaxjRUCyAE06LMnEsEHltvtdJKz7k+hQcYjGMu0Bo/slAtXBbuUFyGY1R
w9ousXhXENWq/fLAs0SgIYA4dpBllJXKQyDcb5Od5Rv8BWiVdYixxQflmyczPvNBnikzvaIrzO3k
mfqOPcaf9bKH2af6plQgO3ssEy4tH5JI93sCy5Z2ceYqPhP1WSS/7jXyLBVttY/C/C85zrVy9vsR
UWNlNLytptnHJDP6U58Fw0meYZ74+yzHlmtv1s6tRygJsLJL3GAa6uC/dWpLI3j2qmKf4JJ+kSWt
Vd1to5jTcmiCflx0YX2RPofT0L0mWqHvP/kfVgai2W6sButPDWMk4p2dwddw2E0fYlc7yHVtjPjV
1le9HrI3y9wRovPVoyrGK/lZVmX8wRdNBwXvVgdZYjumcPvRiMhQrjMCsLi+u5APazwXx7kon2TZ
ei+yAA0Omo4BgXyWZassys6ytdK/YcmAtJ2XETCJmgdXV72zWmDmtwgVAAemW5UrWWnHpXcencJf
IZcZLTM/NJCOUPPbj5bFqUHeS/5iqV79bpU/WhaHuVX+6H8aS3oyv/2e97H3zvexve7aW/AxfBH7
Nj84Rw0ywCHTcifaOzOCPZIIditrRrAyc9utdjTyAxjduSL3Ba+NGro16Gyv30GNtJ7DOPrmFSNG
UpZBgEFU/SayK2/lF4DDsmyoL7FSwX6kUVa5WvLN1/FPdnXb2og2SF4d3wyWht5UDyWmLq9q2OQr
Q9Tp7lZEDnRthHaJ+wGtniv6rRZZBoosdvJqoVW4TxSEauWlLLVzD4kzfxTmVr/p+jNchDc51MxE
eNAaBEpV1EfZrgYAmiqXDUIcQ+fW9HAFRtzmJTObpcUS9qJ45k5kevQjLQh0lppwnoU26tuA6N/O
SILwiVT2hLoTXcy4XUYb5C/tB2+2Hpeh6m5id4Q1G2W2i0jxfq41ZK3xd2zbzz1/J1yoou4oAEMi
EgfWl03LXLTNXJwc6LDTTAfIUP/ayaowdAVzlY20rCzLYcCNWA3OI1pd2WHqh/xf58fu0csGY2fF
GTp+fhA9dmUZPva23xyUaQI7apX+cmyAbWsRmjJz472bL46GwQ7wXj0WJBvDyjvequbuyJ3+mtoi
fIiskWw9kNz9ZHTMNDZ2JPP72vtZsfaLIN5Uvjlc6ko8itAWSOkr0cvUwWUyXffaaBjX9WX6l2rr
xdJsgfxawYTHbOX9yCobrUkbpN8Ydo955fLuK0MjmCn96rFM3fhDZCNGEj5SKA6+72t1CFb6JA6t
C8CAvR+BSbudmSoW8M3P5d5zq8cs0L5FwVisQtuvH/086Fn2V3t7Ggli5rnWn0RU7vOwwAII2vVl
NAmPG1M53BJ/6DW9OZOqXWQasDHFQlOz9gWo8/TsRDpkI5KFqKRhOWTE33tM6p/tDPNq5CrqZeV2
zkYLY5+nNJvQLRZWsIxmxEKp5+YVvmIL6SbbIv5SrcPMBqagjaSSpTVCpaGlBaSou5kiSDr5nVNe
owlsNSYJTmTGGhQpNoMXDWtV512asvZrGANyaJQmu9ZWH+8cqD1gbCoCfIYSrotw/OHmyfSQxrV3
Hspmb5lYWuOPqpxllTwQQSFaHWSzBKDunQsrLDdmlFhrNDjbx4iUo6U01rM8jFNXLbwwCw454kfP
iIjaW62CPwPn33rW5wGgNJaF0o3bAZ7vMT7ZYWx+KXVUHiYbPecxKowvXaWN5HwaayOLdu5UiypP
vFOBregX5xpNOhgrVoqrEdEuLD00JJ0qv/veGoiSuCDLW8cw12WXVMDYAZAnboL039zD7dp3nCHD
F+7EuEtGx14WuVGPC3UO64o5ygtqbTpBEmsXdu53m8Z0UP9rTfs4mq+CV+qailh55CW3yPk6lyq1
vEfgmGAHLcPeVj7WelFSg0ez63bZ41u3AkOprdnbo8XX8a9+iFQD3Ig6XAdvXWIo/tiHb1VuedeS
z8+THwZs18z2Q5Zaq8ofW3sXKbgMbFBOi/d2jUi0Zfrpssxt44k/tfGEhfFRDBc9ntoNO1t8izut
PTuiSK1VZhDJ800VQqLBomclm0bNuwJJM/eyZLNAO8uz1ms0fHuPskaPqt/Vsg1dy2Gn43pALgSH
4sn0r8BPdARKrOZgJ13/mk+8T2OdTWBj8+G1Z6Zalupg72XrVGW4R4O53wO/61/1Wp23pGW1s+ai
kkYIr8So1crWSLcKhBBVHxQiV8aTQADVt+qNbB0RhuAxzOy1bK1G1md6lIZ01tuDY4JYTILkhHBI
pKhGfGq6RF+LJhGrkvl1J1F6ne8+6xNKey1RnWdlMODvVdu2IGy060KtPsjsm5+OZN2z5kmm5rxk
XDtz6e+2LHHqJ5mYE7x605s7auqP1MheiJZ7b34KktXFqvDojpWz6MYoxwMdAblFUw3ipANAwsfL
QnyKkpdm4tTYgUJsS6/1S9ocOiWNESMKnLXveM0zCCuATZMWfouEOAx1AJinIi+Smbn1Yygd0FGG
Pr5B0m1Xduvrl9EL4l3ouNHDP12pCxJ13SjIe45JmZwDbBDOINjQJKxjsUjQuDnfG+RZ2Izu1if3
EjY6rINYHsMmU/ZZYZ9kF5W0lM4zb+VHtS+Xty7y0vcLKuM+K0mqRV6pE43CLU6FiTNt4f8DyJl/
l1uLgZ7I2vSNn04chQhVAQbGLUpfhYUbPKR+aX4tQUfO1UVv1nv0iuN12Pfluy3870RRoscgDvyr
Qwr0NlpgmroKEyN9yAAZf220rRyN0hMOorF/rGNNfapDpCmxS/bY9zVqygzuP7jkuxAe/1Wrsbdh
aEf4tJyeWrtoIVuq8Y9EaxESCfUPdHvbFbwkTKRQUTnWWnNOUqSAnHmja/wQMYA4LQDutmDGs44I
mIbYo+O1sw7SeBc43com0xzYLnizvkFeQfetB3u2skeNNz/7qQv3umkEIOQhn3BpVY06WkqqTzTT
gVoEFaAJ3QBqkgz0JivGuZaJEOceLRw2Mr04BIiM2p3/8NnCRKYcc6+5CMgme8euwa7IEaZPXicK
HAVxarbUdhv8x/oE4Z7bte6JS9RVwYvgQoU6dLatB9I0OO1mV3nwJs70vn+QPRIZoR76LsPtmY+v
5gXfY0mnVTvLgf4U6BcV9AyH4ayw3jjcqmQ9/KJziN7E/NLI6mk+c8te3+vCfZf1vUj7TYGg9kqb
0YhjYW9SVN6PoeL4ykoFuQAViRwdQjnxpYIJgXFBlaN+oKrlSp9hinKcOZ8l1rD794SR/v8yRjB3
kMMShmWbjmXqn/ONTQLbP0De49QZhAslKd4nZrJXI+XnDeedDIjr9F5grW7Nup9lO1ugE+n52ofT
69a+myb3Ymu5e4GHGpwS21nLkqznx2qHviUaMC/gcdQzH1TfaBc36sdcJ3Rr4fElmtGosLgtzQZu
q/i7+wBiZz/ibFy0Y5jjtmv3O1jAOqog0aCe9ezH/afhvOxe/LKwMBgXBMXmXyodvN+/3n38Hw3C
/Jb6CQlmFVPUSounD1aGCYyEb1UcdBvQOei8Crj0WaWvZb3iO8qqcmwV42AneUHP8FHWOxOZxkIL
oSjWxEGTuowXsiHPiXRptl5etDrVz70bkDl0zWo3OmVJWNS0oqWfV+TVscVe+mPurfIcFXKWK2yr
e6Nplm1r+ACwB3/pmJH6rQ7TrTXY+Ze2iYJdlyeYH/mO+rXijyc7KEqsrdKSGKxlKMgtuzg5eWbY
Pw8wi1bJ5JUbbdK7Z1wozLMRJcfeqjxoIBYgpWBUgwNccbGM+xhATdprT3ozu6NheOW3pvqUTKQq
WD72iyBxyCZyQzWUlLR2L0DYEjTf3oRNC1RKD1Kv1MvH5jA9+UhjKUtrprGzM1p4cdkfMBs63f1w
uiJT13FahWtZVw9oKbgNwVhjRtD2dk7mQMSIOQVh9F3W+W6rITPPYXCmbmN0MEF/NRE5fo/I4UI4
sXYyjGl4xV7glroBrdPvS49kgszY4C+iLRzy8aeYOL7sJuu1SHR7gAQj0cviq+/vc2+e0oN8HwU2
El858Bl5EuV7wJqwRPvqYhtt8IwD77AUWPXieWAHz6kDMi0WcCX6JMlhoeYDDnW0ys5Vir664k7c
gq54cnIzf2K/4q6nuDaBNcXFUzQf3KD46Xd1fJA9WL9DehjKpWyTvfyx8ZcdAj9KCpazDAbjQZ7V
bLTTPsqfh9RWFqD+mdO9criOOlDYvC3Gjzr1/myYBYkWgWmMH3IE35Lx2DfqgxYRDJGEFXnIVY/9
Kp6M2ztrpW6dJ5IO1TGaSSuaQHQhHDfdEASbPorRPOijaS3GJrgquaPgC4giVMaqeIPcs4oqQys2
qKx5p07YxXYYh/IE3h6JJFa1C+gcS60y7CdVqbtXzbS2kw/IPUj97jVjL1sj9nqF0URKM5gmdBem
TeKOPfvtYXyKZ7C3DAxmKRIKdpgstblYelWwLDJnFY5GdZQH5rAqXfUqT/G/T7ea8zkHDKCDWLU2
4+BtMvWfyQfkw5EiRobwKJADW4wPABVtoou5dztUjbgEUa0cHOG4tyo8FW1J4tuZ7fS7W1cQ9hoB
xOBd0lrQ1AgUpUXgL0Td2H+x+rFru/zLA8S/9EbijYiQa4dx6BqchVULX0d9J3uGHRDkpg3DZ9a1
mGNCJdvW9ejxufTKIxKzO9211EcpIDGXmrr9oxQg+PMo5SPmNtKAf7R12lQuYrgAu7Etu+e+bK1V
08XDRhZTTNLPpsnKbW6U05A7iARL2bpkNgguEAQSdnqdfujYHC3MstXWaY/jjaY5b3Abiwe/bvKX
ziyfDF6mb11rdMtCt9hLdWV85Qf3C9lgZnh8ZGhoPrp52x+FAjAFru47+Hz8Cjz+Wyhd/B2297i7
FSvM6YEKd92ZvwxHeToapaKBWZ91s3xbOWqzfZs++Nayd2vUsIYxWVh1phwI2O8GQjEkNHM0b2cJ
W2dW3/Ywrt+Zc1HWKTAX1p1vEOT7u05VSgA3wEt2ILXQA3M666y3ZboeWtSBvbBVFoiOKe/WYD6j
UmL9cvXH3Ivgt9djs/fHwdvGJQlqN3S3iiAh7bWGtx+zOF/fRHGIdH+q58M7fMz9gRiHb33NIwn8
AZwH2bZH4mDVY6GVO+wE9VPpqcQ75qJn9NrK0rp02ZB1Bcvle/2+QhHkJs+TdhB8hG8+pB7OPiHW
TEgaNDtDT8WPJhTv4TQor2k1BhsA7+UhBjJzFnrerFQCwgcoV9/GPkfDIx7d5yYYtV2VFXwIOyAm
K5bL18zHj04xs+mPM0VR/l/dvR/Kl/t/f4/FDL/7k6BpC+KuQud/zbZUuHK0/4HSQkDQd22niI92
6hD/Uap9zh/6S2ckP3IBjSty1PiLgPgGqOPNS/XxWrZoL+d29EXHFxiFjmRayuLY5f4G3wK2UEFc
LRXHVT/AZfm9FXwU45xQao10W+WB+hG8NJpTf3Bbj4HaaUv4gQKghmfug7EWO4gj/jnta21dCtcn
oh2US79Wh9cIGoE3dvrJbpBz0ke03VmghZapXuB3qRfQ38lDPDKjeo16uddXXcF63cXTTdbJVvQ7
gNUno7ma1JAVIQzcNwtUEJx2Rfnp1OsyMs1ftZu8l2Guf1FSO19VOg71ZhiCWw0y0KDhNJ3l6ClL
mjdjHu0mTrZpfc9c6XPWqoKPt0lbPBakl8wYYz5jJ9n/ACmY5ue76KoCrB23UOi2o38GWZo4LgOC
A108tt9kCg5nBL6bEdTUrG9goHVdU62NQkvXt3IPyLWNfwJA6A4YSnSrRPHYsBY6VuJK1B1kgzz7
VDeIdCZxeMOGmcKEXtr1mwbKzocxrs24q76pk+usq9xhQeFm2WsUeadBAwAh3E7H7dRJTngMNFd9
XsohPIPnduywJw/1IVohyWKuA9UZrrGV4dEwqNP/+G7p7oxN+q8HfoYjslJnxgYKbMv2Px742Kqc
NppjT1VX+dvCdZvhmNTZ2keEEnxvUjnLNrLEHjb/wpsg5oy6jlIJDMLbWW9ZhCDuZdnnXpRnAAh+
D6lCT921w7gl8IXOfxEqG1RpfdYZQtW3CtnLhR0pLuBYDk1ReCcCQMZEktLfpmXiH5iQlXarzptG
dLaUJfjRfIlumga5D4+3tM9sovu5+btoVZi+8G/kCKoMCRmmZtjGn7phVCkQhmg+jLJm7TcTfaXK
j9aI+jDNB1mMx5qNdZ2IdYGA8hoHWHOvpV3xNsb9NnB5v2NzzNY90awHxH3Fa4HoVp/xMHhBF6yh
o5QPY9u0r6Fdw16iPmk1AeEPBmyDes3FNK11raXhGoyDOb8m3YtvWvWefEqxlEXhhuWFjN1Jlgwv
717Ati2NTftR+CI82mFG9NYZjdOkOP85QJbcwm3+614vu8kesi4wB+iOinusDN296FZF7t3pgo2G
keeSpRWaQ5lR/ajPqW6W+8EnLwE4Ju9gQnMb/h4jRysI9/FyZzFhl9yNV206psdMT6N9FZIjv9fd
TgeAY8duPqQDwXcexImcO0NkQzia7p6d2EZ+dP1pDK92eJAf2vvn1RQYNJi1RVYuI3NTjkm2DEqY
JLJfPYLm9ogAbYK4Q9FoPrAXIC/mhenvsh71JtpagIyj/3SR/WSPsIijdWREBNpTzdqHmv/cQOhh
bZbA2q06Vmm3clQV+jG23ActZul3q6shzEaWO5zt2rCvVobWv4Uv8giwJ4vCPRbkxE304uJ0o/rU
GN0sj8CLJotR7alPsigbZJ3s7I7jps9L7UlWCSts1u58MADwpjPDHgFw//c1x8BU98V8TZ20ZOkJ
5xomfriuVLXjIZ26l6x3L7mjKx95EnrLxnaao5/Y7mNjWz+Buiofvp34SxMp73NqNcOlA+izkA3g
hDI2rq24CiUGRjSF0IXmEZObv9nsf5/VWC2Jq7TDStbrdb9PA6daFSPJgS6fzEsFkG5RJ42y8wQb
V0SvQtQA62BfTGwiAj8zPpDQJZKill/Txqx3ZK2HjaxPtWukV917NZrm1hBZtB1dz/iC0slC1T2k
EZBVdxZaF5fL1GiZoPFyv8oWNKzsi/f9XqGqanBFijbf5FmAiXvYh1ulZzfIP/uUEeV+D0boV02k
mttuFMW77qFzZYfuK6slsgrN9N7xESBo5o8fTpu82XXlPwurSY6yPoYS80/1xew4/Q/9hUoa9d9X
NvbnbyI7E7j/tquhPwEU/XM8aDADK7fTqj6GOJuzq0K5oXH18AIDVb9UhQDoOaPl24FnVDbEfv9n
g8gsXCwibqiCCcTFGGyQb2L0loFRGU+pahhPMYvLuM2zk6ya0Ed9aDUlWsjGfO4h0sbhbeyCvayr
XTixfu8HuGCm+2mo1JdhPhjMaYla/HRa6C1dnOBe2EVdvoKxjbiolzTlSgvsbh/2ln9qwY0srSxQ
tyRDjMdcC41HxSxJ+Pdj/2DO6pSZE6kb2WrF9i6twWU1c1+PCfuRKNd93JDpRMydP6p0w/8fXAD3
/98Kiywt+EnTgK9OgO7TIlOtiLa3yFz0E8i/wXOOfJ2dI5kQ51gGOYblpVUyUVBnB83YLWQL8iMT
Ca0gFscYhg2jZLUcOpKbIJTSeZup/VXFynEU+PLJA2JuM4kveYpmXz6rHRA467AEiiqLz4syEuD2
mDJk36LreuZoRFtkq6mkLZat/kk2yvGFUS0BryRPmV7vndIL9t3Ms1Fnnk0hyTWy3Pxd6UxYYJnN
6V49WtPeK5RwQhE8NN+SfqcQDggWvotFtR1EQOpFTEw5mKE+BXTg3Iuf1ChFRGn0tJOS+O7OqE1n
P80ivk1b9xs4jEkTAslv258hYOrL3U1pHDB80cZO7O62SRlL81Vhj0v8Y7pNAWnkzYgdYxm6JKZl
0RbVL8yx+jOCstZb4JRobLcO0Z5CfyZ8vlJmRPy/v6Ca9hlYK0h9WoIlq2mRstE+7z0wUUgVvwnL
403vjLVcs4yBTw6p4l2Fltgvakr+uwYOdAQpYb8MKhg/pAianWxFsm/clBCE1n5kWS+oDvowaado
mYetVDpygN0huEI6vBZlsbC0wvnLGsqfATvlkwRA1aG+bHR9erG0cngUtnqW6KlKUYyHjCTXUhZT
Yn1rvD7brS4DLSab8ta24pNsna/BfYSS4JSvcTqUwzGG8rxG87lY8Ogk8YYHJVim4QwInIVeejKr
+2Ko94VB1uyLLML+2I9DsXOt3nzoJTkeVBxbnXCrzYmHWLSA91pmgjLorrHW+S+t4qC1WGQw02et
WDKn1wrm2TpoNVLRI0gRCGblobEmcR6aCjlPrzK+i+wJx9roR+bMjpWaCjdhbgPehHSRlrWswoGL
AxtxF1VShSehdeVbOis7z2hz+MDKXnYL8rG61knNDRqt57jTs/eJ5MvSRvCeicbRNwrlQ1L1+SHz
zWTbgi98DPEuXyY/jQShLVxBaqTTSbnU5kenKfOasWhlid8jf/j35836zEQTGolHiAuOqRua7aif
ZiFU84cQdXz1MCUDNhV61y/BtWHbI5lZsmxazn+V7blMWhSplHv/alY1YVdggbJIgxGFEPLF7CFu
c4icNbwi/6ISUL1NJErKlFwPPkj8eUrCsKFfCm7lDjhR8AzJs91KQV5ZTAzHf85DXtO60y/EAbOz
lZrBJkbQYy2/qz0MaH1s8zerT9inZNbv+qwttwWwv9fm/Y55zJRJc1C5Bg2JPlOKjUpargOwrPZS
AiHbgS/7v/+h+bh+2mMREbQdAnuaYSKu4Mo78ccey/fsVgN5jK8d6pHPcCzERuhjssYox31hxyL2
mjWmKIkZ7ksW2d2pDafvstHpK5NQTTVLC2vdEn28BQu0/Fk0Ef7jBmL5WfuFxRFQBtFqLwb5rqWd
qbxNc7H1oMuVbdivZdEOzPJBsTxnASSm25SNn2xt8qWHqtBebLvirppzERe5F3cOFKHK85dhIrjU
TDMSq32vIJy9jSwAr1aSXv0c+k9fm/rRdOFsy8ZAK8t9qAfRSrbqyLfxhUO6S7bWqB2s1Lpjtad4
h1p3NLAoybjSIj186BBmfChV/7nkchd5EHOSx49HpFuQS1jLOkQAMKVo/AimmY2OcCqA5sN5KDlT
svMtVhWoS9Hk0TqIbPXaRVO7jotEuw7zmRJSJ89knWz9p35R0f9SOvVXpkbOSok063FMi99n/d9n
99b7mRI1/2P1xrLg0zPkaMhxENIwdHVexOmf3lYfv6hoyPPukBqVuRJGV3ZMNL19/H1a68sE+NVi
rI3pfQjEVSlM4saF+SvF8O+nMhIChPyWv5l+TWivaN2z16nODrvMeG8m6ng2mtBdeVZnvyYsFBdT
lE8/amiItwvZncCexg4+Rs8FJd+CcsjHApc7kRRspdoUtOsf54mSv7djRpJtNDdmPLlv9mRWp5L1
Ax7DFJXJ03Z6o6i4mPreW9pNKF/rVrCTrUMC0H3KrOGISgGoB6N4QD85eSr6MAQS+PsaMJe8swY5
rLMhRYpYexSKE++TeGi3nTaWL+EcOlenNvoRevXDKJzhqzWERH7QEj00uhGT4kUPqio87ZnNU7l2
DCc6NW6WHrgJ00ZHHOy5FepIaAYVBKQTNn6bzJ48nbYtwzC6WN3wjWS0+S3Mgw/F7fzvqVC/gugo
vmMW9cVkZcObjARi7tjfCWPjLyEaQD0IRPVjEjxGKQh6LNzCPbzb0F9q6Bste30o8e2y/UfHbX1i
wb23Rhs5XiEdEflLJSmnnZX1iA/NfbhbHGLXQrixeJRVhm+1W8f2+3Nw7bLRhsWeFXtFU2E0hqiJ
Tm0pvriEIpZkbcNnvEPrdaK04ixiCCrk/1M07RX3oQ+6aDfE1V8lAn8rK1ON1zwmg+RNg30EL4+1
Z0GmyXAy+yhb2dr+blUTSEzAcBCAGMGydRlYkwn3aKGob2XxSw2H8LVyR952jEtlbRfHzVkU0y9Z
woysw9A275aJCR21xEDZ7B07WiJzsamZcM/uTJtCsEY9t7EF+QWyFTqj3iOTRrbXMmVY9IZnHB0t
/7B7011ZGGoQVa3DS5cgMMZXKtuIMal2fqSVq4Zc4l7Cw7RKnAKrjZ6iRtWfotw/JDM+rAmxdbAU
L1hJiNl90EBKZtvXOfnIGec7FIW9bVrcCe4IXwnzlUWrvyZ9A39yBv42BjQcPDKWXuAd7rNeO2e6
Ib1gcOVE/ereMAJx34C0O0ixAf6cyqpMIm9pOIS10G10jLMUJDDrF+YSg7AwmgSabIwUQAmyc+jE
we/OckRh3TrLkZYP9AOjm0q/CC1lnnWS6NzaRa0uTNNcKV5hHG5F2WKoIjyPQRsvVG/styLqo7Os
u7e2JJFXTZNXq3tDrFjFqgKwvLqRkCqzvJGQ7Mg5CMRU9q1bRB0Q6Xw3Nsy+hsmdqN0KEmim2t9F
Or36lau8KCooRGMS5rZX7ek1UtMn2YE1QDGnfaMnQdLpQURmvFGTwfyK0eVG9gjiLMG4yG0hNrBL
b90JZAZAvO8h/Ipayx5MVoJLuH3FhTDuoi0KR1n06IVcS2R9UoPIpJizdhnSCFcv85dRz4M/BD0Y
UHiVemgXi0kedW1oD8mQt4fGtgH1K0GxaFDGXiWm658K8lWHGHnAW6mPY+RY5DFH9ug0Vlm0Vgtw
Lk4+pc4+tdUIc6KOJC6fQWPRpv7PXunJvmq1efaS0DyXWhuv7bLJlobNhnwB7M07oD0NsTONzWLj
htPaR8BvjRBUuYVEk39RHAx5cYRXjrKYucmqDp36pWqi6AzEbKs58aMUUkzUlnSvg9ahFFJssQjz
GlNjgp74R1pJiTjkWwEv+LGaDzV0gEXrWO2DmQBnWFodJD9Piy926disXZBLVMB23QcU5IAe5h+y
6N1FPa3sWrd/2Kp9yXT0kR1DJKhMCu2YEwhb9EEU7e/AUpzg3/tBzfZ1XoC0r2Z0qZqMuIQXUNPu
/STstCzc7Mgrv751lnWyy3wVq6lR0/cJ58dI3+PLrZTJu98AO2TJZa+iJC7f/cH7pXlDe8VuSrtO
Sv59SFdTrBk/fY3UvRUw6SYeNysenZ9AQl/GqSo+eL/gAFRa9lqyp14x1Lxi365uTISuj1FXNHvC
XdaybcbnO4Qv7IU4JWHnIqHWHGV9N+P7qrbJjv9jsWp9FokkXUIu27Y0xwYCiRLYfwcnPIKxVRmn
0SEuYMB0unEuYhPJxTBxvsHSY4YR3WtlFhZiZiV6I8mUv+dsMqNGF99yLOpX1Rh5hx4XlsfJU+CH
zSOBsaz6MT5XXm0/DWo4PcCUqtayrc2XGH7U39qgNtd2BXrMS1v1ua7Ddz8OUOLt4N7HEcD2OHfL
mdM3wuMYEToyJuebGnirTM+rrxoRla3S1d4CKQrzgQdm48C5OMKUcy9laLmX1mr8B/5ZX2XVvR5Y
s7fsTTxrItZZO0IWg6ptgJwcvTAIronTw6TSM+bTMSaiCGd7F/vw3GWrM3cJYgylNHaGsHXZyIDQ
jpxFAvvq5NYoacii7K1amYMLxFkESbgBl8Laxgse80KDRhClX9Bvsl7LtFI3fgfGsq2G8upgT7CU
PVAWbWvR/NX3+QhPtp+TEQVoGQD+ugT4o2IhTv9H23ktR64r6fqJGEFP4ra8L5XUUkt9w2i36L3n
089HVK9VvXvvOXNiIuYGQSRASuVIIPM3FhSldWb30fK3oJwkhwVwR+5foIfmyY84eGXnrEbasE7m
c2VXThmR5VqmoMg20kDAUsQFdl11dEGNuQtwiWIfp/UX6TUA88D/ZUQgFDaJgeJtZEyOOr4TXzsD
9UVmPeabFVsM3QBkK2PBMPDmzX+mRlbr+Lik/FN8Ub7EweBf1f6Hn3nJh8Cgih1ShphDWFAfQlvP
csH6Nxaqz06KHcIQh3gHxL15lI0MPoZlzPjE2tBf/b9/S/+2w3ZhSquqcLUZE2Lbskz5274PLJDf
m5YZHKmmqGfJ4pP8PktvvAU6pebmETMCHXNQs/AWAI47Plk9RNXUSWPuYX24qAPoKWHXmc+6SN2T
gFwzYRD6PA0RIR/BxbokA/qrq9W3ZvguO/Ic9O2xD1AaPPGGae8jdLhIosQ8+iWCmFRR7XVeFOba
muUytSB0jvkM2gjVPDsOWU6pIw+jVZ9UzqlTdOOq2y0IPT8Ov5nZeGsVPXwdosDZjSaLfa1FyiEH
giongHbCvG0+03cC82qUxv9QwTT/bWPEjppblmYDGgSK4syb79/e5EKpNbJTtn3oJNAausmqKVvb
WdUZMBqnIEXm92Xkbj31ZuuWfW5SjyenKHNlrajVm1E141OGC6fXRTyPlZ7qawwFfNUiJrwe03B8
CscIXa3WjldBjLvFwpjVgv105jb0NsllZ9jHrDjSDWLKzY711vfeK/U9NxTjME2hvm+QxjnIWGwE
v474aRsHbR6V8/4Y/WNegTbP//DtFLb1h6gIym1kJSzXMviEyRb8uacM+qzKhFJmB7UzOvBSol5Z
hZJCvA+6s076ZRX7SfbNtZ4iofXfUzVtl0075FcKdOPRNlwyjcZUfVRqtjGttP9expa6GACe3kRT
2/vMZA+VJSNkl8a/X6PrMc9Gq9d+mX+z8KeyYNePQ/xpSu0fMRW7ldqZf5dp8XmJVqKyIeFPHiZx
c4XXHFihponyis5UPsLax7R2EOrOcab4FLblu7Ab5TwVY3hMIs29c+PKsgiPrmK6dzKcHH10tX+d
/N+eK0l4f1zqca4kwcrR//R3/zhXkvAek//bczUXlrpk+z3+rjz3P/2Tj7/7xwv8/zhXvht//JPy
7/4fv8D/9Hf/716gfEV/vDn/yxf4v3xzAs14FZRZluinFOtG99lkNagdkRIn2Mm+EbADmgaKIPf+
kHnmSZ+xjXJYFGb71PQokAOIWBajHtwGjNOmPP1aadHKmLThYAgNprudTS+d6owvNbd/lnrlk+xp
hYGOXqnkG3OeMShdcqF4dH3Md13vW9TEzUnOJ0WCWZFejKdSEQvACAPU1qp5kk1LjWYVCb0li/p3
DJOC7pShAs4ihwXyP3Ez92/IYE3kMf1s3yll+AbnAv+AIZgOw9wt2Z1AU0xmGL0RvrHRCRexqqnn
kGXSW8qbBx+tvMpBCwCyMUXxTZ6Jc8yqCAyfl8N1EvNSQYd+nRqUZpvoIk/AXjB4wUVhJafkShvf
3Kw/yrEWLvpVj6ZX+YcKewJYrHsBfF3+DSD78MAtROwm6npLrwgmBI3NEnUOt72mOXn8XC2+y3hX
Cg0IVY3+hhU6nwvU8GQcfHC6a1hJb2Q3rMXRKrjvWd7knLBLK+6XTTvfXpgllDqt9Y3nxA1eomIa
Pwqra9eW6CJKZ/x1Dx/qqPto4FvsNYrvaxktzPxT6Xnds2pHGYkI30Q+mJMbALBkehIStVmMbEob
HWXceXL7oH+Bm4h9AKnH346qJA7useafoz/mKRqc+MKc4CM5QfeSpp27DMLE3Hp+273oEdu0wLQ/
5KD0JUhj9bMRad5J9vQeKxyo/f5KdqvQLF7sizz+43rS46DCGRs5O3TJXb9gddrafIUL80Ihy6QY
5BmXEOXkU6AYK1IBJrkVD9USOXA/g2zxWnZlI0+TZ4Rg0x7xSKVS7FIfXUiBj540zNlClCS2ScTM
/m6PsL2+AxgfEXctvRlT3XjTdEV51jEbX2RAtj9lWYLZWGCNR89O/TPioAXCV/30Frfhl6jtpp+u
KlB3MKtveW3BEIqU6gYkiOyG8FOkJVBcdFWLpKHXtl9Iju7UvqmXU62A8surbKGVlvqsZWFBYT0X
G78X01tduhepUdY0bcb6pVGfRT8yw7Xd+ww38K/1TKP9Y8ZMsa0VH8NidQpuRZkHt6ZD4E030nTN
lpH7jtvEkO5tZE7ksGGG2m4YUAHrBGCaEtjpAgwCExVhOLiCJ8EyIFtxkWJA8qifZYFqEouAuDpt
9WuAOj7YIiYamQttbuzeHpPlFPtLplX2Npj6GrBM3Vytfpb1tPP6I5rYbxWq8UW14NiQiAGdhHTW
rZ0pu3qQoqH1T8yqi/qmuIp+jyW4FmAO5MFPQLZkU7tetNcKbY+hbGGddaFyd6nQZdKLid+nBWwh
QGgTnvHct+e+Ig3+uIvbiwnwDwQA1i1hVbWnAbWaRSX4UQS5Z2yFZXi71Iinm/BMa1GSAP2hVS+Z
6woUh7k7Zp3ormQJ0Wg1QJ0kXee8Gm32Ds0d850Saq/R9f0C6V6d3XgwPtcFKPg5KUFJVaxBKVe7
DmjZyWvat3JGPVu21V3KGfTcw61x2TicWBN297gctNMIyp2qXuV8OfVxEun9rSkG+2oINf2U2vGt
NJTu0pZBhgZTgmhzFmpbgafBCwtKzEA1JfisD/nXsY3qv1ATb0Qd/9RixHaDdlA+TQrSVz0v85TX
aXC03U5slLQbnjFr8Jeh20XffAv0z9B9Kgpk4NjzThARneBFxE66RbwjPiS4IF46o8hWDeSUDw+W
ZjSrjuIQcMlZCb1T9cXEeFpKeZSO9X1WhPpJaqfIkKG01TpScoNfj+203TI2009GZlc/2tAGlGpn
nxOVOje5AECgsVpf7Iy9jBjU+msZjUtSEdUPNJubBWU/+7lMhnjnBx2WNc3knkvFeu+8wqbAnWb5
sq9+9F1db3zXwYiqVXHdmht9RpubJQJTRe3Wq8dALUtbcqSEw7iSE++SmoU/Yp5STx8KjMgnvdO/
oIoYvmMt02yNfoA3D9frPU4TDHlSIyeljxuyAbhXxrVcQXAj/u53zbRrSr/YRLMNZNjrrMrH4t3I
tQmYevpbHKRQ/NQgl7oKHH09jrn2STaZCNZZPKIgOoeioEsXfP9ipPo07ROmWsC8nAlkVmhELxm4
g307wDL6Ytdg4w21e8vQjdPIwL4nQ4SwnztUG39mpvwTR0eh37mD46xA86yElutgm5V044aa9Ynf
mANZzTeWBlCgTxDsIFRj8gTEnVEzSqdbPPVr3PcoIcRRssxSD4J2UKob1Y3GGvRDjg8JSmrLAsH7
E1ua+NS2VnyCFTnUCxlERiqPcXi0vvezDTaOIIcppdJswiNZlHkrTmHukPBkXVJ5bneVvSrFaltt
ymfZc/IDognNK6VY7yVW4qWMdkWvPOEyzkYlL94GvNsubFF+yjEzLuyjiRI31gc6wKcGdCbAxPo2
xvFbQQXzKCvu/xpSZ8dTGU/a9C3M3V+zZMgz8jfdK1qMKK1roqunEDboOVYrkLV6XMQQP7lfyqBs
EE5jpOUetfNEgs4jMLwnMdskWGQDsE1K0dkl9Ih3bX2Z0tw/PeKz3wp6j125ecSMQES7yjIo+zbo
0/ap36z9dgVdh6+gNkTbMna1rcrK7YuVI9rU6puxaKNNpKJYWeZhuOR2Kz57KjDbWrgtxcLc++wG
6ksTWultaIuYWwQYnnlWW6fW3tYMngTzrKbFyb2ewIErI7hv3M/8Jeo3xTVKhCAvouMePndlE/YT
Ntg9kuiJSDE9rPSKNKjWQIAmm2gfgnxoMTGOeSiQCFzraoTuj2Oo+xHrqifJxVf5OYaV/iT1IrSh
zlmyaWJ1f2wYc9+eOrG6y0vIvhyPO2c6+DmW9VOcZU9xJSAQmFWy1zR0lhc2wPS92hRf5aidIHXz
mIe1B7qZZvoZMZtDmM52tsFQLcJ0ap6rSiT7EI8zvpuh+SpC7ZOcYRgohGXJhPkdwGYUoawj+B9r
X1qWu/V1nySuCj7DbOzuC8qSBx85sL+C0dtRh/e+DEgpLMO2aW4599utnYbhwS7R62wAFAE0vMRG
Is7Gs2nn4UU2PQmhy5Q7hbposQItEUXby5mmr/4Vq4Z1VRUFPbgZEWb2JKzszP+rHrRXKPDBQsOL
ZosbtequvHZvaVZyufdQstKXo12jKYZEGOkdkTmo1IPwHXJvHzfUC9H81ijfJ2XAZiYrdvd+34zT
LJWB5LOVT2Kb49SaaLV/UuYryBPddnQuQGgsKkQxosLyOomV2buiF59L8L//6K9IsRWpq3KPQfZY
UUitgI+RpJUDd4mWqOwHHhJ3SRY5l2IoaizBd9tmTZOqtmJ+SYrc3ovGUbZlqtjbJMdwFJtn2K8W
qr0rb4hYE89KEXzT8ZEak59mUoqD7JFZ6leq3r9Os5TakCGg4+ISBKgTQ1kZ04oWa++IJE44sgPM
nM5Y1W74LQyNejNMeX+8N57999Ecw8GyP/oWTdp6PtDqud8ENZAdCjxYeFvPKNRSD8vb6WtrFTvp
KdA6CDWjt4XuI7Ilrm2gz6vG3YblrHOstNw8psg6oICXW8/2fLrK7kpLMXGYUBpa8Zey/R1c1jZf
uaUPV8uyxFvVABLwm2eS+wGmR1WA4kbwe6N07wWeU3u1SH0o2jTyiC8WLn813HChOwq6f/2vgXY2
KE6RvFr+MaDGJQs57FAec+UMeTnfyG7C8dOD7ME9qXdAqA10aSjavPkg+p9zNJunU0jydmUrKjqF
Mz+uUPXoOe6+3Qm6sdI2S49iw07y5thYGUc1LT8VqYko6kzSQqq32VcF7/qgDPVNYnRkzLGQHaES
ftC9ND62oulzCO8iOsq+PHo0wkMkVnYRYv17Iu6Bv4Km3gCdjqEmCaf7dZlJkBa9X/F+jpwO96Zd
U8Q0Vj1UnEWqTPkn1JtTfoI55G0L+z5Lz5V9aSakf5Oo4OO2+3VW1fbSd/R6oaIAeRL9NL6OKis8
OB/asUmb6RWVBmwsszw+ylG/JakvepIEsosdJwSoMgjvXR2gyhKBNn2tVeFzpIzhp7Yukq0qZj3I
UkGbhRw/NYvuSfbkDFVxdx6AoSsQ8ugTJEB7iRZIiiwKp3s+uyQBp2kpTygNj11W8s1XlH2LqNpf
STXtggD70boEhprhrQGEpLBuOY7IuFMrLVATZzhjKcZjysnt16hGn3IAwvRXQBGKKyBv+1eJqv9b
O7YhXNnSOfemk1Lw0cdtANV9b1Bz3Fgzib419GSFVdqwlV2SN8UMFsgXdRjbL+XcuD2oO0guNzmj
V11vOY1IeslBp9HdQw6+bqGndlYto9pciCp07pOzBkX/um2TnZysN05/EHY43q8ur6d5P7lNf208
GxUd1wQWYkO1WMSJNW0dS4HcPIsbJloZQkEAVl67SnDqwyY45eyYeOyCBnTdlGdOezQMu37KMRR7
1bTqW5pX5lmOVUGogni2qqMcHLPiTY/0XenrT56XVB+6hfFgqLBqAuOGqALEpEMbe9V5Joav+5J9
lec0EOASF+9T2GhrgGl+vhbKVuuHDhPTKXqSzegCIIk6XV/CsPsVkwNocOz1OqtPg+hbxI1blj/q
OMtq/Ou8PlS/o8CCivMc7wzxM7R1f9+OoOKdHxLE6et9fQ3nRkbjb4+AHP8VxZSxvqM+H1Hnh5wr
A79H+75HE1JeM21/VnGurBIvb7b+VHSf05DbZWEXzhm+XfsZJWfVQ7c75OZ+FYB85STIEd0O2Ka/
BjnQfXYFggIO24SDATQRbJ3DG+fp/XGcG3n06EKbxr2udfeB1fTHylYwu5Wjsv+Y99/G6ir+BmXH
3wWIZV8Ejhf3BiGGcWlw211bWgjBwNM6/aJjs3vpwKROxhwyGpPdCbp7a98kW+DIifIS8mJpl/O9
C+MToPDcYbHnAK+s8lkodT5dTkSJC25ObB9KZ9ReEigj+z6w/E1fTc2XqfjqFFrwLTNyGPb9gEah
K86a6NWLA115Y3HLXdbkhC4yJptpHrXy5tUN4YjKkJzh1456UTsvPASTRm5lgI3yGM1RSF2imKKu
5bw/rlnCvg0KBFfkWffLxUHKP0ka5XEReSTP7/3qlTtvjdaBOe6HWoSwAETl7OsQmkX6GTSUdq2G
Qr82c+O2UKOtJHr9I57p3GpaF127PwbUWIVclw3Bpja/ek0dsu+fgqc+r9C7i6vyA9iguirLLj54
ADTfWX0V2eSD6qnKuZj4ISWONN8fL3NPShzJnkPPVIyc32zaL4YsxFmtQWBphXM9cquaLaxb0c5y
uVVbr6vkWz2l8YehkgpTDZzIdS1pXnQ9/oHKO4L5zhfX7aeN49T1LkzN8D0ph6U9x9uyUvlmVdM+
0GqyzRZs2rZzvhS2KRY2G5QEGvNBVYaPXmmCW6CFAetdu0CbGNz43AtcM4b+VH0rUQS6ypCcimDO
1bW4xxVo8oUU3zapa+AqNDtW1SHG0wr/8pUVlP6MO8aTjLN4nTYumZ2t7KZNcGgsnk+VNqm7ydE0
i9xS1/GIzwVlYEHF3R0DDUUmZ10PU38Df9jVZLR1C2Oqhvx94Aav2uxn9ffINHcA98oRPWABxYha
YuYALuhw19sVGqSPSWfLJ9WSpa6uVN11S+c5cq1TVoB9Gqt8C4TWPtqeZR3VLoRDqfn1slYsfVPk
1XjJ/mk6X5s2NtBTdArKHAGvecTUtPGSY9i6QK4s28qYjzYKVYcqAvJWsfaZFl3qTAmQpnjYjVqJ
Kl+tTme9Sl8UX3jbQI2dDfv4ETvfM0JQ3UcQEPba6ld4Ss9DERmnyGZvFXbkOSM4lT90/6dcd2ZC
vET+oL2TLeRRFCn1UxAG1aGbdV4k38lIwgPqzN2rxQ4aooGBgQJsul3O54qEtIfpsJsoxxRdleNd
I7/n9ipjoYJImFYLfROTEUQlpctWGTeSk0CRVFsUWVAfKk/LbrGI6hWg6O7sNoN78qJax6fcAZBl
x/b3yk94x1R9uKG2hCpJlATbNFShiTric1II7+LBwQaaHeyTIRBfQz78RUtanly/6NdOq2pnS3HV
vZvOXjveEF6zHgUWftA7+d0A9euw2Rz7jfx2PLry+1H1LYRWBWlO+a2a2F+sW7f97gUQRR4m2Fk4
zvIss1G2in3WUR7JpgT5h9pRc9FMEoBFtYeHVDyHJru7IoP83JBeWcuxNI8LRJ6HWwfgddu2qgUS
d8aDpuWwmnjC7yT0E2kBfVH5ekY2odHe5hOyYeru2FGj+jQhKvA61ePI/mtSVy1qUseJuvCRD24R
65PYP0Kggz6sepp2aFRV3qZJsmRVeom1JHvmnky3A0sxH+m1qfBzMKIVNqzRUQ366NixVz8+uvoc
IxHfYO43z5HDcqKuYkIYOAm2h/OcOJyWea9wX0Pi59GEY5qMYAjxsUGeDBDeLAskErxw3K4bFl5a
aS8mPyEpm+7+S8/EwPYZwblkmFQ+FBhNVZuVP9En+AGFrfusY22zzLzCeerR5t+OEMyPSdaPR3gU
wbaorAgksVZhp5i+6AEwmRwlz/fGRKu5T7GJFs7Jw7KdzVRWvVfABFeF5VR72R1yZWOOffWpJ0N2
dTw7Xsizg6wKN6HtqUgZcZZeW89NWutQ74Lxptk97jKE64AFrYiqeCO7sW1FC8N0smsBrhYixBo4
L3cI6XckHY2CQMkXKZyvNZ6fjMjgb5OkKVIxeS+Q2NKrnZTFPuzwkGFvLd77FlnvAboWyjOm8TzY
6lXG+UKJDdpUaP9FjfveNPbFQZ78uY2H9OqMWc4Gy3bfAT8BHvGLZtshDo0SGmirdB336alqtPZZ
KHr1PPrqSZTC+FwkSHKkSpqtSnbOn91KTVbAwsVejmp2fGIb2T2juhTxWWhf1dZ0NgCXwi8eDGkn
VZvPVedY+9TAclnGm8K9xKrtvnQgrk4lLO6ljA8Jgv9Iv+tPYTYqLIzKaZHqFI4Mv2ajWhpI8lNp
eXYq8REC71saSerXa1FfGwPC+BLGLprm2CQvJTdSsh2DkDVfhX7/SsZkI/q4X8IxKLbeGHNeaaio
XCW4T2D6+otYCeHzkArY3WjNka0DRz15Hix9VU+vyLoiJpho01fH6d7KxLBfcgTLecYhsC+lq9p4
V5pmsobHV2ABFHonNSi75TBFxZeEHSI6x8J+qqa+uwAftZHwG4ovpTln/8uBL1+DBAyLw4IPBlT3
lFMpY702nB0fjpWuuF/llcDdimWXTcGJ1YTxArj/ScYD8nerXkPuqDBs3M7tZnePxzZiDf6EYanj
6J/5Oi1hIxRfhgiASe/iVewhw/HhOIt+/kwa9s+7yvacpyaGPaWL6QZuxXl6MNITd1Nwm3iSrHU5
0yiLD0OY2sFJ4ccECpbjUo2TCgOSf313kj382+wrAkdLTdok56kidpkfvDqpdeyNpR6r2SuoGeMV
IVDyDfmrPkPwnXGpzB117gh0NNtAWw7ugHQz+fBz1CrBDozpm4M94/keQlj7bAYhWGPZN7vyR4gS
6GVwFiIcSGgOmUkCuJsTwBOmIzzu/Y0FI0TAVm4+hbHrncJYbZ5hDZH0KfJmRxWweZZNEK5LKp+z
gP74hKMeBoEGZk3a/O+F4fCr27ivjvVlbDLUeEEbzkRox+iTbdMh2yjDKFolM28a8key1bJRX/qe
/tVvtWThQ9Y/GGOvP1eNN53TSL/Inq/HLLfyssDpojE2dgNd1NGVjcdndgoctcMdIPNbwIH07Xoa
D3E/55KT1nXWpEn7ZQaTK7kFQzYsRhy09jUP2ltGinyC//wiG42f9MInVXWUXZu8x9YKkog0NlO6
MExmF4WVQcptpddefITqMF7LRltYpYmc6T9d6RCehwB80NEtv8V6eUUXbLZB4Z2VbyV5kM+aMkQn
2dPcUUdcZExwxRuTW6rBfjLGKv1uFx0aR0PxXmZjuImRWDsElviPM4RwKeO2JQn4KNlVnpNtRDOq
H3O1UQx1/4n6IomuyOuWVt9qHzD32A5pnXlJIa3wTuQfkY78KnDNu7blqCcd1kRRtdb8QHuWepfq
EG5NrUmushf7nrG3cPNbtFMitjW3j71gIZZFQXR1Zx5rEwwIzML1PeR9bX2yU1QxQmVKtrJbDVgy
tB3ucbILc7o71pPSLqaBhbSiO93zME0rN07LGFdP1UdSpAfgmPlIMFK/NhEAmXks3Ovr2yCmVQA/
8dI7467BEf5Uz+6PU4IkLnIXf+V+3FxlKAeHuWCpGi/73PVulKzSDXTXGjRjPn9jxyheVk0e7iqR
KTc5p0tcWNhqfO5tozz0LQsO2diVPYtOJHi4Q/3eRGCHXpxKwyJjiFW2ndM6K4cLYrGk72N8m0Yn
HW+yKaZCsPKD1/uIiQmNwSJoo13AGug+j481XQBit/atyurfgQ60YJ3Yk+djMy+PytgfjuM4u5mM
u7DzEXiatffckRtdaxln2aA6Y2JL1xnnsLKaXWaYn/+IP7p61VZL5JT0hVnVgC6abpH0rnFtK9O/
2j4kE6lAN9Qw1aJ5gF1xcM1KgT5D5mpPjVfhFJmgOyubwa/POXjw3SN0j3exe5/xRxcx8L8HMjve
KB6uYbanNGtMnq6Uv80NJgz5e6tHPxG0sa+J6TgvTlDsHORJ3qnbNXsDUdPVvVsCYXdTUZ64DTC6
cDU3eU+iqUEYpw0pHFn2inJOtoxNo+AlpxR+owiVkTBqxots/PloRCHh0kcLGXF6u90WdW3tZH0u
9pwPBVzPUdbuZGmuaa2PVjV+D6XMkqFHme+fWTL0z7XkrNiP6ks5i4ybFGSNqB3eHK9Pr2AePnTF
H95E1Y1HPJtwLJgHh6Tvdigdq4iQMkpqV6wzM3I2ctQYeXbamTPtld68ZGXlrh2Wxpcmr+HH15n4
VmlnaZknSnZrCFXoT7OwxN7gFrpxNKRJwBkJTHaaYYH/af7SOlG0TZKiOFBAVC+uUkK2AoH8obf1
KZhL9mqon7uJdZntQLe2olrdWWqESYSi3TIfRSv00/qV7MrGbaGXBuTO4OGEZrjMYkNfBOR6dslQ
6Tce8NrNyLL3YGzbo+zJOOJ/G7MKp4sMeULNbtDiIWpBq7CtH3eJfFmK6UOj30dldn0UdkBciEOI
gcyiDTNs7iIXX5IYzDSCBe02nrt+77Grm8KY5xHdJDeXqRImC0/Ji/7qFa+jHYWXsu5wrwQlNiwc
eC5bN0yAF0ROvWjREl0ZpuDZPj+33flxLY/Svr8ZWmGfoMFjoVm55LbnR00Ko+o4pFq48EPfODYR
vqh/wV35i3xefeMGA4Ro8r7YjemibaxiRVx4ytJmR8l9oPSOGDXRUNxGPxok7RzPPPzY4a0wUEtr
MXkoh+SRsKd+azbqhxWRDVEV27zKIwWG3aKkHrTlgR45CxkMcPjJKYGcZU/A+FxVRq0dzVGQzujM
NysJhr0+5rA75i1+1bnrPE6+dBZrbEnYSDGImUUxD5Krca9azeUsG9X4dT7k7KpncsdjoO/y59Gx
fj+BYuH9Gnql90u8XfdRnpQpe2+zXdV6CkhH6kMCR9oMMbwkpJnrapXZxScFz6Mne6annsZGU954
17OnGsKc7HkgpA8gLtql33ojHtOk5HGV6m5dmZ2CwmBfi0zMmW0K6Mm521nAgsImWQkD7wM4hdRu
58Y3QxwlRX1sSzU68Y3O7/GcX8cWMfZg+ZgrR2sPRcCstk8LpBiLXD/cFwtQba9tOKxkTzZdmAyQ
9qYBpcTg+iiQ+dxxEPNt/DNF+mJdzFSzbG7kkU7pnm/yTE9LJ8NZVEjD3efYNZJb1qgZa+nVMACy
NlANvspeClRtbStVs3Fjy3wJvFGc6t76kIPR7O3QJkicUvVdQ+UN9txR+zNyF/4mLCt9Ibupaa1S
QGpgnoNgdXdEV1JYIGUnnqX7+T2WRNDDDMqymdH2OyNumk0GFOdSmmjOeU5vveXeoOwnf7KWsluV
NlPQ4dpM6Hq89cpgLluYkAdhUPt2uwbR8LLEQdyhgjMvFORqoR7TXzFZa5NVNznP09VqSzYlOgC/
bWHZOSTc7EMTppcAmN/CrHWBppmJJInW5c2mFli4y/9fDyMoX7PBu1U1LLgN4+nXywSHqLmApe7d
HFziInCE2Mo5srlfKkANNxh53M9CN7KBpWzPtPphTVX0V6xtuTNOqqVQNfo7Vo3WN30Q3kGeJeOq
oW8EiJWLDLXm4N8iY4eWmMqCPXKXwNFsPtivgUjCtWuX9TFAr+AJX8hx4VsZtUuB7j/eA68TGu+7
MQqoCbn2RHY2uJpa/3vjWtxhmjBmbfgv8aBwgmtuKLseCcmjHGwQmD5GDaXQGctpdhHAK5MXyfbT
clZaG/gXUz2qIP/cbdXmEElx/Vgh4VZj5jHxC6tDE1fRPPUOOCMhsWEmHS977rulEPcjxMV+aDF6
8ToaUQfTR70ydcXVwyLk2ptaiZ1idqztBrZMG8TGoWuRVF5kmYNldzPqByND/SisOm8hu1CaHSBQ
88hvh8U/0+U1/u1ySdMkO9zckMCrdeM17axbHKXaFdnGJIFC3Br7wm9T1A1KOFsTyJb9aLRIWjvJ
r1jXj563lMPpLMosj9AmGY69p4PGk4egvSGE685O9mQj592vLfv3QxVK0AZDpXHB7glqUQt+pqoH
Nh5VYMG/L8xn7yxMr79ALz2JRoTvYbksA0X9bA1NdI7chPKiDFtpuy5HUn6y6w/Jsx9M463Kze5o
JvbJrIzhZka5uejxavihDh0s19L+6hdmCHHHyi5Q7N0jnNd6XZD/eBoabW9ZVbkVNd/LCcr9M4UO
/3nwUaZJ4qneJogpsizv7GsVkdSSo7auxk8mTuOPE8jC2vuiRgrpfgJaU9l6ULDylWeIdALOGV9r
WNpQaRPtnGd5hHNP72xj11KfWmuihG1Z3nsaj8+jjby43cTWCq859WQZ5tQussD4kSA/QC5l+jsm
h2XjzBPl0WhaP1oKaptH6LeryEN5hce8un2pIkp5okxGFhGybWNhkFCNv7nI753vMb0ZhmFOnETn
wVgUWMec7yEI6/U5ory6jJFaRqI8d8jw0AhpRSQUTIoia1bnnYMuUoNriqw/H1Pau3HRY44c0uYT
5SVAav5E/YpE5Azx7Z3ySxh09a7XYgRzZcwLkuBi1A5KFM5gYZlCUXVRRlp3isO8o/JSgN4B+beu
exBI/kBhrpzG5iUuHG3J9tV7xfMF4O0I0HMM6nhhjnn/Vem6T5DRhh8Yxu2Qogk3TteaK6oC0Znt
TN0vrDQbN4jY5ovfgn4XNOCW51lBhjUh8mbu0pjdP1fqJMJzXfAWyiNfT1o2qiLZ/MdhO6nOTZUl
ezk5rdRlOZXZETvZtFlBo/RPrfI9SjSUDSKnZZ2IRelmcnHrk13kgTAc6dhgrBvVhlr5X3yd13Lb
yrKGnwhVSINwy5wlUbJk+QZle9nIOePpz4ehlqnts8/xBQrT0wAlmQRnuv/gZDTOinG8uC0Sgk6A
OgagvGAhY3L2fpi6AENtncZCYVU7dF17PGnT+T+WNyeNqvDZazH24FEvfoLUW7i5r/wKJv27Vw/q
q87na823NqauUfdxUa6PGzyA1j6KAy+1x0+m6uHXLIiVfY/r2KqZh02Wq+BSFMrh8zBCbTzGl+BL
ia7fucObdYGmlvaSmc50aUMA6PNIh1z/cpKn8qAO2VW0tnbJbVRreHteO2t0FooSGEtaY7GKvDGL
R6Qx2YMYKTbzfu+EkCDN8buTRSc+e923aLBBhVS+8zQ2Avm+FrO+1immU938wEDEoW+sDq8me7A1
dq/uRqfGw7C3l8AJ9b2cTQeY+GiD+Gc5i80XAPrWfpSTffGKgH32xdM996A2iB5QSgpPnq3Re+Ev
Ep78KQ5PdTdVtFKwN45MxHaeZNDFOade5AJsVu1tJ6iXHXDbozmr5cuzT8PByMvFp/GcKIf5/HRH
SMCFQtK+3i/7K7fAarROi4uPLIjKAvCltRHWScPmmtV6+xWsdWQryTugnHGPr4W3ksM6CQF6Wi0a
vUWWPPmV+CbjGQrf8CZ6Z2fkablin4YxG7LryyE2+qsBNWkdJ41Po09l2+b1yUEPg/TkTjaPtFCl
31YZHaSkoPjimBmi3LbtXQONFkbX/q5trbj6sxlcg539svWbamfOmJfcNeuDia7iQvrIyRj5qJ8W
1wk78rMttEe+anOqdpCZfCfXnqbSVZ/E5JvLKsboVA7lRDFrgdh+5u/L2JzCpdfqb1UydUeZIg9t
42/tQSsu91DxhltH83S7Q+3rF0tV1zaPnR06NxSfcBg7jXWy/m8fxtGO67XRBwN6mHxy5aeUqrS/
9z3xJnSsV2q6+ItusOHLyjd40Zn/YGIVxPQQ6SiW56EbjHOMxeSqmSx8zt4KbvVDzk9KXZ6jKP8F
VseMzyZ0ePkxQlLA2UVWotJEtTWg87gvqL33LicRC6mfS+eL/IjJSGIVJ9R/Xky76a4RiNlF3tTO
KxbmLtqmiv2KxAGWiN5gvw6uPmsBWD09kd5rFo0eQ0so0QmcbG9apepQb0K/sK++I/RruJ881b4O
88Gjwb6JdfwYbvl2n6/T2HMeZLooWTO6iEUvZbK8zBi9KyrqIZQvbhhB7z60HZvSAKNDdMn3UV8A
hQs8YewBCqaUluRY+P3exFvioYmccxHQ1e9Dvt4WYeYnD47tg3QOg3zb9lryIGPywLJoXMXG1LOR
JE8eDL4+H5CbLLdpxS79HssG7QdMEGOnVIA8zrOK4iWQeI8ZDNJbiTbTWdw15Oxkqf6J3VNMa7gW
FN72MldmyEld45MKh4/VZQME4GZzoVA8Wdu0LcO9dBCVh6DDRlT6hsohnALsLTJM590wuKKF0211
zzSOIdudahPpnYFzReWBbZ1PS3ka9uOEFmbx/TZ0jaJbQ2WBdhdTiVyVeoODTuPvA7tBdMLs+Qzq
cC/OI4yuM80xumJqS1d8Ht4ngjKsT51tnc2kSOpT7KFgCWBuCrSXPArrreYJDYeORD1bvT2dxzqw
DrmjbgzKt+NCyKOc0ZPG2Wad9kOdsnmPYbG8xY2VayyPn9S3gnB5u+iWgBO5evYMY8QcBSebW/CW
cLsfqLTKNFFjQaWQVp2TnWQLUZ7JtuN9eI/50CkO/JFu7UcZ162Optx8/T3tr0sh9fEfH2JEes+T
KfJ12iwMdkULRjtI6GHQA45/xckbDUrzd+OmXwZqul97rfJXtJQymB14p4zDT9uDsDHLLPazpqLR
WxSkZ1fcwvCrTeOrYiNnK0XY9EXGCtmU4GqYZb8NQzHtJsfUnj2z/E3xKftptu2LSHBSoz3Ub+kh
gTv5j4RG61/wCGl2KtiEZW2q1tmBLT8kbPvoQY7Dg52lykGgNjM4zvAgQ9N8psQ+XQilTj4nJ6BA
N7HTgVuer70ffA1wpnBDY5Wj2IHitdnEyxG1yM09R54ls7V3jG/Jzp+q1FrIV61wOhbKlB1lyu2H
0yNsJjr0Eu43SNTSOses/GXodr388dPc+pQmbxkk/Pg8WZNbcp4BbaVEVP4o/exSI5F44g1wDUM1
ug6mEl1b/tabWEETINZZWS0rjwpY26H4fRsnkYnhLUUymf2fN5B3cafxGHWevU315lhNwrjcD8bY
8vfNEFou/RD163lWxuSZFVNqGML6dtU9LicxN1AX9XyVhxPi7Z54q/EJTKyWJ6nRPeS2+Sh8q/xS
C/oHbHS2et6UX4Q1iOfA+CWn7Hk+cIDYK92LnGZ3sbanIrvKKVtpzjSmotuN2iD9huAUsibzZUY0
8cRpoWzIW2ka5jVJPQwHeZ8QgwU4g5Wyk7OdGMWqyrVhCy5hiRrjUtK/tS4pWD272UESrbEC/xjK
2XYQZxfFqeMwP87lwYOmevL1Ylsjl/LQzgcZl8No2ncxjLV7emOV6YMw9LPfldbhr3TFR6Vu0oSx
lReYVa9donRdNGF0ARSt7IcxPzdeE+I9TkieGZ4o1UUhjiwa2AXMk1ZihpexaSt1oaT2K/pmYndL
M+cZI6Psb6r6ToHO0WNEjAi8MtzII03juOskwJRHcknkhKtGrOnrciNDtrR/nC+dQgXg8Gz/GOJb
csrqfFs3pnqaakQ4lIpFSDsPB7NVT00YaqemNBZBNYQ310ITaqMW+eMLJeXqsXOctwR/0DdgQe2u
Hhw83+ehgo7uUh9B8OppbLwFyCD9Xxcppo4AVaIgmRa1GwiYW6WxE3DSJaudsLS1h8bs7UXe0BKq
gt4+sYiJgCE4wQ+7L1d91VtfLc8xNzY7iZ3vl9GXKp+eZIK8Eg1pmkkt+jddz2YrHIP8Ig89j8ml
FVEHk0O2GjS5xOigLxQWoLUlmE4DG3pLV6ihu060mAIX/4AK2vh0w+DBx6oUzJzg5C9sBWSphORQ
2aTDpWV7UVb+XrazZeieIS+wmvrjAjl05uE9Wc7eh/JaqZz314vJoWeUzSrtK/ALcJZYAQ3dBSfj
8Jpq+dtAje5da3p/jbqu2IPObr461qMMm4Hrryq92SU2FLZF5uq/uxwahDYXz2XJ3GVJzf6T/dRc
QFdAWvMYgrWgeEt9btSrpa18Gup/hmJqwBSWEWvZORkFZeeiBqrori3OO0tqhuljr2y4rfqA6Lvt
QKFPL6NkTU2KyyNjwfdYv2eFby0a6OcbnrL0b7wZEgwMXT15o7aEOK5dZEieOXJSdxCh6XsDTiWz
ljbjheUpNXQqaOL8KUTp3lhHFYJk8lqZphgzkJhn48Ev/OAob1+2g3NA4r/clX0BjLKBs5COw839
CL3GXW8qoEVHTJNmU1t5aAtjk3ehcpSqYVJnTMZdH4ZZo1g5HUi0x2opQ4ZafLdng/n6KSZPk0gH
dJuJY/fzpleDkPe0rlsFmzipV6MhiNSFNZ9XKVgjqqLfRqmrIF4aZypigzn1wYxHbdB6xmNAefHc
V67Ge93Ovvd58oh9p/Zit0p4oHCJR8AcDwuU3qzef8cbhttN+NCgGC2+0mZbAOIjwXB/KlaJhLsP
riWrJ7SLix9YOnoHGYL30Kz7wAkflCxealbaf0ktZJ1sfLsXeZG6b8GQxjDHpnIjh6Y5NAvhIrk+
giR+00E4zlkIL6qnLEGhRQ61aUBka6xn4CWz8aS/jSyXl0OouOA+gHmKoEzPQZLZ/aLsM/pGNPfk
xC3W15M11z5c5GvqrAQDlTurQFXER1Cm3g8OEjWWX51kBHRPcBLtP1aWDmdzPlQz1d/sEByMTCPa
VjlsLRm7H2SeNaf4pkfKfMXtsj83uN3vz13ud/7rhaou/3yX2sl40Lihuw6LAtoGNpUzZav21wVm
Lc0C58mLBbDqbMSpz/bJFBt94rNQRw0inVp4lrAZoAk81JTGOTh2ZrxAhD0n2mivPj6EjpPZq76b
Xu00b9+VooyXEZyB57AZm7XjT82lm4x+N9VpfEDguT3V9qRtAjdPnwLbQS8iqr47fALjcxfgdpVl
MLFv3EYsboKNHseAYa2pnNaeZuvnLPbrhZb7sP56N30ZtVG7WkEwO7FbNW5G7vfWGgArOQPbjdbF
gKgT1lbRtIJfiw4mytxa9GBUDh/EyVrroIcf7gdtnnTYjE+q3Z9kXIbkmT0qW9d1VygkLgRGo69h
Db4s12IKafNQ6adqP2JOCJK98N98o0BpA8oPoB5mEYoFovCM2230jyWKs9HY4k21Om2te1177ME/
XHig2cs6VLofXvq1jL3uwUmq4IatkgArkCDhto8hicoh1j/v2VC+lYjRHlqvfjFn5e9o5osE8+FP
XIbkZGUWAp5QxHO20WP70e+WEl0x2TA6B11V4foUQAtbHp1wqGW4bJoZnGmE36byll2VHs+BGh0+
QO0KK1W93etsB84oogrs7s3oeUCafKnqvvFOpeB5aK3pa2q3v1rA9U9Nhc+RMU7TKU1C/9CZ+GcC
H8ggbMDrSsqqxA8OADWiUOl7rjtvfCaCi95r5YJtIb+cO9UPTTE8p2GdHtDAQOH8zxAHHOTge1vb
Zd7sL9bowSXpwuqId0FAvTVsnnTchStKyu9WX55TsyyfUTQeL2PLF7OMjymiiqCsysMtbRHXlfe1
K/324AYhuvBama/MSde3ahUnO1iU6N7OyxsPMVWqJoZ5lMOxMaiND/4XXwsUQKbuNxkehBPfLnIb
4W3bsQlXejcU01qPBrhmXhEh6xbG1zw8R2aeP8kBUrLlUSj9jwDfF6ynzN5Y02Isl63Zn8ymUL41
dXVQdOy1YEls4tRpfih2hZx67raov4QohzR2fuK7sjrqGj6KFRzlKyWSFFoul/MVc6giL/49f5Mr
3+7gkjTGSbJtv0vUyDgzxP+N3DTe4495wGs9FgJmdxiMAK1NWzzKZTaOZ+IBvc1HuQaXc/NIzqXz
XEEm5clDqeFelUazHsyMhR202aBbKNfSSKynYkwfQhccnKAsvvSHNtwEKDHuqf14LyzzH4Mpnb6n
nlksdY03Uz2wpICoT5Fnnhj08aVNqDmuwfHHX3jzdhvKm+bBw8f5onlOuKpwqYdXIdy1/KwEMHgi
tzHPfkgneBFkIEWw8LNWuVrYbzmuCtIfwI3ycKPnGKwpsfEpboH3ucX/5DtFRmsob8wdO4PuQFmO
3smsnBoIb1gjGKBtw3lYhn2zsCqvORdR1FHEzdMNiLL0qNS9vcqo1HyvZsPtMIjfgcAH2zFoil2d
R+KVPcZOJiSeuuz4HBe8p2ixggkesBGGmpJ9k2s7FNvpkU9xdCi9zH1TehreQaG9K6i/QsrOys1o
qltf6z1YwsX41cla/n6B+jTEXgRNe3rLA2P8qhSWsVFyPdjKLOAwj1Dtd1Y1ZSd5MCX8+u9TOU4L
Vp4hjdzJbBTK2tP04GHigj6hazziNhatksa01sqsGCAPPJNQm0g1vIH/xESmT1usSqpFm1nRcA4i
SJW2+yKKzl8gTJe/aMCItyH4433ruvqTPuFMAwcfpUxzZjCCMwYoDDVSRMHa5NO6SBEKOd0PhRe3
tyEFf/UwVu1STt7jHUzk5u/LAD9Fm8xFwFlm12ZGzv2a+/1T4edLSK/fdEWrV0rn+e94Q+LWohcD
7Da7etb87Czjo2Uomwa1XCE6f9UHafpYhUP6iDCkfgGBipYtoahIBbwtOypW1FardTOnyJlMMUYE
gLZywLvHWIxWO6K7qYst221tLeb9lp2jJgaJNqMJ0dgvuZ8ceRtg0Td/kQU58lNW+qrEkYe4T/dY
zd92yB0V2FGgMGrNSarW/vYR6xu+9GrL/wyFnVOxU+YWJpARBLAd2eHMpznM24/OZgdqW67/FRHv
+s6dIR5VfCxy/CRiYdCY7dT4KCfk2f0gY8KrsQGWQYHg5A7pA9Aqw9AnMGRASrkRyiEaWsvnpLR0
mB21rsA616v4NAgdVU2AWbvQ7LOtNZr+q1tbTynsnJ9qEUasLtTkORS+s6OO26KKaVZ89c2/qD1W
2nEStr+sRKu8tpORbOsRJoyc9XAgoPgFMqxrvIdIAKerahYI4AtsLDWx1qGxCHwWW96VHLLc1c6s
HL7KUTRzB+qxqreOUrEtKV1ULvr4iJqXOMuQPAMrI865E+NnpyDK3gbg8VFE0QWU2H8TTT3LFqEV
AqH7E7tfDJHTXwXAAJfoUw0uH/h/hSmlOqUKRu6mUymHlNHDvddkb1baAryJ05/I7VCpcdTyCjSn
36sNoOmEotSrSQb6XsE7ME7KZ1CGnn3Biu5+FgXaRyz4cyZnowbPM1xaWunZgo2LDWc+AkEpd990
7v0V8vPpSr6p5FvIg9x8CGC7fQrNby35XrtlzMPb7L+5Mn6/QHFS7UTVGwka0zwDeLWPsKjxlKhg
Vyis1DY8vZGxDeq5o6n0zqIrekwqmrTaU/fuz/LQzYwdeTZM9BqRvy1WdFGdkzq3zJsq5sGeC7ru
usX/mje5vyhXg66S05Dp6bCPen+ajHNtNkayaFk4H1IwH4fbOAujj7EMNrFCkjw1A+h2gVkf5ej/
zvt0HW9wbpYNQCaLhq5BURXbtrS/Y99inFKRGCd5Vibi8xA1KeOE2h125vDRV/e8vqw8nJj/XCcT
4zb9EonS3d7jjWEP276IvqWGKM+F6Er2FVHF2XANPE3byZCcLFu1GhbyVMdUZDVNKnL+c7KMdaPP
9OjUxs7TkvceoX/06lL9YFuivpqsJB4mu0eHNQEOX9DgaOfVrcnDsUZdVa40RDmdS/r/Vyq12jWw
EpSaqnFr92m1tmZF0KB0Yx5dsMPA0gzVNtbKV3Ca3V5kdXuwaW26dX9CDkI5+fhgnSjWmYD/7Axa
e+7tOiq4+2QeQf4xWED+SVRr8cObxnr792Uy2xBQKehfsrw0BlFB1ea7bCGvdhy0Zae6NZfySvlS
bhi5bPlkkk9dZa2gY7wotWLvxZpznWyzPeeAphZZhx52UrG/pX7TtIvKb6bT/QAmP4RMwoP6IzqF
Vfu/siKR7nUtQkriz9WUIT+uiIaY+8rxEA+/y7a1Nn/l3VJkUOa5HUb3XurqKxmTr36/4T1v1FR/
HZRAd3zgFHr6qDZDhZKlUz2mWYnPaM4KTsbol1SPdHYBX9clvXbS7gfXgT1jJoOxu8fQFvF24EfS
hYzVokKW2MDKYvYlqyPjw6FMDv9bDK9aey9A3MlckaVXgQCZXsbaAm9K5cHXsvys14GJSU83fccm
9wDNFKElDbCyirMdy8/OeEfwezEXa9Y9AsjnfqyfIcJVL5UXWfuyKQXEymb67j4Cb6u/R1mtrMsu
GNmCOSaEj398Tc//gQDdK571j6vyLU8TKL3WWtGAOgG+wp6nYOtH3S30p/5rrKgvGTjj34b+Tg3I
/6X2Gfy3zny+WTgA6zpp6L+hTRAGm6nWi++AhdE+mL6PIjTXhYgoy6ZZV66m0AiXvmPsHdWLqTA4
06KH8RwgrcCnJte0CTno0lqnKITv8gBfK6T9vXclTy+8gPm7j+ylbuXdTwepEN75k33AHuW7lN/L
fd+b1S+C3a1AIMcgGEGzzMJ8UiDpllOoPzDVjJaxqpytqtF3spAty9fyUEeBtwUk86vNAIc3C88J
7PVt9ZEicIzee5ef6eF8HNAr8rcaS+XFXxN4YkU7x9HDZW93ZYNx5G5MHDyU+1E9ybN00gFx0c5Y
zkoRZhGGX/tejKu8wPS1Ge3hqzI/jYT4FUV9dZKsrHLcGLXj31hZgdiYRuff+FrMOEERfJHFUw8+
5ecZ3RyQMjLyaq+7MObyLjp3/HGfW7evZsCABReBTfrSZLZJtGKHr5q1GWq7PbZD3B23VjZ+nN6D
MEu627SMbXWQS48+TMWFMxP09CT8HaEccO2rLDuCnUeobt5sOSgdiDCO3pu2C7aAhPN+7w+9sQ/0
Sj9MSf5xJmNIp+gHvJ2MvTz7Kw+hoc+z+ah9sequBJ8ZN0ck5lmu3K11/3LaTUH3U9PCkQvx1O+j
NwZvog+HE/yQGNjuMH4N2xygVmS0B2p849fOxlvbYSkfiIOsxcoSa+Zl2SWCsPindCvDcihm/KSl
NvpWT7ExrYcelwx96o9gTdNlNO/mCv5tIFbbm3rIircon/8rYigiZlQ8On4TrVRojzvdjB9xIqpO
8hBOPntAakB8ELOA513O7gQWQ4DqRpM+OVOQPvVREG98N49Wcign7CQH1zhZ+RKSgeUvJ6pquxEM
1uI2tkw0JYDR+QuZjj1Oir2CqR3DtHiWt5GH1tPq82jE+/udhwaEtuH5SxRRPn4Ab/4pFjLldnc/
R4bY1LIHGZOJUefzMEjeo1ZcukG8T71Pa8+Z0BwcqVuYU/HFsKfh2oh0pcr+ISvzF3ZNckqbs9uE
vW4RJM8y5KtwYx3DepQj1w1e0ynVLjIzzDA21KNIu91YyTocAILKOsjcOKRRgaZtvJcvpJdo+ALm
mJB24VXSpHfXo2izjfwRh87KtnU37wnnn3FQG4MeN7h1ee1UwfIf8GdZytk6SrAaBjeykNdqnQ7+
ml9W3lj7j18WGNztl5UXivmXpdkuE2Vk/mVLqoq0UOl/lB1qoypai1Mr1HfVt6tNFhUoRfSZ9h7B
qx3MzHqjOB8fcqPg15njlBG/KcrQrPW+zVZSFNxOLSxEquhZlmDMwL6NglwpLw7yL6juaDDYB2Dq
iPasEig3pxAi3klO+JrKEqFDbbIz9AdqdGgjpo+l0WWPmZ2Ym6IufsqK4+CWWPkiWbGTFZRcSUbB
WpC9hwxOUnzmnjnVs1TSn3plNOvf2Mi9LbShPwzYyQEcaeynyDeNxx6Hv3kwxkgO6WMkjiDuX6M5
JOMxDPatpwARkENao7CVBrRuomceu/1vPRn/4fNrvTYd8JRez9FDyP1w7yaFtQOTFMCZ6ZKdntX0
l0vxOqi+QjGftext6JdiJ0Zj9gs3xCu07n5NmR7ryjnZKXigoMFbrrOsrVdep/nreuaiqp7YB6U1
fGmtsDx09D/ucbNrhi9GW5X4+X3Ov8fTpERlZyavzvfxvV678n1Vssyxf6ejSI6enrFajvtyE44l
teMgb/V1q8XNAY3J+qAN1ZQsNKPs9LVQ7Ppgz4dbdJJRGZC5puP8yZUBOXW7ozy9Jcgp+QogO8aE
viZ3DPVcxSlvPr1ldWUaVTv5krdXuwXkdVXVQHdqqfQh1x0ttbartyGCgQo7SCvYIIOsLEfU6h4D
ZFYe8xLlSz6ZP2KZMuRAISbtpa3cTTZO6T4eUcnYSBRTjDxRsZCnMPY49TCXUdB83Us6ihu7PmQP
3OklJaWPS/9cFQaIvfuMVbOepwmRarvQSi/NVKbH7s+hHYP0iG3hRwxH4HxVF/ggypR7stsmAmqv
h50UGgaiNdW31p4WiDPa775edNvMK72Nr1n2+zS2K9UZtFdjQBRUiZ1h1bee9Q7s8b2GXv40IjJ+
mbw8ZS3dKiCqmlnflYVylSIueD+Yo/YxtDQVT5n7WObkFZVebdK24wR6eiVnb4ly2mfttQuN5CDl
SkPAW1vDGr/cFE7vuqZorOQs6jpM4aIYIaAMXO3ApjcohPbggod8ENiS8vWa7tJ4MqyFjAW1o29N
Ix6gL5EnD5Hn23Mp4jFilYW2Ib2aFe8nRI4cDOiaqpxVYsLGWA1Wmp9Vu752OdBP1zZQArSTdjsm
kfWKesHR5sH0Iypij4Umqo/w0/gBRsroU+wVW9UzsYVUJijOumrp/OIBnqFNFalbOdYMx12WjUO5
OFNfh7qDhzu7IaIPDLHAyuncT0F9NgEz7mRMHmSKZ2QJQIi+XVKcwKkVv9FHHnWbPmjTinZx8Or2
29RU2dfinXzG8rIeFvLU9Ittn43NYXQc7MlkDLlt4B5aNi0NH/cKGZMHGsRht0Itlv+g0HuSeXLi
0w3leL5rSoF2RdETC5H/xGr8NYxQ81qj9Nby/QGcQ85KTMd9eFsoz3eRyUVJP3di9Vimm0AAmcLz
xKPHlhvutKDgPC7DxFNWYMMRdvXqj4Mc+iMqt9WYTdsC612xyNPIukwmejx+jY1P76yKQpuWHVsf
FDysITjVGcID8yiyimExTOBXKNf3Kzgh9Su6BPFi5Hb/1K63cIQJ/Vcv4iNPhvy73vONb6d6jQ64
rq4weqlP43zI6YqnK3Pw0FxQjUd87kfxVhl9uEE1L0cw4t9EP0ka64zKYLWKMSxYjqo/tteii5rT
kHXKoqsNG3MRoYq3Jo5+t66FuOx8NbbyI/srO9VWg5aMG8FeZqT6V6yNWP+WA0pdtoOqLI0xK05i
PnRJF8+qRmECFFaeu6Yz7OLM/ZiSqXrogYCa82+Z97GhFnu+M6P9/ZZy8pZ3u7ucstNIu734p4vn
O96H8swLh4+YNcTjTsFL7NMN/375248s+CH8Web8fi/5mreXl0G3K6OFhsvWBj+zYimVolUfQWDL
TMunQO3HsxOkHxNg3z8mHL/coOFhXXQ3Y81uthc38BA+KEqvPzlwpKc6ih7sMFyF6OqfFMP8WqmK
W8zGdl8D9IdO4dB3zxl/9W1hmh6tEKd7DjNPP4wdX7qlkq7inH2zxEF2Xvy1H3oFI7++fvXyg4xO
o0MFhy1hqxVHT3Hsi++79sXJwg7xpD7+UdSdvXNbKIRyQqboGTJepZUYC0/m3a/rm9897kbne668
tJwxGm7aZevbjeX0WKiwznjZoOosZyVj9b+vKEeRgEai9iLfd5hH7AoN94fStIJnYbTBc6zZp9wx
8DmeR34HLpG2LRb381Aeihrl9D8Z93vISXmj/3KP//dV5D3urwJkeKl14hiWmbuQsm1JL/zbMM/G
54wF2dpNuhej0tpHJys/DnkVXxPEmo8yJCfr3ENmz6U8ILJwRpa7SfTgNr/lpPbn8nFKkMLHTGQr
Y3I25cPLu5NOgLzdPVkYzkZhw3S+3yQuWESbneMhA/vvTxOhzXjSlHKnVUl/dLy8Y5fTFu5V8ZT2
6EVFd8RKvbudyRho8O54n5VnfhRg/lE6qD4rAWAUJ7B2cE3hz84HeSYPMWpxt2Hjpc5O6PBScn+b
lla4M+EDpNiH+0g7N8Z4uI3lqQzexgY2zuC+UDquxaZB02A50Ox+RCLj34PVfc/GAM0gswt4XHr4
IfWDj8OdF2XrQCCYZ41euS6R0t7ZeHAC9QEP00lojDzV238QuwMoKYExMqS4gGvkAXBdvBm6qF/k
ONI0q0xLRxT6NDQygqulD8OLrF9QjTU/D7QUjomqi/Bsxdqbm+jVKjAQbPeK0qAYo34cwt4zYJ05
LC7QXV2PyLwUDlRMv3N58mIg7F+qHvy0EaRY0Nleoq1S2/IvUIGyrdrU0DmLAhuLHNZe3Pfhg2rw
TpJnQQmzW4BMQquJCRHZ4YM9H3IXE8Cq1c2FHN4noNOOvJ293T1kWcpFC4zgrEcxzFnMFXbggsyr
Jnzx4KBvEszua+Pst+a6RbIeYnZ4n2LAjEMFOGLMcT8kCv7YXd0f9dG9yFHkWz6ewyUd/vBBM/mP
5Wf1Hsf5YE3TSzZNxVERzUcIKZtoWUBY3soMOVEVFKxtQU1cxrxZUAihnicpyHYTaEMIDp3+LMmW
7MdifyWn3I5lWMWtJofd+DmqIJG2WboS4O/9pDzewlXd58AA1Td8DNv11GE2AYVEvDYqTOI4pTfh
dJp4Nfv0BdxR8igns+48toH4AgzQeTJD9yAE0soCXuHe9ljB9U595Xu6uQZppWwcu1CWMlao+Bxb
HkKS6O14xyrv/j3Ew4SdB726uDWj9WSV1jLtCrxGQJa8sOeLDgayvG1znuDD9assNN+bJPd3UY5V
S24WcbYF5eyxcQ2HtZmH7XnSEPygI+6Ah/ItnBPnzFvQxj4XFQntZUzYcLNTuTiD3VwquxNo64jC
XeW8Q5YyqBZ9i7yHbWoLs+OXTGzeXLi1/1JbHdF0ELXPSfcr1PIQ2AiHEJkvUTnaVYZaX31yNTui
lMycM6LGpgSad7zl1xamSOgk7+VsO0FsotCMqZNiB18sJ4aL4tMMlckFggh7y8FdRM46XqmeOly8
F3IYhZHzkFfVWeYqSIE809NFACPvl0ieLGnLalf5KlgRIlylRKsipn7takF37LJIwzM9t95yLzv7
AZgnJSh/QL1WXiKnDbciHse9E8LJ1EYERWTGFLzT1O5+pHHgLC1bB5pplZ/vVaXpuS6R8+KrADNe
L9WuRej/on7QHsU8qqsOMFtePvVYtabLtjTzVSgi8Alx2h5C/i6AzjL3W5Pnm842sn+0sl7lQWv7
cEa9dZV6/U9kwDN4x171ivAA9Wx+xcc6NdstBGZtpVWtjR2Gek6zxng0UE5/rapu3XSVdZUjI3ww
G5Q14UvZL1P0omI99xrpsXYFMruWKerQj4+QjS5yVEQhGtdJ9F2OUMsRp3F2hZBDL4cQKTRbuQ3t
hMWK26ZiKWcdM493UY8YmT6/SpvxH50WlbnOnC5Z+1ECr8OZWH4OXrkJ5rc9wIoA6A+QEg2f4Rcs
uNNnF6uCNp1VBvv/Yey8lhzHlTT8RIygN7fyplS+qqv7htFu6D1on34/QD2jnj5nN/YGQSRASiqp
SCDzN3IPJzffUSM/c4gwUB25x9zxIyRq+3RL9tp8A8u9aSahsUKvYkqiDUAUt2zQCPR5eis0Oaxt
a1t2MkmsS0KQbug/kvzk+4bxEyUkHCGn3H+thZcgraPZGLdYNl4SUCX0Si/eKd98K+fc/OkB7Q0y
N/lOfj5a4wEbPUOJNvepTd2u9838ge8O1wnb7D6jaMwlIvHitDiJu2RL0QAe+0cHDPbjjEf0irXm
8NlosnGjCSgMxrA4n4ryLxWe3Lw/pLoJ8kfOGoT2kHl58dL6mXepAd1czwYd1a7rXALXkt56FSZq
8nJ+My+sEJsJTRPZndjMuraWYZbB32VaQhygZdzsQa7gixmBY9JIYoGhsX1IoABzvFWnGfGDURbi
gBJ3fO1Wy4hou95ZHf5URzVDNZ6Tl6g62OGnshnFdQAttgStGy5iR2G+0Wuc1q/zbldOS1i/qHAN
yBPG4nbR3+bZWfxxu+jtJdVFB0/3NtFki6NJHmNlmX38HDjGN6WA2qXBtNZq3J8TDNKei97+NmCt
+EXF89bu1sM4wVP8Bzvex3FDNTXtUMz6G09OOse976ur2wC5RVDnC/X7XWq0yJfIabe5lhOQ7gkx
mdUdzxHDzggKk/9Fq+lXXYnQ/up6HOF1sjcj+wNG6HxnycZMKWld5ySgT8/YnClog2q0VJpzqkNq
BNOvw1EdWv8gI0rcdgyg4Mc2iZAM7Y0RUJr08uy5lweI2QGhuJ7z50UjMomp54uDVhcAu64vlyK+
gdiveunf3sA13OfVgzOH4/4/Lvjni9/e3/VM1S+N+VMe9MZOvRPVXN/v9Wz5Tr3Ufa6QmTnlfoZT
czljkTEZwYpMiXgczRqOfNzpe3hf4lHF2tFD2yhHJsXESLDZImMGR1CrsZXmDDUvb+Zpy+K0ILMq
rzWiB3YP5AfwVus0wLq4N8CoIZeb7M3GiRFdnYzqYQosfV3hGLatvaZ6KGRMDZhistFzYF2oBlSj
BoQWpTv0kOq1QM7SWamRNgUXptWUrW8T1VGU9UgnBs2XP+KI4lbnLBzPCNinvy6SelYLh5vcrnwX
6gTVoEl5pxcC75bSbQ5lI4JP6EJvGt/Uvoy+AHLl6fEJH7XsLdJ9NlnEzSUtNqA2w3Ov++Pz4PRf
ITZoX8pFQxQ95SaraxChpsbvV2ogM3Fb4s3Wj/AqvQvQQwgo8oxQr74MZm+C3fScc1Fo1UbFkVy8
A0rXvA2FQLzW6/qtemXH09e+Z6cfSR6Vh2W2nB3+7/6XcaOGrbg1d+qDRCz71AdRcYPvaWu3wW8f
RH1AYVS/Pkhn6sG5tG3XPnStKDfaQqnv1sRgvS6Lf44655IEwe4GXDfGKptXqm+bg3FiPb9ToHej
AIe5IPu4yifUc4qh++lNozj5idc+hbLJCAX/hBx9aJ9EOfy0loD1vJHbJATaDrp3L06x1A727R7t
j9H4jg9t/KJCGgi6VaVRmpjdqjtMkzVvLRftGXsK4pU5xuHPHgeXxY5+Tjg6azyxjKaIXnzRGCgF
9vVxzrv5sUkrcg1o+H7X508p9SIAhSCI3Wb+NbXHwT1MyfuoUvACsfe3yjBmVfFe0xAL2ZTFMqy9
xfX2JL/HS972H4tNDSXEBcM5pX93nUFPKeNhTHPXGqBvFHXWK9NjVfnDSfFs0xvZNtK9asc+xFip
oJqsjm4T5bktisiU2Hnf2VxNeJhlkZg3CFgZW5XWbOomvTeq7slVSc7WSA7C1UF71am/McFOs0cZ
548yDDaWKeo3+PsepA/YvireedAn8JBBLUto84pSdLZNPPEBHQIxbGvsIDIb5X2ASblaz8OLdVC+
FWJlB6hUOrAe13mqOel6Gut+7c2IRDuRFj4JJAOehJifNXKCIFWW8KnOxviu78avmAjCui/zYdeO
wtip7rxg6D53enynuihe77MCCXB/KTOcDKN8Zdphi66qA7basVba7NtPdeCkz00H92HI9b9GIMSb
qEasx3BA/O2czkcA43rsqeNrRCDRjT4RDaT1lRVlHs8IerU2D+5aHTa+wPG5T0V8Tv2x9ZCQZEIf
azQyqLrXSYNe/dUjpbxVo9fXub6mmqmiv7+HUr1KGZRf7d7SdzAEy0MS5vdKP2KECdKtRikyATnC
6i/o/R4MyglHNXyNgQWX+Y0sO7t9YG65+494HkBJNHseV+Ao21dvEi1qO2CoDOx6zmUHfcOkLpc1
c/2KJcsmKvv6kx1P/p3bIwGrcmmUH95TJFXWnhidbR1E2ac09y1096L6pC9L+knrjLeWheqjyBv9
3XPWrZwUVz4uGH7zVfXMQtePoQ7oTnVhFgLRynNvr7pU2d7SWPzUTJFsDZWcFjIlXcmUtD+SRKdw
+458JrlrFVNNVNvZVoLvNuAku33Q1s+u8PWzLZs6nzAfE7gtnG9BdWT1HbSpekarO03BTDNZTVNN
beTG2RFZ0jypQxUsOhBEU1fxN5enqlPM3tHqdzU8VNZAWgMCihpxuz5BAKix10jRUQ/x3fIZecHy
uSrAUGqUFXf8U+AFR/b6riJzflGjegt0EdbO+TrYWLq5y3v+YFAY58OvtZK3kBxaktm/70Yb8E11
Up3fmrwk41Ciwj/3CBGrAZ5l/n0iG70Z6sNgGzFqSFxDDagjNVrnYovUd0V+iLm3eCB9r/oGB9Db
QOHFW8PmX90b59d2jr+bhZVfrr0GghDkk+KgupmgdEYPwrecmxZFeYfnWrbqumB+jYOiesaFca0G
VWN5yWnS9OyxkRPQgOaGP+BLYwSuh0wTNH9FMxz6eqPpuXtRPZTvikcXQiiiNSxEaqT4KPBJOiKO
5Rtrwj4Evcv8XhsyN3zOQEy6oZXsAgo6e63tcEhwo/cxbpEb8sLh2UXV2rbg8+SRTQI21pqt6gq/
N1YIXfWITvf2exZ/rrAo+2itpj3bVNz4TvN8kg8eFCFT94fKkrhaFu+GqECJR6ZQapQM1ho6rCc1
GuNpFQGqe1C9JfFWeHkuryEmLwD+8FWtc1P6A35qyqa4uEWd63vL/IT13G+9KdULpEAQ0d2AaU2x
QRH5qnM9sZokXrki4ffkT5gZyt4gm7xrz61GckuFgNykpLKBwNXjoKPkGpUo1LN9y6UOoGocVWRV
h9KF9Do8D3O7tzBoWmFMcSo0D5e21L9rSAngn2AFz+hN5F8WtNZWbhFmrw5g4C3ZiPA+ruvsMMFB
P0WJi8mFb7WHMEvjadVVenXps8ZE1BUZN6qKdGVMDQxzMpEYAW7BWqQ5uGXSrTOURxECxaUm19sy
3ii/+LRwAHaoQ4qNM5wOpC5l9cSQlZl6Gu701FsOt5A6MuUMdYR+ypxvUBkOYaKglqWCoAOo/fSq
zTujPVVl/c5NrtkpAila3jEun3Q7ySedkADbBQiNUfQu+5214PinNU79hCTwSssm8ZCJqYjlw2UT
YnaE4Zzslm2+L70+vBimMa8zUyDvN9QzLhw0oMTrZiXs+Kj7+dl3jfjF6tmS913r3I3NIE41Ceg9
Eg3xYw2PeeOYY/TJH7y/7NGOtqYV8XkE0PFVblfuWogg3XadSx88YbzuXNPdzZb5xS3N9EeMVo0I
qvmTaGx7GyeUNZwRTgpJLJQVjcb+1k5PLJNmINGJfrx6xkrL2cGMxpPrpncAYNEmS3ifW4vEzlpN
ubnPGmMdbechAebiD4igJkO9b+y6N1dF1y33hQ6oegh/TD5QrWuIytmCgyB+X40f1mv8hBZ0H/85
I86692y2y6MaUJPVlQLwzScyL6dbqLuetZTVJqrMafPbixSsh+6Rf0Grqdz4cbYx9cHbd2Ay71Vj
UVy41zqzgwWW/YSU2576oqNUoQ4jDBhOiIx2J1S5h19B1VcjtzkgJxhWwVDnHHV0m/Pb8B9z/usr
/rc5/+1VVez2JtTRf5un3lKu3uIf7+76xm6X+OOVr5/6j5f5o/vnJ0iGNITJNFMV1LMOZQevRcow
Y3MtzEjCBkkapCk8TQzhGc/UkJrVTiaz1OE1qiaovmrU9ZZoqo9Cw6Hnfz/7ennHEh3rAvlKf14+
cMN9qi3oZ6uL/PM+9R5J27xOoOXI+kA9T8XOGheY6sjXletGzw/WMmn3sSwhNIlbH62FooSqL1zP
CFEvsaLYO127+NBe7Ca5lhuuZ1n8i1Q5Jr/XroHSsTU8XV/g9oLqdDWj1IrrixblsqG+ihdq7wJZ
HccGTJ9JimAwp4sRieBlnnxWN0nz2TdTfxVWaPyU88hiMAycl9Qrx0fRxLvJmJwX1aBpk66iiD2s
6uJrgr2PPIFnjvPihj0V86TRNpNkAwkthOAzck86kcpRoVsTjUV+Vt1MsoRu3cJsulVTg4FE1ts8
TknITdIS5atjxHh5zyZ8q8Tr1mbXvnRLudIEueSWfEaPFMGdPwYaN2kXaL/qizId71rVIFIM14RV
uZyn4vXcfyl7yz9W0is8Ax20Nk1D7FRXSISyh2LVesHSYRcp029sQH/1Bzl8O0+X513n3K6j6QOA
pbQ6B9JKofR5EhlCjGvVDe1sfiwzF0Ky2V5DgYWiaGJkyQFdreVRRD86pwmf+M7CJ+6T9mmZ+r/8
JNGeVJwSTb1z9LbeqBhG1f0mI+G7CSUO2spZtKEEg+OIxEajaFFd1IBqVKyLPA9DpGabicfKgQjB
osu7NLJRR7BgvIvmTga6C40jSTHeJTK+FmnXfETZ8FCkVflqYbh61jVeu5XwuX/HFwtd7/rveJOz
06yqPNr0U+KezcTuV25aoxUNV6fHl636woPIyi5dnLhA5tPF2RtGDOACUb1lhyjcdKerPITvGU8C
Nb6DD45g3GS+ja1bE2MKmI7eU5eJvShM8031AoR9uyS13sIhu45pU+ifSYSl6xto54rNGVvMavWq
Ot4GFHynxd8RPkuIU15ZwRBLyOae2ZGu7AwgrmqGIFwOWVAdbyF1tGCEc51xG7jFFkfgL327gFOn
2yYbNmZfmB/dbODnVTvd0fS85aV1xm842fXfBmwaV+zUlmcjG5JTq/nh1p6RNM7bBtdDD5mTpcDD
MvWCZdvIJWSJp5WxUtooamSJGv0qlXKdLU9Roy50qrUa7VMbVgF/SasaUDC2umajQHmqceOxi64j
4HqkOCBbSFYfCEmHS4MfrwximEpFuZ7yGVQ1TpatxL/9gXJLw7UNoeyswlekm5r2JyRu4YGApYJI
0bH8z6uomEVKL+7z+ohFpv9AIhkjUr+iGFMFDyq0jBZ6S7Z58WSobvyOvQISpz05hvtx1LudNaUU
/0DAjvsOScIzSswskBgN5qjQAQ2GsTThie/Bsxz1yJ5Pw/i9pSL3kvVOcSZvgHON9GEbME07A1WE
nCWd2EgY/OqqUTVZjaqukJNxYfk1+f8+t8LH8cid5ES54mV0C3E//9Okg48hQBYWuwmcGnQPurdR
NdkaB0cSG8KNGlBT0mIS9+qoRjkPBGBrIzfyd0zNs3K2gRol2XURzNqp9TztlNo2ygFl+lP1VFPL
uDq6Tfu/YymF1hnFQyC3QBrUil0d3boBpUk0pbKIghhT9CX8j3m3ydeF/62vTibn9evk24A6CtOM
XIbjLOs/5DiVrmYU1qy21WEwp8V6CnCEVxMBnP2nUOdv0ys7hZVutMXqekMNqXF6iXu83VRvN1q4
wy46adioqtvrbeA2uTbL6/mi6+dLO67G3rEuqunlUUAi8+AG8esf8VsXb/d5DR7f26gT5vTJxAfn
GfUy/dQV/UjBG+nNZmqdl7rqVzNbqV2KvDVqlOVshLj6zdZ+aJGdQVlRYxes68N9EqOrBamTKr1l
YNwtuyp2nZNULczRZjwuwsAMzasxtK+mXyLbLffYS1hgGIyQU7ENKldDvWGfUom5E44LvyLRY7Rn
8g11au8jTqhTD2nlH2AvoQdnCwdKXYuXmxEMTzyGzB3UgALaY67DS4mDfe7VywPiaZhU6vGCug+c
IRMrCzaSeeR+LGH/EOtx+Vi706OTF9VZ9QoEZB55UEYHHq3zSsXCGb6aGhid5ZHcTX/0CgFA41+I
SdXt63y/IC1xvvb+DaycLTaSuV94G6sAyBIvWkr1qdLqj6kNyKEB7lF5L8PrbRIUY767JsOumS/H
d9hw6FiwXftaClCgnZxh02KXdRcX4/ee/7Ru7TofZpgFz1agF68snadV4JF9zuyfDSo/q1aqRAJg
KFA0ElN4n9XbzHb7exVRjTla47lq7WPcz19DNrSn0UOqXjW5W+ibwSiq7S02OUt3TC0rW1lS4B7p
OfCfiDdfMt3YzZozvC8UPo6jh7iKWiHIOLjz4d2MLROIfCC2mQTM/zN/1AuAKZN955BYXZVaGB9b
06OuqMXDoY2lUnzBX8dGU743EKNdgfp17nWfh92UFP3aaEKU42VMHRWJhTSfWlfYdsClDbd9GUPc
gkp9zrdwsNqXvOx0REY6sKJ2V6+7FiOtDrjUQU222KBfhDW8ayKB2t+EyLrptXsf1frFB0r13hiZ
vZssPByTpO6ep15HvGZsiu9BbF5IbgbvpR9YiAb2v8+oy/7Y1Ml7P/vRERUj/ZNtja8QZZzHOera
12hJ8TImHGB+fe6CowPOMnKGbxYsnodkDuMHbQLpsEpBTbnjjhxtsk7MrHxUjW41gDsWp1rXkvYR
SwKIGoC4tR+rWLtT8SWL4yMFeVhLcplfg3ygLgD1SXWtWtTILU8/Cy3jU9dieAgWfWRpkYzArdA1
hoac7QzDd96TNnhSKg0w2t4doL5vYRa/ziEaJ8DS7OsdS92UAKc0mxCnIKDzf9/K1JG6PamjkJWY
UzrzsfP7h3DOQXcWHp+1KvVx33g6uF3pJRDVOAioI4Sj8gtagOtbSMUNXdJrKqolTpI+8VjDtiwd
g+92dagqy/2xNG+N23BnGe32btD635s/YqMPzKntsS79Z5o3V/1R2GX5XmlntzPdH37oUYoVjv5s
QD7HnVAvt5lEgzpGdMqWuLpLZMMfpLxTXXX0R6zLmpRqTgOyTE7OYhM5+Vb/8b8+I+Ik8C5e5wQn
r9J3hQQokrRl+YWG53OTJeIgLYvWuAiGB8o0xv3kwjMuqbx/LocWC0loOOd50EOEsYNV2DTjyTPq
DM42d0QKb91eK2p/Fcl7JucDcVvMhybFBU8n74qr6XSBXwCwRI/YRSGnA0pUbnrY2UZISS3mSosQ
yzYsO17d7h3eGA2POiYLnvTLUPFEr38EPkptUH0ObUUlJi003Kp0PVp4g+/LVD23pBgvFRTdZ7dH
GTXK9e9Dl4EfMsse9zLH9veNHG2SyX4apzvHxv0mruf2wXWNn427BD98tI4ApIIj8kwdFmjqfZsm
v5UpUIdibDlvWtHZD7p9pMxd7dw6yn5TnYrs2tsgmVxslM6UapRM1Zza7cHrrGR1G1BHfCvRJVkM
LI4RrJqj5wQUzqOSA83wKTPEzH+tlBi1DVQHG314o46WXlVHEzN6Sfo2OYw+guDOBDtyrQ7jUK5Q
1GHd5V/xm9R3i1wfQRG2DnOTo23e8LyqMg0ih4GHqdnCkfinIXPGbr50jN0tNkXgXlbGUGiHCQHE
zVxDD7YrPX1dvMx5Ch1x7akQbPMvoKkTkICkVR2sebKUlDj1pTnG54lCWneszTEFdFSWn/vM/RFO
QN2yMRVQudBsmMF9vnaaV4HfJAYC1D7kyWwci6ar+EWl2jbyEueZrSFAaT+gyGjaPio5bL7D2HIf
nKJYqV04t+3uFrrtzqmpe7dZdYohwtQU075r2u4h6No7bbDx+pC9WxMm4q7ph9/jlROJh8Sqf4uT
nugevGYTJb3+gFlemInuEVOL7lEd9Sjbrfk9iJ3qqqbiKXg2teoxltNqa3kwfGmDJnlT85DuEd2a
L6rHmoZyOxv0HWTS6aJX7sUvnP6oeqphgYV2zjRTlpejoFF+jV7tZi1siV2/vmiN+GDNPrxCvx9e
pw8xFxVw3mJ4javpa4ZF1UWNhJ7O0qfDKLfK9jPydqsOyBla/OzsVqLGX1lVMNo8bY8BRJoNSmjO
e4gK2DZshLZTJQxquXiJC8c4qVHNrb9oU2ZfDMw8ZaEcfj0lL9l0wgjWQj4Hrlt4RCEh8izRZ5Xz
d0KTaoA65KuEDQ8Bfzthe48UByUB1aBl9OiYnnNYQB1d+s7yzwPrI0P2VMj0skVsdIieF37U89Zu
KP2oYbud8osaCHoLMysgiWVYnFmVwi8Yc+9zghouyIToydXj5KHBFWwFGt37nHZVy7vW/LuFsvOL
j9+cmg8Wt91m1ujs2E54T4W/mNu5QDbPlNu/JXJNAMMdXbb7b2pU6+kqk+bbqDJpvp076/ivA0VF
NQEo0NmSqQZ1NLqViSNz4E1HH8LVdbTLTcxpWBdLBFdYxjzP88V69Dsnude7AsK7HKhzgBq3gRlL
AThKO3y6z9Q35i9W5TmbeDD1k5nVydt/idt/xxXLsbANZ4OYSbbS0c9YKTSvQCS1sHmkogT0N7ZX
HoWLHSJKA3YI8ELKniuLN6bRzhhrldM+TyfnJCwo9SMgJdgbUpt+nqv14FbhZyQ4tigalm8SHXiH
ZCQZY2Fbn0bTsbYam+K967YNirATBZNKu/P1wvniR360nuqoeFlA0lOv7IO7fnDrExgObZ8vWfBA
bvUvp24B+GjsmHunzc+xXT5dH3HyYacegGJE2mBekvSgHoB+rFn3V9M1Uy/DfR7X1cXImgSRAC/e
qG5G7vOijnoEsvgtZ02wmxMLvzPMnYrmsdVdYxfE5XzWhiYGQlq2OAJU+cvi8qBtHS/76Cs0PcPl
yzRH5qMJ9vbZy+wnhdKwkrzZu2Ez7AYJ5pCzFjkLkfpxa/TNvPLEFJMkYHel2Dv50h2CqA3flj5J
Tu44rpFdG/a2I7G9lJ4+HN/c8ltJvi0JaF7UP2rEdKzqlOHLY0b5T/VbpZrpXsyx+al+18pPPAtK
h7raEu5Ars3ruYvGeM1+9l99Nd7b4u/x23zbFNadhe74aqwMvM4l4zKoJKEYRtZji//0g1PhozZJ
jqVViQlt6AyhnTSJXwv0ltUJWjsv29ywYjCm47DXzNJYp/I/ETDPIPMyNOkcuVA85WGQFAXfOFCi
lR3GmPyCPAIKcU3fFoNUIPlXbxqehOHiPaDG6BmaPe4Qg3XsgzAMct6LFz0WqZWwni/Rc5Ldfpri
R3U0ho0BPswz9tx748dWNlW7JPdGkK1VSE1rkIVfOW6k79ul0S+i0kscBMcQRhXdzND1izqqUKxC
iVh8OG2avwZjxyqf0uzG1MwMvTd9vpRW8M7KbunWAm6saAvxZCwNg4b9w1qa5CMw0Etxe4yVimLQ
MAmaMyoMtv7F5Ee+mk29eOqnmSWdUX4j6x7vuyl9sD0HQX71PuZgY4MHmvbggagYxJqDLEk1Py8F
brogREAWwYt9Vo0YgkuG/yOapYQQn5vPVpp8n/W8KtZ1PFOHDOp6fzuhze/7EN27fkJXdlncbp+W
dfq4tNUnBUoZvcw48tDGaFeK49cCK+swSgVmcG2+5h8f7YA2Kq2/qsU7GI1bb43Q/RIPTQMFFakP
XTbqyHMlkmFx4n2td1HxVCD++QIZFK2/bBVHpZ7jZhlb+yaNR55q+KioZpo+49X4BqmIrYcELomf
tRZo74uzDA/9ZHxNqF19Gsy4OI4Y11AZ0sf8Doio/qqlfZeuK29Guxk7ILLuoLe1sbU/pV34dWhE
/he+oxhewJAMwujJCib3qRLtnUpgUqt90dJ2Pt1ymjzM8zsHfI2aEGZwfIO3cgyBnbEbqDZuMbNY
LEDvUVvlWamn7Q+eKDl/HS3LDtxMvw+B8O9yX7yFdRu/qGZo7rPEeWu7LHoNa7s7ZJ1p7rG7yd7I
/L5fFcQq7/sfExAzy97ibn7PdTt7TUNM1koIPxgpa6ure48nHVBUsAYGhWgAkpH9lJ7V0rf12XC3
gETWKa4VmUwM62u3xY5DDS8Nhov5GHeYRJQ6qYvUDtYdCrVPGtab+8oyUPlD+CpGme/vPsuYkD83
+smVNBjSLr3OwieQVkTzJF4Wm5yV03nGqz0iYW1U2nJUgwmQ712CahW+QqjXNxC7Jpzb6+l+nKyz
cjnEmrdYt2Cg+JLZN2sg246OyYdSroeqicxV21niRXX+H/NbXC+mtP9zvnq5Ngp/Xb+R9CBuIisd
xOpz2PnjPnL76BSARL4HpTRuiktb5OvSDC7U/rWTrllhufK8WitXzkT61pVRNQTi2rJIKF/BNxqa
OlNahFuFvrEKjYKZMaALI8E7uB6MD92SXDwQtj23PFJRQRI+q8Gl1P8yMVe+U70URy2Er+Q2jCzm
K1ALe58lS7uWZcgo7ocXh80hda1qlerw3taeC6dFZ6txCLx4eIlHfzinpsbmRE5Wsa7w79Myqe7D
iBCuCsauTQJjowbV5Vog4KrHegF9gQL8clNhh6r77dpIl/IhGZGdXbdGd+3WdQuXy5e0rEzMh4DH
ylqrcCTSnEh/btJXzGFypO8LNMoXdrmna3400OeDmQH3oTJV7r1liY8pqc/NyP7yVOd586GVZ0PW
VGuUZo8a2qjbVOMJUwc2Wh2y0ugG6bAzQWtdu0oL6Y+YkkaCHIMPY56wiJXgQ2wayrUDVQnVRPSm
zlW4iIpUYZueYYHgrWCEOuSTMCbawsYvjHgGHlpFRQzzAGBtRnJn1c9mclbIWujWPAarLr2OqlhZ
8b1q7PxYBnHGRBL7bJQoPZajk1VrdYVADieUus4akJXZXndhbV7dkBcjme/7Rd/qGH6f2YXO95ly
TTbxPz8aPHrUjFrToQBYdrUVIZIt+Id/9AJ7qc4q42PYdelrmpafXakToCMiuyo6I4eOo7Un/BCs
bWCQtc0tNj54g/eI4qI820f5tGJ53l9UN23WCHpFD0LzkH0sKvOu0ezglPc7Xxb5EaaGAXBtSM4P
S5n+1Y78tTNZa80jfboDAvJkjr6broep0vdIzQE2kqOBLMDypIgpu9bLzs214KCFkt3oGPbZ6NCs
iIaeX3Xp2o+2biB/nurDS4gTBOA/B++CsJQcZwOTn7yoN+AK0S+/CZRHdqLt66D9GDFpF5uryLka
5l8YK3UXBrySRFex34ZFMWY48Xy+hmrIpGc8CDCwZvmgGjzp9MswIX/sWcNJhRBP1VHxY22hupGw
WczFD7eImqDGVCx2zQRxoPRJhVSjrnrrAhhMcIIGhahO6EMchscWSS2KEMEl1zQLDQJeIkBL5Khi
C0V1ssUtAzNSI+z4RQkbYxE6Wj+cM9QSYl2B35BT1Gyt8p6LbETzY9TEc4WXSj3X03vWDx0FOvdn
wzrwHSEcH3kM/ml605zeBVbpe6iy8VaNLqMGpVLHoUiN+uk4ITMxHYyc/J7MLywImez0bNLXKreg
sgwq5lks+W4YARWLNMC2g6k9Rq1mIwmfIz2zDPkzP7pp5eNz82MazbXVJfHXYMJk2BSpebF9cQb7
qx2Vtm4rHYaK1KeCBnxdhVTzmxyvmlLLeWrE6doa+5nZWunINRkw5jWsmI3mwUMoNfD84FE1VU6q
yYWF5Zr5cLnF7UHCM4RfHFVsblzuKUpovClJj7muzw3A8k4Le7aP1pmrY0TBbOO5/BtHQGLXXmz4
ZzXq6s++PbnvGtZ6u0Eg0t3zw0JlaI439jKGT6rpyC+sLQdZiSGvvJQdqfWUOhWaUnJKZqKS7oZ6
shZjxW4rr7+XZRSveVpZT5FpR4fBisujK4LokaUyRWawKV8DZ8BaJOt/Ok36Xvkj1gVe+1e+9B8q
IeHppn8yPWQTVVcMItu3EsyMEJT7Dm2cnxWIhKMahTEFxkjk4uJ3+A2VunhEcr3Ze6DQ1wpZrprO
RcwlL3AsWLqGdYq7tPukGbZNDFI1RqnpofNM9wH2NknrxH9TIS2SoFgHaV01GBS6vWmnSQda8fcJ
Tti6D7Njoy0NoLKR11BzhZYHF69P16qn5reetuG2VPTITC69dxZu9yyaofu8BL6zdeZiOkB37z7r
oDP9eFw+hTmKbWSBqMrLaU2YlfinNeZDFtflPsRwk6VuZIHePKWoIt2pjmqwUiLsu3Bc1GGUY7du
iPbeLb0vPlgdlwX1pW8nSASjhzNYawOB5kvaWUB9WXEkwFoTfrObYGYTbbbRQ6+cwq181DasLwSk
LNzEbw0MWTYhxeIfktZHtDUANF2iZHY9bWH9cbT9/Mu1q04bXQqQusAzJZtAH7mu02wQhnS3S4eT
hNlMhrPy/FHA5hbDFsMCHqayq2JZXogHQ5+zrVkXCFi7SCuvVNBBvW3j+t25jjUs6HZ129V3i6wT
NMqOoVza7tqfuL0h39t8w+vqpW76ySlwQo/y9VxalFNkwkvlv25N2zeoOs5FK+WTxt9G1WSVJyu0
Ylx5EWZff1zglkW7TfkjvXa76G9TpJfFlZJyu6Aavr2P28Dtguqt4gP4mKO8ula1hd8KDOoQijnp
7VpDujlmZaZirtOG28HhYZGu6pTM1K3qCI94OOA7iaSdrETCgYa/oQ4d0MI8lsngDcgsOdn4qW+X
90gMxWtMBvUIDqXeVX3ifs6xdhxQozg73rzAphrne/b+D6lIk5Pq8eye8U8lHle9c2p9DwERwCmr
pTXmbT/K73pMy0PKBugqwuGBdbqkFPbc/2HtzJbbRtZs/SoVvj7YDSSmREfXviAIzqJmy6obhGzL
mOcZT38+wFXbZfeO7nNxIhwMAwQligQSmf+/1rfSnODapDtJpRJ31vJQG0BkhrZVtmKETLKRiihO
wF/e1kNKUyGqB8nRnWr80Ue0rHTLis5NoHyJHB3PjkFIdc1p/wmDdOqKqY7Rp4noU2edFArrL/mi
K58HgqTW3e2YqF4/dIAyl6NmvXiiEZ/fDyqucs3ov784YylWD8oeHXp9x1wTdEF1LlctVSO6eBPh
1fU0pS4OPVDKNVH4l6zhdZN+Ao4BcZ9WY/i4PpTGdJPZfnzt+2kblqCvVV1pHjoTTm5mlffr1vrg
JH7h+epCrstN1su5rt6WKoL09dlJq8ozcysIGpxYm0gCDVp9JqWUqtflwbRf1/CZleA8Tig5rc8i
73dVDSFbX0TlcSx96L3KUlzJ+viBeRkXThbbX+xu8Kp2dl5ja/TRjnbtZTZ7H8VaCd6YCfXnvnhL
0tL5NFalvx/UNOC23ZhPyJT6Kwulp3UL78XwWJYfGa+tP/dU2iHTLJbny9GEZHI74s63b8148GKL
hPtco3SSOL6/6Up0QWoX3K77FCtKd7Mh7H0YG91F5MlCF6jlJco0cRhw2l/+9sT63/Wh1i3AIbF6
JuLEajfrvvVo5BEYR9AIxHHyXW5I0w0264j9xTdi1jM/tn/0QSzdCjwHcr237lunM+tx3fK673Wu
H6/TJFVgIHjVHjTarNxh0g0INAie7KWfOXTNpZaD9ikC47fNiPEE7iXDC8VVUuf/OrSwU/vrbEDI
VP0/DyXddIMRWycNEjH40NG3WQeudWD5ZZyxkhj+03LIL0+sm+vLjO4rvV/9fl4m0/nIWrZaHKzr
ZlawCjNkTRXLzFCGD0wuHCL9Lho4aRKmlW1cTuIwxqX+EsrhWTdRKiDCT56SyWfJy27u+MnZyMvB
XTd/vMgSYfqMwv5Qj+BfJqs65zir7G1FI5p4jhofuJ3gJRqr4eD3Jlqxog+vITWuK4FOXdyIm192
rwcYRvRVjMDL5PKaH0fIGk9r3vTmxxIKHQWyomDdO1Y3fWtF2zYIzM8wSHtEym8NBnKP6r16NpFQ
30krczZdPBqf/ZQEL8PRX1jSorXI9OrYBFb6CFYn+H5EX7SvdlE3btSjpudMOc5BEd80mhbdUyiL
qHBa71bDonfdWvdPth66ac9aSEWScb/uo6Y0bts8Hbz1uPUhWla3cWTdh5V8kTqVM1Er5zZMmM8j
nWA+D79lYyqPcRP3D0bRYe5um6d1Swns/gEUxbRoDQl9ouuGKYRzZxsqaefCCc2TvR+BwSiRFxRl
d+/PRXdtl2QhvY/K7VyoZEssm03Sd8emZiJbCb890m5vdoDBQ9eM8wFo5DJaIWno0zp6aB0NjqRN
frIT0yAHC4uObz3ixytSlKo3FHHvyIJPrn7XPBaxIMFoQi9hNnl9L4ccNazCh1SllAckDxsmwe1d
vzwAlOdyibiYI6doCWtjH/ny4mqYAJaXXQm0BWdDaiG/e0q1vSbQrU+6U2zm0YECrM91+4DuJxyf
a9sLl/S29WFaPPYlxJcI6Cc55n/tN0yzPILPfNd15UBIXAPSl+KDmKU8m6H28L2kvW6qusqqvfdq
bSScdS4sIktqTe5gaarLB5FeGn/yD3OS53frQxnVtjsZQnqFhZe+J/h1vb2YOriHTfQCBLcnzo3w
CIkJvdvIlmnqZj0kU/JH0iTFPg/tl2yaqdxFoFpvWLuHlyozEOFkE2A8LcD1Z+CPpklfHhn5R39H
wq8kDmxsbmt4T7FfQkpK9Tkip2KgaujX2cOg6dmDXziVixXS2n8/hjovoZhjeLse0jEfJAoxAlrP
C9ZdVYdoMhRhvy36ySSqB+PORk1s/2gUYikAxxFyDNg6BWvTOyWas9MEB2wXoSR59sPx48pDyRL1
3nYq+yPOlxien+naAolKD62OuJL8Nres7DZIyZTIzUQ/BUK9/m3X8qReIOMIiIQYMtMi6mRAGbHh
3uEGvR3frAd/3zepw2OQG+Fp3Zcur13/p/TL3XHSrN0AcS0p5dlaHkpLsf/28GPfnMVDDTgclf/Q
DkzUlgNVW2Pn+t8Y7vwJAjmuBCcx8t3aqRizIXLtUTq7tZex7pMFf5aa3KwbP3ofWZs5npKlBjC7
v/ohoYbN2YF7g+wmfca+9a6LzP6aw10vBlX7o02bmJEiFFe7tsGtx2O3+3HoTOtiTLEnW3OaPBAH
VHhUCkum+staLOySaFNITaXchhN4fVgPXP9H7PaM866KUJSHuIZ/vPrH0f/uJ/z4Mf8/f8L3d1wv
M6j1L7CWzgEqjcSfmdUywJ3HqfK/b/6yD/r6cExa3/tl/7r57/atP259Yn3pWDp/e+m6/8fvEk1m
c07863cDxIqOjFeH3s56L7UURs0YN8bJqUkbQCQwXbQRkV7UIq7DDQkxZdmnKlNZbEWTl4dQYKWQ
U3UKYVGu4Qfx98SDJXjhe8hCofrfcxgGuiYm+Xzr7vVY51/P/Tg0oryY6kNxXJ/85dgfhwV6/ybq
cxzI+oBMdL5Nlof1f9TqsS2k6pkCVRt79IC6cbU0zLexMxGdk1HS8YvwtB7dT/GStFGLgbtDRnTH
8nOChOCsqGkeUwgDd4Sw165P0tmu9P3UQTmspJcU98f6bOZw285Cq0TbFxMjIvvk8OOJwWc1kfoh
qxp+0vpAzbi8K43sS9FmgOzgBs6keZ2Kcg6RYoBUO63b64M2h+z8sd0l9Le878f7fQDkPBsMPvzu
kRus445KS88gddJ7qjCzOzu1+hqW7W0bBeY3ZlauE1TzQ4HH4sdiLyzplo4Dt/Yf+4jpCVgn/PWA
PLM/ffjtP/75X1/G/wzei7sinYIi/y3vsrsiytvm9w+aaX34rfy+//j19w8IdFWUHyYXrG4ZqLOk
yvNf3h7IXl8O/z/dNMekM0CPSownOsL9CxXmxhtK8g996hkvekywgR9N4urPZv2i79aD/FwMV2TC
yEGW1wxpIPfYHXvv+7OB3bmyfHcm+gTh3G/1Vtg3kGDsm24K5Pf/BXlU3+gDfCZ2y0Bptn9yBFXI
yFilhDgYGmBto27CV7sKvtDh0O+A5wf3XAycdezWq0nzaN8NhzULaiyabRwycdGnNiPsvVmi10ft
vuvA6LW0IRV0Iw/rwybDl/ggTUU89OSW7ge/D7frM/6yL7Lre/rF4PuWV4SavZQ6MpvrstsPZP/c
rjDv9UFy37pIuqi/7NfyMrswK9iHC81bhIzwHa1Uj/Cx7KnsNGXXRKmxXTfD0BlvQMy8ZE6ZP/lR
mbm8of6oJ+dm9dmknfW0bPi9/oyfOd1gmQp3vyAAZVGiLLKDbLM+UXYzfIkfrEDuldpGddpsl3W0
1oaggzBBdOO1rWfAI1NyU61e1XVfld/reX2ccy14Wh96Ge7sAMTXugXjQLiOXjcHCNDhk5/U9TEN
aQ+vz/ptFz8oTG3WrZbTdqP4DKiAwVWEaDAj1pnS+jDXw9/3fa8ML/vMZJy2ExJWurLZR/okeI/j
bDiblVU/O3Vy0BYpg5GYBf7gOj98h0RDqxtSwpWSIiHb3R69dbdNga+DN71ePP/x09XTrFfTl4Lu
EnT39pfNfz4VGf/+a3nNv475+RX/vIm+1EVTfGv/x6P278X1LXtvfj3op5/Mb//z3W3f2refNryc
/vh0373X08N706XtX6PAcuT/65O/va8/5Wkq33//8PY1i5gtg36OvrQf/nxqGTSELg3tb+PM8hv+
fHr5E37/cC36t98eGTijt3/zuve3pv39g2I6/7AMTepStXVbVw3L+fDb8L4+ZVn/WPo2JgOTKimj
qwxaeVG34e8fDPsfQuiq7VhS0x2LOJEPv9F0Wp/S/2Fohm04IBBNlsia+PDXZ/DnSPj9y/v3I6Pg
B/00MAoE7RiyVUNz0JlYQv48MJaFM9fTZGj7jN5vM0NoVwudm8CSe2O2NwMu/BugmNpxsIbLkliD
tD0jnm/oNolDULZu3kxgkkTZTdsua2mT5cNTkjJ9tAiEdOcMJqltouJRis/4PP88OX86N38e2X99
/0I4pklPTBiacPjAfn7/FH+JiFLGERz/nF4mojGdML7PG2F7BIbdBMj8AthOG/p60lPVsqWWGBZu
oeBCmaSDRSQkUKyPADz/7Vz4d/ccXf9vn60whcZ3Lgw+WUeTv3y2JjRYP2zybq9YUgUIbeDY9YmV
tiuCLhOibd2CxpFLFEe0B6ZgbZULAekIuyKaHlQTwVWouxoe74m1AbHLMQwd1iRuaQhqBjEZcWtk
WJCU3a41WYWaio8DXq8Kdxo7c9uUhMzqmXnUtJpGs59f6ikegMMRIUgEdH5nF2l/nmx6V3lCeKJJ
vzBkyhS1hPyQxnAlr4UU26jZFTSvQ4poa3PXLuKNGC3ShVX9EGZtcca5fs67ajMFznhUKOtsbL3T
vRn/3iadksYjEdGkC784faR/NZExb+Dahq6Q9nAIZiB9qTa+jUqX7/Uy/CqDgkJJXH7WIqcClGo2
m3nqd+3ioYsNIocGqAYZBQDULX1+dAzKqWsXFnW07jBpnJf5eycya5tmcoTMlEZ736AxO5Stm03T
Lr2MYa7fJaJ8ckDK7kO9TDf1bBCaGqtAdPtPuon+sCOddWPO4VuPpegcYOahYZ2+1Bp8yJy7zKBe
6TTpcITaW5IzkgtDsLJZILJeaiS0B8YJDCMln03zMVGm9r7Sn3LCkS4YLaK9oTidhxIH5pgFaSbF
4HKKLHmHPys4FXL0N4qGtUR0inGK5+zdKKuCC454EsdEI9oragA+3EaPT6jrxY+1N7Ozs1stBCW5
hLUmSkCTdBSJNyQmVKmmnCkelvY9LE3SwWrEcgbq5GCyywfNClq3TtWE5hlw1m3dmOk2Qi34Ant1
Tu6rllthVD80U4J0O0MthnB2K7Gx3ksyXT1uRZzEI4EiKVE1JHh0nj6n2SYts/oQjCEraqc66/r7
MKfGodLLk1amQJF6+v+6wZJ4MiqdTgoN09a5OCx/D0VPeLNDLotHjk98bn3Okr7qT6naenVrvnbV
TGrxZL6HFfGT+bBDrtVytkTRJui4rjSEalSQ2my7apyFVZyLEG5d00nHI2pwvOuGrdMH7VHrmRuk
UxZ4RgCTbU7F26zWcjsoReRFBrmq0tz0HfGR9Ag3DXp2WSHeHYo8u00n640Ag3cBHObjYPtPXdMD
8JLNYXbG8jVbeuTV0jLpqeNlCFHOUPANT8upLUQ+VuSUXhPhz9q3GkuQO6bB16lSo91MgYjCT5C4
FYOajWGeWIPiTNsN1IlezKzq2/EIRHJle+mNj7wqVqoUh0XHIKckd0iTfCyPqPjsoSMwhqLZdmpf
Tb9XbjOmE4Uz7aZEbmWLXx/iiLa1CghEvVLfskLBba9Ft/hcxmPXB6dMvVVHkW8Q6R2GaXS8vG/Q
hAZfB0OS/E389z4xWe5HpZ2cMM6fnCBb0P4Gkxh1fEjKr/QnLrymffB7o77WVOLvlOkwo4wQrJSu
wsIardIu4NsLzelEDMDBFKL2UAxNJPMMiSdnTi0mqJrL+zQPU5k/tkM0HYLYvJNhpWxkXJ77Mpk8
ZLDYF8oG0VreFVjEO7nNQ1iu46c11IJqU+YydZ23gZJsnUgDiBtzRc96OD/qDVdHEybf7FB0ALrU
2zRuIs+2VLLmqTXgme7B7xSfrCJHlCjOHQSx82rmWZ0+QRfQWb+0lB2w8YpsKxtj1xB5s4XK4zW0
QA91VUeQQsPyY4dkyQ/gS/umfs0wt5XOrD8llnKXxpN/HcXiRnbQbIFWoBwMw6S0xI3lZyWgpbzk
HtHbNygUXlmqZc+qU12bmthCFYaQO9YBf2BUty73qWKHCtDflIqRwW2N/mBYp2+WVcg4GrBMdhAh
tSMDqfa12JO9HrhWo3RbYYFdTOTMd+kXg5fTcb4Ymf2cSn75AFzucz9fw5SLpqvjNzW1VU4lqk+M
7u0uLJFVx0QnhtxuThYL/V08CctVS1a0Vngqww7AVhHRFbW04YQGoT/1XpGpFXBD86ITc7WxGie+
n7DP3FfHVrZflFwJPk+jydBQBvhFowDf4ED952aqskOTWfqTUE3nfrK/ZGGAFaJtWalTTRgZYzcz
189TGfXzA42ooX7yrSx6CVBbnsG7aO5UBDfDgBOyaxt8GsUrLu5XADPJHwMhZm5GyMAWf99wDg9J
lG16xSLPjEZ118DFUWyTm4BLsyp/SCwVCASm1nHUxDmvjeGWej4qdHlM+W3kKS0BVTK5SAw18KYJ
+sJILt2iYuwlWkBuZoRCaKinl0EXXOzGKHYI0iq0ghL72qzam0zt6vvUxuDRNiiW7e5AEu7HQWTa
WaZJeRqpdrkT8DCk/SlZy69FGSsvZmH053GsLxTj3JhKNC0BLTi2hFWRPBzHT0KPJ9ZrmGmaWkec
kBnmju7xK5DvN1Ovxrtcz7worxSvT1LTdap3yNUX+oqzO5n6H1yul9UjQOeLQMcpM0nT7M9OX9i3
PkwhArxDSnyEZmDC6T8OWVBdwJoND3NH3YqJDUGCktnPpL5mS1K3lfsns+/A145Ohg+dRDZ0lB0z
nNTLVVU/KqLOL70J75Mb1xfSS76p6IHPEdjBSy6W7oX/lju99YkT2Zkc7CJN+JX6BavpBhSy4ryV
EMSP9pB/s/1ufJ5bXbhmxlJrZm26NPscZ7xTtZNwxodS/wYkqnszpZzcapLdjWIiGMzVsD/6vlqe
aPMAEePthmViXfuWtD+rQNTTVO8KOu1Mr9GhVhrthKZyNqHUAUtaQCsiOd/IUVfvZQdCRddM6KLE
md0TlcK+UWyTEN1XF/dvvT0SOuwYNm3Vur86qH3dxrKKSxtbxRa/5F1dq+WzVpjTAcwFKXx9VzxK
p7oDGLBVm6m8QWwjTrLTmg0NM95qDNO3rCtBgM88XEB6lV7uM3GXafSWVUXi+p21xLEQ8YP4JyU3
KfkYxdZL11nafcSkreU2v6WirtHgngFttM1+FHbzFui+vqnIU8YmDDOlrkXKOcfdA1+H5ilCVQ9j
G+V31GC+jbaV7bHqyY3myBcjv+UNVY8FyXmutmg6ieNlhA+cbNvk8UUJ29xLk45pK33dua7GTQms
49g6Ye8JrUdjKJNrOQVE0uqB6uVVb6FSUspr55BcaiaIkvnaZssVqeW8SmugBRDWd06ocgNQpp0V
9Jpr6NnWsSZ5O1gGg1TdhzSuDcsNmy+9H9vnJho1N8+S+qDE1OpzMucLvuBmDo0jUtPIC3JkVF1P
nnwVjKc0DVt3NJzClQLrSSQuzI6mU03Z32UE7k5D3b7mUfRNr0rnUuUdDL5wnjZkyzjUFqyIGkBm
u9EcO4x03ROwkBeErJiGm4wmnGKiS4xiOty9GDd6pvb4w68Iow1GoK0/ad1dxxR2WmRlicAUh9Nc
HsRgnhtTuoI7BT2igoM17l5OSaWkboyDAPva0D14xplyHBLk+hQiAnRpk4W7J+m2duzrRwr8F+GD
bNN6C6tSMR+Zkhy6pqsO+FCUsCBbcWq6g5DO15UNampTSD2mXeS2UJGGuoZ7YgUA+UmD3RihMeGi
pNFUIyxr0uwY5COmQz/NtlPRVl4JV2Pq6p00AswljIvBYrMRauES/xDtASzf4nJBV8QsLEYGpBXn
oGquoRNMdB9z/lx865vYyY8k+vhQcq0YzAJHVWUT7TNDUXe2knwOajhrwdi7wsgPSCz8jzWSgWAk
ci1L0y8x12UiTliV2pe5LllNOqCPS5U5byN17pkClVoiYB+sufVTyk1kSqp6NzIwboPGND3JzX9q
iZsG+7frJJQXP6/Sa5LwBnx/RycanW5nqc9UKz6XCt5AZvR7n0Xeebbjdp9AR3ODIa9OCA0pK2sa
BWYric5q0G+TQDeRSrfNTajSaqPwvtGVULLUkPG2g/+3LWErX4gxazcYVgICfaKWKUrM1K539DsN
C6oadsS2oX/c0t60nma8ci75M+Ig4hccUxt1XCYU6MN7ljRTABF4cUGOIRJVMh9Kb5wnc1sH2uyJ
gfmeEmivpvmQZ4W+0VRJpatlvCe5sN/0g29urTSKLsQqlhfmigDuS3NXYIw+0D6EkihahHwmigBN
ku1ZSTV8gjPUunlekvwxdSNcAWT0+BNQlBVAtXCU0zaLQaP1Fa2wolaxGTcMCj4iXh1iWD2I4dTP
dbQfndgAI0uMDHY9sAmqzyoPZD5a94QoIJ+LiU60UsT3dmu+tQaRuJTY6RAq8269MfJ9QvIOuQ2m
8m4UDNMD2Jxt3QZeYd5zafVYZ81zmZv+dUDqPDZwO8ubrEcQz4DRC79wW8Q/emnH+yqcbpEVUHAN
Eb0VjSl2g2Z6BWTWfanZX22zkzehnLeVsUzkRhYR49Dd17EV7GYiRy69kRybpiB8rffrj9Z8K6Yi
CzZTSWeri78ADFJPFDQdlr1jc6QZZ5/oFrbkPX4eG8d6DhNzdGuj+NTiJjhZVVnsgjZJ4E6S1kaN
0tr5BGIfEnj3S+QdCattCv7cId8vhWm3VQQjRZPozIhyaT3LoqqR/tko9Gp9lxmxdsMwRQ4PFNVd
uvSqRmlsFTt2LqSgi8krB6KbbV9qpPQW9kmpjqrfqrc5qt+9UaRPFVOobezEFsPYeKzbcrrWUPsU
h6VS1lZ8+HbHV+w7uMXIo3QderGFbYO8jMfXKhra3WCwfAIM6vLnwlfQCfa0WaNapNvllSW9ysbN
3jcYjIxkH5ZSuBAmylM4RxqOBpiEKabbqVOZ3bf5N/L17pN6ZtVCrUbzMehUKbrJsW5TAlvJLFJr
h+g1+s95PzGvqPfAcs6+aRaPXZXRm5z96pB0nFAhlipvcsaPogMLq+usYLXJ6rbGoCNhFMqnAHNM
O+EVLluuGNIhydrJ9U8jpoRNSQbDAuC9m3dqw2wNsibjn2LcJiTWuomiPWmdIbZ6x+0maolMoM5y
p1bpdMzwUn/UJ9NTGrs6lVY470L8e68VfWE3X/LsHIi+mY+4Y56ImxvNvtlP/kwQCXYzfhi/faJe
XyR1+Yc/vmRpox9RamsEDOMdaEbmAmtlZ0x0/9ZqOY1kCv0MW/3e96thj5XBcTWikjyR2Oreies/
RCWK29iWYoPlUYcZl9VXykReMLYg5jFo7QUNwXObtFsTC+OJgCVuHk76OTJqea9kWoDeuxtugLQf
SqtGwVPMi8/B111LNa8+mKlPwzYyynKLHBCsrB2fJKmLRBov9vii/jJVeX2QY/6gVlI/+nY13RVY
+5Qw/ZZVcfRsZXxOhWExVrT3iM0sSqbnvkoY4/Vm2LTm0N+QQARjjMAC3KbIMsr+c6cXxdngvkCm
RHoJu7DbmClTHzosyYONyIG/Lz+1QyoAMsckDRoapHtzDi6D0X5r+n1UGuicu8cegYXr1DOZioB+
yf+trpXQ3LohkwGcunETyf5VF6zwEY23L30oblU4JlNZPcSKxC2eWZ6F1PqxmoVDZ1JGb4FinVUz
MO4hYWOA1J/SGMdWo2rc3JsAa1O7ULLbj3YydJfCqsNNHRrNtRkftWC8z3BlPHY5423P8icl6WiL
XPI6qcxedEKJtoVWW7sqDXMPEpSO1zf52FU6yfONcj9kEluApV/kRFmrsKEgtO19b8uU6gJBEkMo
Zi9sNf0Y4D3dBJMDyBYYwfoQdMxb1OWmRvotKrFIYrYJ5IZViVlxc7cSzyAmkS8+mPeRbE0vbctd
YjmItZahH+iKW2blqcZ/YUmD4M2Q5Z0qKS7JaSw9RDzJxU/S9hA49oOMQqhkJuEu3QF3mefbTvvI
zP/ON62vVRhv42qmPZo7nqzMb0WevkaDnrhz9TAzr7kiGQVKEEi0IGbsQCAqpAcpcd62aP08TYW3
B0T/SSgYQRlm+cKNz60CNFtMIJCC7gzerXyNtnUBcabx54/M60EHFsXWrsv0oWwlyy6Lul2NaSvu
QWp0ETxKwpJcWUX1uWnIt/BFi+TV6W5VezI2sFusqaq9vhtwSY9qDA9ortyCIXzbW9Ym8pk8zkpv
MgMbfDdWFgKfcNIt60DNUy36buloBacyAgsfUOBQMxKcsBdRlEUQFCeBc7Aa6WkBlWhKnMBO5nhX
yd4DcnOZcYdtKyRxBHElXA1VpOzUNb+zR5LmqgTS7qELAz8qyKPIoExvapLHDskLRqYlYXVDS1e9
Ru2QbGyWMecp8ePNOGbVSYI1wQcaiZscKjxaU3lSlgf8FBujwTzhEyEyD+jf4UttCiMxDk5FPyNq
yPGynWte2Y8T5vQtf8+JGQG1/CXPu91m/OCjD9/C0zSCRy3kjb461SW6m/Zq4ww/SLPsiciwPheZ
o0IYGvoXW5Y4V5iJTa10NiwAc+9/6Tz80negF2LZlrBBJmq2Jmxb/NwTIRGniewUwVGQN84SuZTu
w/kj1MGRW0tmvmaAq48R2cxKsu9i1tptf9P3sN8dbgjUWO//l/dD1+zvPabl/UgNn4dhc+lapvFL
H8RIUnr6GAT3xA6hmw757WN/1zUK4v5WD45zrx1Lk6jislD2EPRu5Gxah//5TbCO+O8fC+OVYyLb
VzWh855+/ljAgOdkgOUGJiycICYT2llVbjExRieECp/9IarJDRuejMYpN33I5yH72fHGaHgApk+9
EN3yRi320p8kdHIjuvid/2yZ/lOKwOSMO5KaTzfZHqaOl7BPjVPmVN+UMpRbJ2C0AtuuXrPNAQdv
6ha67+G+VylCqKDR47HcF6QduYrjP1VKUhK2AmyIy1mMmnGr1OPT3AeKpxvtu72sUAxJOFQdDfXe
jymyGWKEvznO1NoVi0IeaQ1mzcLHwJ4Q5aWOll0HaK+wUBvzeSfLM2MCJe8IFgQkr6zJDM9REUwp
HcOPk5AZkw6z2EJNvlrOU5oGIybHfjtW5ICb/cnCXHwG4fxFi2p8Qz4lCGruh6LhghdhSAAaNStF
BCfe7ExByy3bMD3MEQUXG1TaBEMu6KS6sEW+WblZHDJdjTwxK7OrxMWz1mLNG5TpycnxCwBhv1jM
M/HlOp176JK6RT9ogiYETA0ZlreikitTGU8D4d18vS0V4sl4D0b25oCYYT7M7X6UaIs1qv2Nlj2n
DRJ+oOvCk/ZoH6i/lxvSI7UDWComD1huLNXyRtICHJpnJxtKC/bNyTnWCqJKixz11MzlYVnGgHuy
qCX4zE39kD5YTS3LT0lJUskRw9TIrXeQ8qQZzUM+m7TNePUm9SWZOFroZZQtbkLHnC9zRZfBt+W2
mQfnmFvRiSiq4mQT3rKxVeItU38AM0KGU0c5P3PwnMERifZBrYIbieWj1TZe5oT2IZ8HVzeSrwmr
tj2xH2jr244qFbMCT1E1g3hSbdgKQ3SvxVzabqzmzllWg7N3hmDwJnpuiOGfRNeTBZjOluekSO3K
/XoC9cmkXfsa6Co4VarYSyeL/pd6DiyHfPq4UFyzMo2biZOsrLVTQyhyoxvEYcfVObGng1USZIho
Rceb68mhOmTmPHrhpOsb5HTM9GP/RM37octG+g2duAgCaa66jEg0iS0q6JXOTKCmZmKPQPZxVGIn
oeTjGVJUNK5aSdyvKYBqyhuH4lRcDA9ALVB61nSqW5orewOnj2vJnBM6Aqje0hqK0uI9tJfVREUy
L7dMzXZHXcjnjPumKsochBgdLysNtTtzEaOGi7GQ4sGjUTSfDtPkwwZrWW5No53uMVtbXqokt34E
5U+ZlyaUVnzOWsl7TchaCapP/gAR3WISRT1cvdNM2OkKw+RRiIpVXc3r1i5hzi18F2nTMSmZjhh0
Rhkm0foVAPAqAJKx7SvHMARjOIYCEZNNrnI05pD3MtaEjhJ9GyxWSvpYyq0/BsYR7lW0rxSaIwGn
LwscgcJY2GAXH3ut2/o14MP1Wx0zOpWFE3yspXrLpbm1yQHfZGb6DfMh3x/lYUDwjIxZ0F6EQAG1
LkOZYqvcxClTrx0YGRtv1cRZRcio1w/dTF2/RtrNWj2MxvQUmHburd8K6iYsJIZySmd6R6BML87S
CPbtx9Ut9d0ypY5HRprw0GutF5UlyxDh5yQoycfwaw8jz+vGcEYPhE9ShSCvp7l/FV2zSHOcYxdx
hvaEs2QDEBEdbjV6JtKQANvsqStkG5ZRfI01XK5cpH+M9lfLz3GoZ+V7VfaK12SEq/kJ3zKw8X5n
ZvOn3pwJk+l7sQkG4D8miE8r18Q7kKc3R3b73Cp2+LM6t6ajFJszs4ha97ciwtJoPhlo3fcimTjX
SoIPVKgsJ02tPdZiRENOfN3jc9f20B1YlErckK7J4v7/sndeSXJjW5adSk0AZhfiQvy6w+FahGBE
kD8wJgW0FhfA6HvBX1n36yqz6gn0TxgzkwxGujuAc/fZe21/hsRwTiWMNHaVkIuyY+NY7Bl6QsOm
U16pinisBSmHpwYyIr+92WCk7MEtN6VbvSfNEMNg5v9sPW/PKn+4isgJimHORZ4dZvIGu5F6MH0Y
fuugnb3J4vFdo6vauU1g2ox5+YSy9lPmtlxz7nFdzp9nrGYICPFdZZ/PvZ/TIXgpemG0Vn6MiHwH
eiihn6PjjFZ0txK3uo1CJBuzHtrD4P7uaOna61b/XfW5ca3DxvXn1uQZ5NQBD2idpbt2i2y73EbV
eKwHUd2maNoyshr+oNn5ITUZAMs6ojvFKK3LgsTOjX22jllKCGCWciPct9oMtbPi70aVbdHZsn+6
jpbq2jXzCwkGNNJ4Cr8W1teoX5fJTKjtbWaf1dPwoIRX22lJm1wrl2xKtNTj51DQQ5PAEyK9OTvv
Oc2dkenCjKhHovcDh4ReDucl0d61gkxoXCYM17YHIR2CNkU71ry3ATMdZa2DPIBaygeYgdKcOVBq
W6b3KYidyD3NjVH6tDrW3+2elWYhI0zqYbHVIB6R2QUKZCaVCqKQ99NBlqim7KzSZgelerqkg6yA
dNFWplHa3nc8yD0M2DEX8HPFoTma3EsNBxDlO1gNNS5Gfts2yrM8eLYuiBL2p5TKXs/fQCRJszMu
G/mXJ394pe5uLKvI7kq9oH1hKmT/GcGDuXeJPA54/3Y0gSdB5FiLr1FjmBlZv+NhXO4IUSVbQU5M
zcnZG+KZa4QPks7a7mZTFLnpxvrVkrUbwPLWjlpmfSCKgG6YRuGrUny1llvz4sQ3NaAlz32Q2w1n
R7w9GDZMxGoPRN8zSzaRyqxSbTmF1jkpqbRMqeY5OLL/C+tVBSLRv+qYlQNYU3oHZ4l8hstg1KDb
2a05vUFvOnFruxPOzJmvXaIziwtFsq8o8NCnW256aLqOMW2FYesnDdEtqMvVhgHcLE5SG/yz8zJ4
/M2Q1k6aA1JLN9PXsZyTvduw1hMa2/+2xuPJzLN1VneV5YR0DKbeecgydnS86mnfNe+wbKKN1YeZ
z+oHHrPoT/Zi890jIMH8gJuizEN2v1UBYFnK8wINasM5a/EhZxmc58oo0MviQO5OewUBvquEpa7O
zBsvFYuNVlP9kdVOSpNzaATCEg/bnrWDFhkf9j9AZ809r0vEM5Ex1qiX21PdGdqQxVaB8FyXNZE3
pf1ma5cdvY5209ZuwpNiP4dpXk2BqPovNg3RRfQpC4p0ofP4lE/d2YGgwQDJJm5JrN9MK+37iPK3
od7qJUch3k2ini6Zbq3mFw7oUf3LaMC1ZEAXfWiO2Z4dcLZNKE/cwqFQzCrWH5fgLSEnmwih56qA
wOw7Moy40HWU+kZmPJDpXqp5QSfkDPpDtbLmG8d/5FDfE0ea+FhSigK4hXd6svrYB+5rTDTb54mA
XUM+RNbD9MBcmF/QCEEUoTPldVcGADG0vV2BpkvHN6L3uJe4lJam6U9DyUFXCEXjX24diyords4q
WOAlkbcq0zH3DgkQ8oX65TEyz9TkaAxctXHx5phPChFskKbm3UOg7ezhT9ypyLecOtkPJopcCAVz
1/KkZYiZjmZsdLg7mivWk3KvMsfamc1LBvPxWzkSEyYABqoTwEEHAGYOzYfpaPrd0pE0p8z5Siq9
OVFCQ+VIrdSux1W5Ja/6z2QX8tH05W+T7dZOl942z0mO8DSqPTrv5+l3ZUjKlXV9l/NK+Kz757X+
y9r0JaUX7WTgs9Xa8jy05msdeu7FagXfqEISHZgLB5yGEWUOH71ZwWQxrtyIAablGZvQdXn2fPA3
GlmoFHpM1jWslugqnp5Doqnbu5pO36OcW8fXdfGaEQPbjq1keZG6TsDKFd8BmCMIH7hBME3FSeh9
LD3oGM/FmEUu/iAcYOdpN/rpOuEqldunAq/weve07JFjomehzWwx19NLmLenOGuqfaL0PeRW5zjb
qUNLDap0q2E2sLQ5Pbgs8PnJi+mXm96nlFEuZp4/8EQLRyaMjFzApZw+gSgsNAVOjBEci455OfSv
Rtf9VbRgdX2C3Dd0B6YHWKALLhe3hAlHLkroZOa4ln8Nz2UkTOwNOeiNHMbqURhwGdsCa0rYZ5VP
68TMHop8UTQn3Rqmj66irg69ML/ncviMl1g7WinZAQ5h9pZ9aLhPRqMPBlvmm2FC48pHjmPYuPJb
5/HyZV5zH+uCg2Zs4asjvHyEFjihuGjrn1xrqbJTm2EFMXoXt0HhrKcr5zVS1kKJuuYvJI95vbyf
fVMbXArJzk4W5yo8qr21rFtnYfdIvhi25ViRuTBo61DWhz2U0KIFLFjlYbq3ihJZSPfIkIX2YdKa
ycfLQcthuI6qrAnHMP5rlt89y/oWmaq+YcH9MDzTPrLzqG6F3mNYSXA6uixhkQfBWGXdl8gqsWW5
WG3V2qcXavIn7nD0szSNEI6aF0m79GraatO+3Bd1FAbRz+dkDNPFc8husJph6z6Nn5pOqM42gSNl
KbVWXEUu9/8q8nVrmmC3pRAmaDOGEJH8cVpGjmhQmMXmqj6ovJE7ZkHutZ0Zk52L6LNKh/nQ9qHh
T7XGC/ryrFLQcJZmVvEXZ9xvNaXgUcb180pruuyof5Qu5kGjrL6rCkSQC8wCvw8yYTNNUeAZ3rBp
SunuqRRjJZTHLJdEy+isdaQCXWxaQ3HT9AAXI2NGWRRr4TnKCUb4N8d1HnZkeDjYUoeTXI5lUks/
KYECtFKf1hjjzRw9lymz/OLNnB6ul97Drrf24SDpyg21htgzkm02hP5Y5DsODq8tUtw+FfrHjARw
n+wwZo9oD5vSscKAsAol0FqqgucLbqSh9UKjRVm03sXkPT3b0n3zqni8ubnMr9OfWizmVpmuOmnC
uxhmH/kR2tElUo5xllO0yRqtOcyk7yAL8o/o4jlzV/73OcyaVHl1MTpFW22bBa64VhrIo0Xx1zHY
trCnu2q5NbxZyu+N2T1VlhWdaY9/b0ce905Jm32kMorN7fpQrW3bNMB9Rugbm7RW2dUojOgWrs6C
xkDWHjoDxC/KiCvWbWSK76hFo3AEur+hn8hoFlULvyCnyuRpu6ztF1l2/W7oRXIYlGFsykVIrE7M
RS3pi7DBxdhH3m3UqzrgCvtMQFeyFad+ULCG3kx4Oi62ehdxPD8MvI+OJ8JAtuKDjfNJafULxKLy
YMK+3wPvBZ1sevtoMAOpkFeeT7Uc2LefoCv7KizbvT6KicGxavbmHCuQ3GyIU6YTv1fxOl+PSEfC
2NY2AmlvYPqTHlxpZc3V2W0/G8vkJjWtOpmQ00213OzbT2+oVwSEJ2mit9a0LF/sFFP1MOiEAkHi
25r560m7rbTJDmwSX5t+waBWpAWvLTSV/jmQicWhujPe9Fr2YhvNqz4T+MoQ8rdNXEWXhdrQWFBs
yOq/8WeWkHQn5jzRvFPde36MBXnvzHl7iEEmdl2B84bzTJRszXYETUglzX5oGhwvdXswBIKTsnM/
+tAf4UIZiYCHwzKt83m+Dr4SY/PBLUGznflkjI4NdMrlDcn4yLT2qy5/56yEXpVrcO6vKKusEM1F
ztkfGUaRLtMPOCJe/uWkZhnQTMCohiYsduR6JMcRds1Q//TtQgPChXP4HRK+eexNJwehoATevtQ4
VEUYhE2OQjQxYOa59zGVbOcn4N4eR+8QLey1ibtx09I5aw+2eTVtOC0WXskDdEyaFUIzf2QK1m+q
8xe6Y3g34x43WL8LJT2ttQFpX8W6vveStDl1dmUHg7Eku4XSPCNZ1AvaxcdCTtgv+ihIxZLsq6yK
tqabAxOP7fE2miXPi3VLZ7gmk6tbH58Ygb7uvnACXuPOAQ2+cQx7eUkhuL2MNh0tvYygQxiQZURq
0OHuJRwvceHNkjs5LUk9lRElCHSTqlOrpKW25pp5Pvo7nvnbtK2j01AgJ5TNTuL482vi/yTDtfo7
bgoeiJguaCMDwJj2VvgHe1YCNvXYmJwHzKhO/FA0y+npMm5jY0bFRWEy5hldVKfHBaeXu+kpr9vK
zkkOjepPKbeti10uEf2llnmoJMNDjUm57nsK/760FYvbscIlFsVM8rQmZlRBbM0w7+5dz7mVu2mW
tF/Pz5BBdN+eexXUVbmzm+5HVGnNrZ8kvYk8HZwVpWtR3Gi+TU0c8eeJuuEWPQ7rGolFx/woXMX4
tiSs4Uz7NZV0DOpp0hzykrZqqkFaheaEdj0ZDH1RoW2z2bDOKtdfWLZhh1fFxiAPRxdHEW4LmGmc
ZD6qVeXE5hwbeULHNmTUKRHzTmkmxuSmB0Ce4ohvuoJpGoUeS4kJ5wLy3voA2qGEGTwdu2EflhV9
t4aoPURj/BEeDsYNly0GOYqrtgMH0Q3Y+JhTJ8cQPRolRLTE2WbZBHGtCJNdac8dmGelzrhF97R+
vQOt8KtYGTdIlLQGF1l6IzuAUyrfNLXZ3UKGp1tSgarsk4VigjqONo3HmbzsLOgImdw2NiZ5EkD4
ZLrsL0I3/ecUFHDUREjOrsWAMFfMTM92sNSduBjK/Ra3LhQi8inbqhr/TLMHDaduFCCqwWXwD5mx
UyYB8olM/RrqRsfSPxKomIBR6iDM+68WLs4tiucviesM62YS+cXivegW9yEt4w2k1qogWQ2u1NRr
a1slHHE2XpZeZoDwWCuUvSla9MKqWH2VOGwn/P/GYrYBUH0WIws03MrKg7w01ZXPsHl0Bue1KYTG
zdVtiRTRBpNY5QmQV4H51KKzbf1iEAQ8Ovzgz39vqfE//71OWTzqXcHEjdbSKuCBSk5BiBeSEzNG
ffoB+p9UD4CwY61+hIoVbbgX/YZ/nx7DaCw2XtPhbPeGYhN1Y3oUcf5j5vdvyhRN2zDS+VUSlbya
wKYLnQqK0n3FDWj69lARK58UjrSMmvo4bJytHQ0a686F+8V0NDxlcSDneIV5otqTKNqMM1h/t3ES
dA/2+/RZnDJvWHZDMcRBUdazb+mY/+eJ/nUGhLd08LTTbOWOn7Is2KMxFX6buuNFaegDPGnoJwFK
sYksY3xUvKn7CQajL+bla6UwnmnOM3hGDcOZdWm0nYam3T5F3bJfAn0QpQ/t0QjaO0bnbzhjp9ew
sL4olHjTjbHegWdhsVNwNyJOJdCOEuFbHPq3nACyHfBvIojr6ZqsbUKf88RhlfMoKLZ2M3QuA29x
70Cc+baOItXNxr5PsB0zb209kvsLF9mZxvqHI7MGlpIsAtYRXrCwD+CsuGgc/1nYZOlam+Y5u36w
3c3TSZO1FISW3BYsZuFo8zxUJ0qaAZ6m7GRl7bEdRlTqRUD8dZA+xrDIsPXk2g5SbX215vQzwt/+
1um4101BoTgMLe80oBBvKrOLj9wUxs0iOY/RZx+9t0t5IoKzbQcjOcYqnbZJghzIxG/v4Uu0u3m4
zO2HaefLe+sNcp/EldpacQYOqZp3nSb+zICq/Zgn0FaLUtAzBmA2OxF7VRvXpVfmKSvg6vWytg+2
x52/QlBilhn5xKfumTs38MbqJCHSfBMjLrcwIl1aLcNfDy7aLSzBsPGaI+MvHHN6HTRZZNfFrhqn
+VClrCjGxquveMzL+/rRYK3Yxf/E2nKr6tj4NjHJHeqp9ueqa9ny9Pbt+cWQZOHYB5+ipeTFrzNc
p2PebwFcDRdufMaRxymrHZnSKQkTLukN7S2ZqBoivNOR0OcfLam2Gda/EyowJLPM+OkNUbxvTOyF
mUMGh+qj+ZZoHabLKGimEEMWpA0/dRID0TA3XsqBPTpg0AHiWrMtYcnt29hlmd9l8hDGSffQsVEd
EgdhIiW5COsUq4Yk2vIiU6O960W7jxbrNXaFOnsqGXYjiuFuSRzdb01cYLSUFGezYqRnWRpvFR0G
1xJAMrbx8AzOd4HgLt/isfk9tKzHYrpJAqTsaFtn7t9OoiM4p64jGYgyHcuGRcT8FjXNcuy4njfe
jL0ngteGa6LE+y6yL3suAs+Nq10jccZxENovKs7hFclvk219zzzzt1vojBwOi1gWbKwEl32Xz/Pj
Xx/5qOEVL2sR+2GohZdOLGc9gRGfzPYBYB/HrqVkYVl4oQ+ElgC0OZTfhC1e9YJ5nEhdfocP8D2Z
UjxtLP/OZVNP58hsSk5txBSEO2fs/abBDlydg1KyEAf3UB59be16XNTgrizNA17k9JKsXzDDJ5eo
NS7LGH5L5OS8L0PBeoUowtmc3MHvnbzd9W2dXTKzKx8uYtxVM6n5Sl2Ks3ktAkIcINJirF1Atae9
8Mb0Mknr0wiFeW90KK+KAEzAQQX0TFNfYwcLGpUL1VbkXY3LNNMu2RyEbZRuBG7f17AGo7dwHD5U
s+MdpBVfq0vOy3Mo2lG/tW1EptDWPxq7rFgXoEjHE3ux1THbLNad1Y96YOex4vGalM7wwsXjXSwL
2J9OWVXwlOHMpjAvjoKP2MKJ2aX4HaiLUO/QFMq3Tpr7NkygidTWLbdz2NxmWQYsuJqj44Q3dgDa
NWymYK6VdRzA4l0IXo/bRCzzLkmpsqm5BWJ3tX3PEL6YNEKqDop4T4Zvu9i0ElFKSZG2zcNYoMDB
qBScMdo28ykdqkFodzbPa7bAY1nMdA9z/OS1lkykABoaB0aPt5CikwBMrLD7BF9vvujdWQ47mWYN
jVh8aWgIuKTcfoNoUhw/ZxqNYudPo8byrdWZD6Rx13Xge5am51jlWQ2Fg/eh1cxeMHnuOTTFi6c4
lOQJ3v48zNhHRtYfrgbICsoLN3QksKJvu2tXz7gaFStYujTEMR3xADQgSoTjskpwueOH12IilzL3
pyz55fU1kcg6OgwexoIkG9y7WxMdxQJrCtDYUZxUOEh9YoxM1GWGpT+aOaxlKqhKYwgm8NKl5b1Z
tF68WLCSrNUjRn3fngKeaUuZkHGv7MbhG810q5SAMRruYkezhUw/eqW9k9MKnl0Ze8XoLech7uXV
M+qPsHdmn74CphOEsC5kS9cIss7OyvJ0k4ETSmS4uEdBWTXd4p47zfjjxIXxsOBQRmO7kshZz9nW
zMGLUA6ODOorQoumAdCzVaAqjbm3YJFQGuCSe6cOd44rxr2uK+js0j4xtQ6npklDPEeL/HITyD4G
saCMtvCMEtwA7tWDlBXNSdp46kllV0WJpt788DARX2yrK7dZr9ffy9ik3Bw31X7o5gG65ITyVm/0
gndbWmh3z41UVO4n1FCYblUDwrW9jbQc3Zci0XZ2Z9qPkdKyc9vr6YYZ9eE0Sf0hGrSNRHOSYyk8
7zWbXfYVUQqChN/BppRcKc6DE/4s7vU26YCnxVKjbr40wbI/41Z5xv1hZrPM+vzUa3311nFORPV4
BoPCqh/3cUkcEec9yM5oHAM3ZeZ24r7xS9m1L/UQIvatZ43B9p83I01W37gixmDupL6XXFvE36py
a5GCuIjByt+sxjO27mogs7o89zG8QkzDZm6XRHRjLPubmiPpvZKsh80ZutUe+IV+4wO/ZXkEaqKa
f/B6nrlueeuGmlYB7KubRRU7DKbzFyffB7YUVTvNN1PQSY4bytFH+UqwbwZ8GXla0AuyOMhyj3A9
Xqmh/rnktjjFRpG+xG0zb8X6JORHGDcq8zCHcunD+jrYKRzkDO1Bc7yEHQBZxvTD1ur292LDeVx3
/F2Z6dcOWV7AqTo+JZU0VO+D7Ey/VDezmGtf2uN71OQvw+gGyhyJ1bOjOK9pxdTj7mYg2vhIY/Js
02S6tbQvjFHaidreW7poJtzF/NuSTOuBm2xUIIz2r3JM89Gq4W9Y2G6wlOrI6ajfOwP1MhpBsvGP
YKWCfSB/Qf0jIj/V8xUA8xvVNs6eK5JWEPXRj6ralevtPWSztVPz+D66u9ieGIT7ZLrmnVEHiWHX
vrle69x9TNI2cm9gr3sVc/3ZTAvzdBQew5yQd8qN3gfAoJ2T9S72/JXqWA1Kbl7BM0qicUhzol3B
Hu1mV7W8JWvCeFX3hcIsyqL+aEhY3nq/nOaKnERdKDZAaJoYfDL3IzVw8ZZLSMyTEuJIypvEohE1
quMHY/Hx1BLsUd1a1evQqdqFLKcDb9wxu2CGTMWCjvgGqzrv12SXj0LllKVGMmChNhzYKWungaNI
MNbOWzUxUT+/WHpd/+tXkDZ5x03vMimdvOES6TdpfOK/mK+kOlx/SSR28LWGNddq7VTFsYbrhsxK
Kwj2amVJ3mByZ86tMHN5Td/EgLfT7bhEetmMR+A/iMgjidx5Jm/qGIQblgrzP6hZBbMdHxOpR2LT
kAguXQUQ/PmrlLD4qU97rJ7JfJdJP99Fz/cEB1Xs4iSPbxSq7JbanRgzPd9z8/pNUhV98ySHpwHw
v5jjK3ryb6cqLktXt1clmMc5CL3T/8LOihNK1fXHJwzaWInQmsrNQz6X/CyzrnGUHK8xR2hq4IhS
VynW++f9wZnmQBII0T1ifEtYatdRfdNEH95ybS53Tjv2J1B7xH9NVnT9SKim7IqvLMY7kiM+EIru
gtiCezQAz8O700/cYDRxRwm6tFV7DMcaFUajJMUs5S6JzWn1/sordTnXbl2RpCEV7XmIaw7+TTh2
8d7uQA5HJD380ckJ5mTKvBLINHE+/VlCZoiqWoMj9PZsPdn+nWSvLgr0zfOPPKPPmPamLcb6GSp5
vu2T96XnL8kQLjbxPLebEPjEQehxs48w2LkWyi8Pv5hYs37pHAecRDOytynznYbfzTe7KsAS0dyt
UvjQamyOtvmd1IK3s03Dj0ZH7ShW/xtjO4enROK8xr7iG9IhDvCPtRB/CaNiOkvvZ6PvQzKdrJtw
xi52yOKLdY6qlmtuGkAUiua1i8eYcAHJpXoZ6YZyam8/EuMcq7o+RrX9HqOGolLpbJ1oRRc10lNT
64sOZwNXgZVLPsMheV9M1G5pcFp38eaL7uR50tn0M4Xsmkd39LOmGw17U1dVcrbmsr7IFhSWo7GO
WWM7Ssl9N48mecnaJcnR/5r7aZ90TfpTAqVmrbEyF81Kbao4p9nRzDmxlpXDNV8UD0HGXPY6J5W0
GQgfjD+maWjPWspMqWfmnSRauotgwaDVSdi9MgU8upDm2Ok9ByB0ECoshqR9cwHzdlINx2Toacvs
LglxM4YP8KQEr+XeNDAtdAu+44ykI8JQKYk9iT9WHWL7cglio7X9tlsSImpCYO+EqHxlCpoDlzo7
NV7G6XRtfC0ptRY2RgVDtO5hNMbugNa6odiKJuy+uExhb7y2kBHgbHxDm7MOfDynRxWX1ACEPCjF
RN7LYmMflJxUfHeJYuQ3Lp6oin7Z8zS9wwcPg3yhA8gJBX+eZdmuiVDz+glVJ9N5HoZhdjZraDSV
4bS7Ia9ceOm+OxEEwyQ0NF37sDUQNBjL3qldSOHOtN/GrrautCGPV1l5qD8xFX+51/1wkQmMDP6E
oN+rd6CCT934qkZo9bFLbnFprfE173m+9bUV7sfYfLc8I7ovwzJ9cxrtBxOFicIBod2Lk+wbs+OO
WKr+lbfAGOj9QUmCJ4YI3Qs8w8awwd8X+0zS3a3c27SjpOH8QFfFANn332AWyHej+KvJ/HvEiexE
ld/JmSp9Nym6dlCHcOvpeN5brce4yYPPHvDGK67GTTswaM4Jm+tKefGeIsDlUFMXCmwmfnAPGbYp
EdnAzjoGaw7QUxIdQc7uanc2Th0fvKo7xPFw/1fNDaXNxkm16p9ZRgvz3G+D1+M0aXh2R5womk1n
Hm286EkRPq4W97pl4wAt0/yzypKjxEZ2dBrbo041+pNkVLWh+h7p7nGoA/LajWeMb62JfNGMSU9k
b5jOQ67ebUu4l1jTiCKtzsTnui6pDGANrUfqQ2nXZbDP87remwykaSvn1BdxsR2SnlVHY2rjJU26
tfrKmb54XGUMMQJnMtd+G31lmrWVkVFSw8JtK2/EwltR4CLodXevaaH4NN3sb9YZxb3Nok+Hord7
xn6sSPLPpA2LPZEujP/kY3vD/cSdZqy5nfZam6QIiN3dJuW+NQnF11H/1mU4vouuu5MmsP/B5f5P
VhnFD4+U8UY0ofmZq4yPIqNkLbpspzXY8jkQpHs7sgvOWZO17clKfnG3+GIu9f7ysn1vIslai0Ps
O5n3hSrj8MeyWNMJeYQkQZt5u9lgzuwmz3ibY5Oyjx5khla0JI+ElvhxVhIisZbmSy+N360FJ4B1
ff3adfq+mtwyoDciOWeW/CMQ9nKT+UuT4caaOJtQaPRVS2ycBTvByjOzV+MEO7VeQ8Lz1fKyoKDD
2Fc24hPuRAqi8vyhojT6ljgODcvOuHOirro6Vfmoad85zzrEo3hcQHjpxY2enw22iHKHzF+c8t74
GeYo0JRYIIe0tn5vrPAfrqj4NEjv6vW2RxheXgpBGBRrNQsqmpLEdJ6GYvRLwXY6mfmFZx+lwSei
bDM23k4xXLoFwdjV/5rKVt9QOyl8q+mCNni4GVkxXQoad2gtURvdsYd3Dx0usMcCUIe0W+rKk4E+
aOoF3G6XDIP5FRv2cUlm1glJOz1G1jY4Ds99i9o5ioWKl3D46ZlhGyS0q56KqOOOj2qayUE8sHb9
Zvn4qtepszfmkBVHnL9ocXpnG09PjunyZnO63bd5VfpZCNpvKvGLSBEZPp2HLIs8CgDLiHOYl3kP
q17sVyprNsWks0hp568OHS5CimKTjXTo2qDf17UpMS0MkbAcd8+lsJgx26MTkxOvdrLsueuKUt/X
lOZsO1EZO/yueXGwCKxsuzgVu7ruxQYsEeV5Zs7ckozbllioH3bJ7PeETHLAul44Ax33NrA7zJOc
jXdF49ku7XhpI5sARIGLer8+BJI3pVqe1/2YnIbFLT+c+KpHL47bqQOHR4ozCl4/+tZIFNS5c9DE
soKs4DQKDUU/hJd3LQf+pokdcsADzoOxkgNZApm5WboKq4wuOFY9Xekpx3CWPqvyYmLcYZjcTEn/
WXq59YJy9+Zy3GhZ3p2s5rfUwL6agwO5kGRwbShQCs1JcDIPNBOpUicrsS2ndov0XQbCiV88uEM7
kh8cR0BUPwUpSAcDyy6Ah2HBRAin4pp+7+Iye3TuxJxlyurcD+YeSrByrYfnZq+SAjQaINT5uS3v
rGm+NhomfOqSGNyEpk6d5ibIi2H3lffdr5lE637hOvSZmYrDNK/jVRb6ca/U1WJF1E5iPBKCLQ6N
JUFT0bR6rlUIt8ioKZLSsZ9bsZedI238xyur7LYOHm2lyxvDHaqUh7BoakrbiaL8A6VrdYibe7bi
yjvETh6TsYy/KF3INjwLCPeaHC0jy1mCccW5D2ayLyucGhNc89glEN3KqQno5mF8GJpyg03vkPFJ
3HtcEadkLi+GJn+FFuHYjL3LxtIR0oH4buy4sXaphBJWzuV0Zh33p3AIArRlxL245H+tpHO5jJYq
KLs6OyR1S+dd7ACa0blHoKJ9L4V265tFnrKRRpLIlayBZ8hMKbwInz1VDOw55G9bH69SGxgbixQs
BfsUmEJzSKyMaDmTHfzzmjAmxB+haoxow7hLzVAP2BD129w1U7+jge9UmYDThK5PF9fCokBi4ehp
uLotW0HkGqu3/znSBOnvv+SqTD4TDCHkGjwe0sZ/gZoSxYM+6ZEk71KBFMCjC9Aalr9BEN8x9fYn
g0pEpiDZdnn7y84H82PBn1P1+u1//kmcNTr1b3hVqVuuB5LQtE38BoKiQP77v+FVVcoGfxrwX86g
9nqrZUhRA8LfkrJIY71N4q3kIUeCqTlSy13dGZx+VVJ8udMoPzLhvBvc5DeFAbZmSKz+zcjc7yMG
n59wAwRtIE72YBthnTPoMGcFyfAtMs17OQ7ZD4/Sb3+MZHpqybX7XWMPJ6c8p148fyAGFPe0FGgu
bfQEf27mWc/u7Pec/bxEbzXOnJof6Px/vvT1Np4bXL460IDnl6opulPYsd5mvoN0xQ86IhfaVXsd
s7Wsp1y+Z2txBDfHX73t9Pcsoc2LQdQ+RWMGPwke9X5yuvHdwu/Ix4rmmAknydYSdFJk7nRWS4h5
ef3iZFrqVzZQB6ZSdc5l+3PQwj7INspwpjNNeMu51oEg/89vof7f3kJDGsIBjatLVyI7r+m5f3sL
QUbg3cH1vsdBmAfGlBm0qs0/rFQBFknHPQ84nFWZ/lWsqAGbaTp2hj9uYQyfTbRQjB5P7sOzv3Jt
PzdRf4rMut0+f8b/TyJ9/3+QSG1nfTv+N/H4v5FIH21S/vrzH7vf6mf7+z/Aofwsf/9fSNJ/fYP/
RJLa+v9i70ya28bWbPtXXtQcGQfNwQEGNSHYi1QvyvYEIVkS+r7Hr68F5q2ItLNe3qg3fgM7nWpI
EM1pvm/vtf9wla4sx+SKS2rs+DX/G0lqAReVtnJdRLEWpUT5VySpkArprgUY1XD05Vv/jSSVf4Ab
Ujz2ri4lxlPrf4MkNc1fBxOTg7I5MuGYpmIT8PudaNHrDIPRdVkKOkAhgmZV6+YxrIsVAu5FAc4I
F+s/Ghs9eWfFL6ESH1SeoC0G9V66JsseENpuALNS02OITMIz3Wpt4EdTEg9ZMZ8WIygtJBd9tXju
U/0whcFPmQVfotbu66BkhYVCVtM1ilv++18uzf8ABgX4+tex8s+PZ3IOURxxMtVvxNJOWqZmz6a7
S0ISSwtKgXU7nqauv/T5UpHDKTra7ra2XG39z++sL8PwX4bp5a0V9j4HF66wJevdX5/xWUca1IaF
uyvcU1BZw54SL5BlfdcVaPuGUeJdemTYmXY6Gqd/fvPfxpd/vTczlSu5pNxdv753plnOUFc5a5eh
O2cmMJpr1VE+VyG9gKl7ZJG8+394S0NigpaGI9zfZyU7dKcinBIXGfZ4b5Tjy6DyN6N9Cn0J2ihP
V4C9tv/8lr/PhH9+TP62TEtJxYn+9WOy/EmMCp/qzhz7d0IrP+ZpOAatuR/6Q+GmzlZWiYXPsTxU
IbVIndyBZjLTbYLQZbTuStQwm0SnLavIrnB129OsqvPsArh0oKFGDcVDSz3rnpAmeqYkNHhhWq0c
I4NTquMAzrEui/dpDi8wNB60uDnmHbHKePeRRKb3YTKJFURrIqKpFKiTVTAfWQ3p3TPswYLS9tqt
+tvRz3Dtjvbt4JJ6owQhY7KzIm9kJxTCMglD5xmCS7Qoh1juEwAIu2uamfazHKyfojxQVud4Ia5a
8QwgAuwqVPgHMcn3tKVtnPTsjE0T0V0eoaSI7Z+V8aYO7QJAFEQ9KjG9acR9eUxYz/98if5+Iyrp
uKxXwMGzYDF+uxFttpWoHA0kkXX9rRZJheuBHcBAcYIU8K9RqCX6Ifo3N4a+XPhfnz3C7YCzOkKa
to4b/tcbI0sxI2voP3aqNO/qGMdMamxT1pwl63BHuTkCEfE8i3MF8Ikrj3fb6sjTQU0WxJeah2TQ
mvM/n4q/D0WOEkJZyjV4QMTvx8RwH9Uw7a0dC+Z3VWt3VcqK3kQk2tQdS2jHQfVX6QeDqvA/vzOK
EvX3E+LqLrQoRzqOAZbq1xOSdxQIJhuaUQWp0lhAkXb5zbEG0BwoHWQdCW+KLfhRoXxGep2u0MQn
Hg1VhLaE+JA0tYSB6ivcWLEXkg2ycoEZUEJ6Qc5te2ivrJXA+7ACeNp7BCm9YgLL9hMS+Tj2eQpI
3dPi6H2U2knsUAU1Oxz+q4oSumslpIbFaGbGjmKii0ciKnp6o2VxVzSsjHw9o1NIQP0M/DQZ2kuE
UXIV1/jAAwA/gwX60Ck78h3BpTn5kIIVppk8YKqh/WADyDM2MqNv3R6nPNyOpb1Lce20gb4iK20b
AZhsMW1RHJqj9uQHatu1krbpzy4h5ifAKI11rnBMdP3e1EBle6lEi9op2nYTcrug2aBM31Q860Nv
oiBvT0SmdqdF5RI5SK9xrLVmvOWeWNXGrTEq5BViN1nzLhtrNl008JeKq+wfVcNrLom5LEGH6qGo
xnPk2ltzTB+a+AKSEebRcCpt/0kjCcWYmw2j4na02xvD6L9lBPT6Lt3ODKFEBTfcnlciueTmvA7B
OI9fURStdRJmZ1dCI7btbRQ1L8sH4zTslFU8gAh7qur20OUtGuL2pBaEFRJyOZi3dItvRF3dIHe5
RFHsdYHc6RmR5aGO/St76EOKoIiWssla58m4r317GybFaV4CkDnKqpn28PC3ETeQVXxGCJMSmgOz
0d6YpGOTEr18qXAp7FDBVwICD1oQo0vWozDXo4M5hE4y3Sfa+YxY3ckAZotL/DbU8oe0z7wE20gu
7S16h30FKAXSxmEwmo2F7jvUhj07VjRtXBN/3Jsq8qoO23OYUHofTrH+EvucmH7YE9nl4QxepzrZ
xnbDBtTZRsE35bzbIIepmWE22NKZ9npukjLAy4O/c672WEN4E2ShzYihxFqXuC97K0KjgJTRbU+j
M7NsD54HI/IM1Wy4vX8El8AEYWVXD7C+H4hB3GpOso4jKC8VlV8+u5k2G+0jEMMZMqLHFnmrR9Z6
Mao5Y7gljsGjO7c1hommTUQnk1uauBY525hyotDTra95lIfAbWAwJ9thtnjF+dBx2lAHgl/JJujj
CzeSSn26dpLXAWWlJ8hpB5ZkggjCLx+075Js6FXYYSGaBKDkrPnKUhHTbuw1OIzmsaUNU1XVtiHx
i/rYxLChjZEXNcaHo342OLM832zgNZnCWMOMvxcdmi60j4aM1h2vRHYyficKohYSmObKwfGcmzdq
gHBg2g1yBdjKlOx0ClUugK7ibIYBcDfdA83uxXT/EvtUxZvKnrexdh9b/lrY72Qvb3R4kDNNLycC
xl6S5+s6BMQXawtUxNy+t6bw2E1vSyb2ZHxNDLA7YRlswi80XOuBWg9u5zWFHw/R9FTvtLLysPPv
HPTLDmUUpJtW1B2mwrmbe9AWMQIZGzB2469L7uf56NBhNtyMBosEe0qoCpBMFZkPSKbJ/kjq934y
HnggH6yOVrAOp7B8yH0NY6XprLoSxQlVB1o5yfSRsqs3COoIkdjsdJEHe6p76aZMLfs2tR5r+QMq
j+ENckpXYvlXJX/MeUurHi+vAVfM0AlJG7WDaxoPvEWxThta3K58g+OAfzryT7NOnapIYbNUR4kr
fAW7kOWIdKDQp+OdFmqf3C09dZjyoSDy0cKjiWpvHVYqhWnCgrNyxUPfX1K7rb63ZUvzoKT8Xw8b
ZbCFuBpCqXEjNWtuSADc0SMjRjSYThX+yNUc4MHQFX2Ocp07OmaOaPyssKX3cWLdGSyZpat/WFW8
N2mEr2LH3DeG9aMxm2fIsJ3nFs4DTucHGThkC/qjlwcEfcv8RWv9T5ABK03r+hW1RILNKkStg32f
unN4mmsXzBYozAkchIfkP/I6i80Ca8MUyWa1gZ8GGFacmNuJTDQfxBulFHQoZztR22VECBnWxukl
s1pWnhbA2fAUGf22ziJgCC1RishU+ePEHagIaheVBOz+ZgXNsQdin4K7s3Db1ppOB8bqXrLY7Ve2
0d04khEnTACeAfNiqF6G7SEI7ieXYTv2ypoMc0duo44xkti5Zaqa2GMQxetNNRIQFE45+dxLVZM5
eh1AAcn9tWY2B134d0JX23Ye9j2+pQp/a9ZSC/W9KWIeyroDCI/1nIizzrDnuvFWMHmkBRVwxi+n
4AD02GuD+VyienEWpy4vRQlpJyXTg7G3o+4UGMNekbJovWSGdatLnKjTdA786fH6C1pzE9MhT577
vvQ6DCvk+6yHaT5f54eYrvXAUBpgMWBd21U/4xYhTMcZ+F4XrI5HsVO+iVHA2ZoVY9/ACUs+tbg7
ZhPVbLFrXotQrhVyOy22IP9wdjgzs5UT4GPdLocRQrTyoZ0wnnkcaAsLT0zJNq6EB3po3PT5t6Dc
oKsKIZhZ34hU+srCqabrnCOyjfWJBoy2Tni1zOI5xSZLbKtpA7YsLiKliTBE9tfyjEvE9JuczZqH
aJOciiqK2TNE0rhhiF5czAJks2GtZ0yVfYPnh08RmQXjSAu5REPUPWY3PTJLhnDEXJqRwYLGQER1
TR202rnLgu8aTdAU42kygcVND4y09SpOJDEDkAm9QJvllhZZiA+/RyyQONaKGu5K2h1cKN86qdG6
mWKmtSL+qqPxpY3vXVMBACQt2wKoZ5PKi1ep+4iihyh0v6thB0cqDD+UkTqr2qIeqdML98a22Bea
so4kg4h9vjxOWt2RK90fUBdXIyM5g4Ieywi5LictmTKq5trXdblX5Mw1RczYo2TwvU0hMwGuelB5
T1jGSD9Xe6lbV8eOETn4AGnCQ+rjqZHyUs3FhbV7W4jNkpIRiv67Dqblz+WphXBiZVBlWWgR97lE
K2jN040BiRJ2+AnzgPVal8+lyjm8wfZPYRp91VjruAWcM5upu6R9DGpQZLZjHx0RrP0UPz6BKEAQ
vFA+XvmvkUJVN4cpEjqRHgC/IrAVN4ver0zFRxUwCqvxHXygwbSjI4K3ml1h+/GBsm0zsg8oJtni
Vn4Dj/TQJFNLeTLamQOaE3pAS65guqnzYu8ghwE0ADUDFN4eu//BWjRGRq6OptS/yRm6qcO4g+fW
cY1vaexXqxygqDEOL4OuKOa0/YshLqkzfegRiGzAsx+trjZxUuY433LLYxGkWrwhY4Z0bnDMb+Df
gSpOKMRpGx4jkiFaiQZ/LgcevTw50q7Hx4QWf5wJWhld9CS1oOvjTnR4oSB6ZcwQpPfle7LAIiwD
JocbYA/juCzyPmFi1y0VaKcbXnKm91qWL53Gxtd2fTIrwoZ4NPYk5uc8wMEyQ7ngYtd6TqselVWP
HgzfZmzSzFcOolH8yRvAfcE+0bBLaOUAzQMn+Yrm3066s1jnKdxBetvInmNA14GJS2Lsn1pQG7sm
KLZt3wl24QrNaObvfA0Qs6nNJy15qlq1dsfwtkuzfGUhQSa4Cmif2+g1g9DwvSwkDgA+Yy8rHALV
e9S/+RhNy5hWp6N3jyVtZoTd4aFzsbzY5btMIIcmc/e4/IZ1NqrpWSNQjRBJ464tXAwF+Og9pBH4
b02A0m86blWdOoGn8uSMuShnw8SVSwf7WxRZ3yY7ZAwzl16AOuZl96Kc9hFoA6+cnPvYPmbKJYlH
5V5phDii3Z3RznAUlaSzQvs2lPXKQE+l5/vEHF8dnRw+u3+cEbmws/7WMA4XIzjqrnsBpYocPjOf
XOtHbwZf1NO3ZgQZGX6ZWPcgw73liuI0P5E+g8Q4QETK4F3aR8QRLdFGFgf/gwA+Qu/G+nWIyJ22
GrWWlRutEo2EG0hx3EbNG9f21WeCR/GYgoebC9MrmxO7gVVaPy4/I+DOooUuM6Cw+UZ048mYehJj
zE3kI+iomTHBLXfiMdb9o+8bNxqeoDxLsU2cTWx3PWUArW13VaI9aGN2zLiHCsQ7vXl0j/Vgrgq0
qoMv9u99VCHgBGReQfJvzTUrZzzlaFdVau/Jb0OmlG8biMa2jhsCvFkGQ92iy6ZsAoTdcMMojJfT
xYSXdcXGoTYll05aKW/UlNyl2XBAw7hQnc6ufxbavatX62WD5fTDlgn5MQzpD/flNsueXJfEkSxb
zT2mHigBhtV71AHWFkAZmzETlWvALUvNthyI20U+jesj5c5xnBWCL7l4648o8U6q4MGaKrY0Lh3Y
o+1bO4M+bqMHTHPsZUdKbmiGyodIZa+KPYs/qW96Yj2VNRxI+a0l5w6H7s/OzW+s+g4D+jM4bchH
QfCB5/wcRAeWd/QrWYtq6WF0ij2+DwZw24tK9iSOtRm04L5AyuEKEEFhvl9+xtabY1Dc2suFISSG
QtsOUNdp+RFhZweaOAcJ7rbLHuUYfcwhr2qNWxbUOxTTO4vihpm2a4V5eppsmt50ZiviWKI3KIIY
SpqdNsnH1JBs4lGlRpg37Di/qZMW54GkxZa/C71Zt/VwBst/HvBcGVG7iyWuCQKZfEJPiuBrbpzb
1r4TYfRhJtpPtMZnsLKUP4zHrEKw3B1yvV4rGW0crMvIk9fucAca5jZy7FWs6Y8FfJAyRpxG4d0Y
83cTPtqsvxrJso2FoViyxf2W+uYmqdJD5MoDxhROHWodPMbLqXNxBozhtLVofKNkWmdatKEyv4Kg
fbaIF6H0ja2HcIc6PSyn3B7VKuZEtaHa5M3r2ObHni3OQJo1I+ZJWh0WJN3TNbkplf9zyppTa2Q3
y+m3eojKrb3x/RB6ab0LWYf2GAAKu3uKa21bOM3OnXCl9nn1qVfiA7G4tjb7DMW5r3mzQwhfN7Ds
SYbwg63wfuK4hxm7p5Nim0DjzQxSWKclSoJM0hPz2UPQqa1FLIofO5/Cgac1hDFPJ2Urz0df3lTu
o112T8pvnNWok6M8jHjo2WGz3gu4iY2YEi3/l0uUvMjYPywQ/n2SbJtGPqXton2Kg/vcsC4a/XZ2
HM8iZ6FX2wrXGaBJrEm9DpK0YfLtfjgGzshRYMEd0I2RxZTI7BwIRaUz3sRCIQEnZmpWPa3Jtsbb
ONLpJ2fMjbC/qeQOWRnhO6RRrvKxeEIlcZ4a/RINOKWzsfsxMf6Gy3fh0F1sYqByRPAbCjo6LKjW
lshkOFZ+M+2KpwwGEVFPh2okBsbWNy0SZaRgHOCybcw0/VKK6F6Hd9LU/R4v5Mq0+0Pi6Bd94IfM
JjsjTniazPEDjPG54+OPbvdhlJKLD3qGWLGV1qtwgT3cd6V+KabieWHCI8Xau74WAm3j9DlM4DTQ
oxWSjwKaxYD22wLZF5AZ2TiBwExe0bOXKTfuVKP/KmAshKxHKSYGlBVdImXI/TgKwo+8yY3uxSAu
dYNJcXBXJU4QHvEc/51+RGD8FGXJfZ8N9cquWOEjxLLSbu/O6TlX5kYLk11pOMNq4jbP3H2FSgrP
QPZUW+IjTZ51dz7auOXh4Oxn6zDCzS7H+eim4yaLxvcyy32WJMNHatp8aoQ6tUACgc9yeu8r64B2
8wNQ8BMP+itxa4+GSO9lO9741a3uxJzp/Lz8N+hQZcXxfc14vxrISg7tenetpcxj2a16q3oD5PoD
RwfjIRpksMG5SzWpQfATXibl3xiqOF03+QhwMS5Ub9cuhO/QScpRrJoUD8eZnoXg7pSlgYBoTtAC
M7czGAIGWMrsEawdYL2Z0NyVr88PqPQ7bsXpe27XpecMT61YaMIalVgS1nTiwWLLeKHpXG4cFMht
F7yIiADhEFmK5qCnaaGF1Pit9ZGgubzCPgrcV7LsNp41xJ3pUgxG9505M4o5GUBwMF4HB5dWntzk
pnYT1v1NBONpNaMqB1Wwc5t7bCKAt3PtQUqmGN+0Dv6gnfI6OCnX/La4auLReGMb/lMfRioog81R
xsjpUe0D7wF9Jcp3XPkZI5x/p6HvKuyHugetEkl46GOlP2RN8gMzziWteKzseni0LRNlvODYElKy
E6JGxHW3QHSf2X9WNEB3hkCGSmjSmk09uXAWhbaoIVR32YbNVDyVX74P/fjTcvR+pRTW60xQKnex
+K260XotOiQ1ujuuItWA99Z0e10Z+6WIVifdvpf7wFC4R9j19wTfMWBbdEoFFcLgU2EWqzTnA9Fy
cCtlt4h1PxM2llnW4PlXYoUbyN0tJ5cmJxW8gm3WsskYWgKYpjQo1lg8nrQJ05hhGfd9I7+VOvFG
gWy2USptr89R2ugKxAp7jcRuboM0NxhoKOoYbMGlwK5kyvd2LuJ1MrHembFLeJVPe4CsGXpk/nyr
RSQBoBPxrsdepVhwWpyACeP+VoD8PepUc1HfUZXqj5mGD6zPzgQHr4v6tvQxrzeVuAUoMayM3qw9
lfUfCatuQS6aEzVHYJ5EWUFZ8s29Ab0xA0mFCTwtIfiqFDVTCiCj2iGxozrOsCTeCHMBL8Cpr53u
Yg0z0LyCAYq1FWuiCsgpnbtCy5l5yuReAb3zyIuzyS9gg1ziAJ+CXTAawaomSoAHaSll0vIGY8lc
SE+wHtlsF52xjko/xrwCrNAE62ujTKHPDPa1BBzU1U/NRLPAwkyfZ/EEad45inLw+qjZ2yYgM1p0
mpUkOL4LigfBZ9Lxln73XXOBt/WxcNa2IFVxaoGhJTppVG30WWHNWvUGcIfeLH/6vb+g+gC3jBOL
zGUbzSSSb4PGfgbeO5b1rVHHtEFCpDqgBzFRP4y0SRagReT1y7+ibjzoXc1XaIWIalWxPUN0z3Ci
T1zRpc5FGE0qDZoVJAEhNQJKhaZzXRBrkYQWVkeM5TA3UfrpLJ6nFhCVFLknaux0YQgmsW/tV1r+
+Kcad6dwE3Ha2fWTqHypwv5brHWXxmTiklq2LZ/okLHtdHlvnVaO6OMnu+o7Rk4KmnnGiQrTRzcP
sk0Pb7F3cYhSjostfj7lKZiRAv55+NeKqRYyHaRcxNpZ1jpIJVExsrBgmWdjHAPMlFAw1MS0dr/q
VDxBpSHzUEKtQP5KVRUPk59Qg5UiQhjEl1XFyBRhNKBY3mQHZfXnoEQdPbpPPp0j5N8mAKzCOV6H
Ekswnrj2TKMhMJZ8NxLvUPv8LOz50egHauFULzcO4Uoa62Wi0Ext4pz7vJFmdJjxKvlMmeDcZq68
M1MB4hwAEJfh+nEgABhr3Y6/2yMf5fqrDtX5GnrYOpsg2cyu7QURwwIm4YJt3Y3tjgg64x9oTtJN
o/hiVtXviLo8+habCMYe5XxO1JizSaJRqW8qq/0R4z5JEo0MV/OzMymloDtn5APMD2/JPdAzP6QT
JRXZpPcgMOIVOnI2rU51IwBvJI3j7F2DxO2g7o7YLV+zMam5WJyVFi01vLycsDdymvQODrWpPzo2
xPCYAaYNEHJTIlsblkWmKGq7hOrDRnfjryzLN1nm35Mw/uUrfLlBO1G2UrehJIOxbJsKe1i4tVT2
FIjuEcjOU8qChf1xlO5pldykzp1NKRzkZfxldQWwB+jxK7JLH02J8wW+GbCyTsdhO7TGysoIAqH3
o5s1+YSZd/WSTeyuZk3XMdDZt1oz3dh5f9/0uN8rt3/jOTNZTAII1jWymdSSD9Od3czGoaFFb5Or
75nzL1QPB0rQMP5L1AhNkrw1BnHjI94nUhcGHOcXERDYllt7m8yCVcw2D57Jl6blXzGcZXNGbLwA
QMZSPwfm98DVvwSwjbkQl7ngewlKeo8UhotWvThD/97SKBjFdNES7TbLYdx14pjKEY0TmwNNoynH
uRNyJrpT7pc/S4EdEkuyalVZsfeN3pYmDVSsm+VsqSchmwfHmQY0Qg21bh2C+nIGwaI+6qpbxzNp
7g56UuDAj+RZczeyx68pttC8uI1q9qBtOV30dLrUVnxCVHtrj80b3KuDC6V3ERW6Rffo4ixDLTpc
RkAucZp8VVX/iEMUgsosflTSvfHdFtZMzRDGd5Rm35qdta973p288pvlIxPXRqXGAa+WvQ1h9NZR
GGOZG+BLd9vhphj6SwMCcurl7cCf5ZCaatx1LWWzlJuIe3TudCAVfDxMEMf0XMzZV9RhY8mnm8R8
1wb7th/ZcVhjBRZIQBEz0YpwLGOD0jZ1QJWpGMfeIpa+fkkzOEu+esel5yX5fJFd/EXXlRCSBcfZ
0y1J5PJSkYsoi4GL69g3WCmvJzwQnAqGuF0wwceB4f/T7Myj0S5Ay7g9hyXE+lYjzE/zaaIk32qT
1BImFHysW9swLglQQF66XNOpeHVm4kYs2Q8Y/visbvc104yxK/1Ja612k9EtaJflUdBYr1HmkE9q
AHZls7WppXEYtGQTL51CjOfdSneGQ6wjUI4TfT3OtMu0ns5wWHIT0806+QXBrx05QNef5kSQ3ltd
CJwyGK/IzmUVrLT5o2FkZAP+KTNmK1CND3N1gk5waEa1HzRSWQ0cfbmusVSIh3BVOoRjVcDqVmXI
zNY6S4lgti2PDFkadpF7Lot519XaF4te8n5oxeR5+hlODC7WCKK3VzkT8KAxgORAwqsiM1d+3J0U
BlgtULZHK4hKsKm2RN4i18Es1FPj8mg/OVBv2plq9bQOO9Y3MWYNAscTCD70G1n7r7CuYydsN3kE
UhaTYw+lqDlJpP64IwgBHcZ109cPWQgvJqIDjqLoocoQZvS9Tj1LJe+aq9bNGFPibCkZdTW2dRA5
VcYHFpBjVkbFji+xS7KDQNsh1cBtRR8gAnbZN/lTplPbQ/7HyslUN0tZEy1pSQRq7WmR8eEn7X6a
M/kMZPkUdfNaYI2j4Jod/JaxODVIq5HDd2zlJZF7Ube+XruYaBuN/RcwTr6tKEybSv9wYB8jalLu
fF+DbPWxPvwpHxlK8Z7S/kJgwNqYXIS2Kt7UoFMUpzllZe3+AVICBXAFfqcPoi2BC5jjC2APCh4r
O2j3pkio2CWl1/b6a+tw4DEL5rwhOyHWM5Y22Atlp25RzSJYUKr0+u7Qm9xSpsmtWRr6R3YZgQOu
AiWohfcabFOurcFMp6KhWlH+GLYjkrlAYvnXltIXe32vVW6JJVN/LgIqaiNpQqF0wz1xdEuVE6f/
0Q+mB9KozVWzdGxB/LOgQnecqPz7WMZiKVbTQ8pYOvh1+QQzht6M+WFZIAUx8nAEUzWA0v0WD6yj
gik+ti1c5KlF2lJmHYQjHxQP/3PV5rTGJRB4i7CygO1j0dMAZNYdKnEzYTt4K5gVNGpUqDeWBRLS
+2ApQ3Gzsgau22InSXvEWY7B3Z7ohC8t2GvvYTaZyq+7GOVOr3Fh/xjK7lgm5YGhOtqIiJZoXJQ/
xpjBCZhygek/PvsaRVwEDJ1HYMa3GYcMeP1XqVdgX/lU8OQ49cvQwDT7nfyzdydjM7ZsddRyRwJW
ZLV+Veololp27bCnukMZaturIc0unHtcn5FF+XHA/tWalPBpn3bTY18njxFpVLXJur08dHX/xAbi
VhTZlz6kh2HZGFRUR5f60R4F3vuopu8oWT8p8GzwXAuFsC76QeOX9aF1303tOz5yO3Af8koSccOB
A0sC2+2w8oGLtCtogDZxcxBfJIIyHR9hZhBoX7K9x3ULZwCYPKYUeCWstatiXQNYJWnpukGaM+MD
lxgF+el7gb8S7AxV09x9a0owhaHi/uEcXc9WMLvvklL4+nr3R5NrIVRLLvh+ZnB/gEkxcVBmVgcB
ecOLK9QaXOizHh2UUY7k+L2JJf9L9eNpLsu3KQBzuCxgVbM3bKQFhW3eNf3kJfTdTYyr26uYwKzY
tHJTPPnaXZxE79gs2PbJe7Nu4m092vHa7PQDEd6MCA2DbJwuZLZg3GfF8KFwEpDSELB3qElZjTGC
as6mbvSH66oSGeXSayR0KyWa0I5Ybhm8TtXT60uWF6tq8zVmX+hdgf9AINYspqCyLPdNmwBYs7rP
iu2Wdx2RQPGwN6es6GjNNpHjW42YkTs35oXcnicUcojNPEb2hnsTuMZlacAuPfxl0AgL+1VGvr5R
iH7nNqWQK9+iWYJPLR9qhSs/CeiP2FQgmVIH8BxUkQLqeXNE+Bi8ha019c5qgANEvhYxs5rP3Cft
S2WgZnS19rObmq8UvDOSFslX8OvgoGpeB4wjoR2QM93QbpoZWTtqIGb6ft1SQwJ0WX2XCIkSDesZ
acwWP9KMJvTGXF/733E5hAXB8FCCxpHpm1rvrtMWz1N7HKfkfZy6YwFiELCCTzJGfBFm/L315z19
bCJKOyR4sr7Nk59GON7WS4S8/FwC3wMMBSq7GHJiwxQRBefcUzu97Qv4BJqNHy1R96lVc1+cyzk+
kKl9G3cOLmKQWBWZtwiKP9uGevxsv4/uUdPhz2ARXnVNetHDmYp70nyiD3vHgMlQN/S3lV1/kjS+
d8z6c8gRKy0sNllTYc3aVZ3eN3VE8dX83tbR9z507p2huw39gWCz6VSH/Wa0nGd3fgSPc+yD+DPW
93TdtmqUN65uHU27/YxjJrC0AX2uKAdCdHS0xV/vj0/DMJ1UryebQpFny2TK5WZPEwblrWNhc6nS
50BDDQRgiM2foT23RYrSxtKf0VxMq2FRcWtKPDSiPqU+5ScoAx+E079bRUOdR7KH1koAKpWkfzqT
ZHsds80IRlZdie8dC3lG1ICuDz8Jxogi7RJkYoiHqX2jfvaxdLGRIATkd701ZApDVpxM1q54s0fN
us+S4Kx4AW/U5k8w7+8GewrPlBSy5/IlHwXgC2ci8DlIzLVp3U7dwKrMYPWSmpBbxsxLu9hYz2WP
z+UpdIzXIMKRpUixdbHW8wkC7hO6h0tN1oDzF8/IVgT4ZDJkyRQ+1oKyAhyQC5Ch1zGGUJURDYe8
kr65QSGtj251hCQe4T6rq3o0CIjXjkzpbMeMDndjstAstQSWoZmzdPz8Z7Xr33W2GCMYbbF9GSax
XL9Jjl3HZOCgkLXLI5eOK9lAlhF7QtXHZsHgdSTjLShDf/o3mnvzt+QtdOi/vjGejb+aesinmlta
ksYOTfUeD/cCWyBJIqJp0R4WceacCi8y9pH25WKdXMaJ6GKpcCuaz7LVV6aAPS37vaHZW1V+tEZ/
GkFJLAIVWnQtuwlppITAJfALbxL6xoGBCjFpNv98/v4u2f71Y/wmFWbI1vLA4WNQqNosak0ZbdMI
dD1RTA4wLzob//yG+nJFflVr84421x+1tqQQ89s7uoYkzRcP1I4r5y0nqrTaYxi2h2DqDsROn2xy
2pMA/VEOokWIcyQJdqlMrKra6Xos/9/19O9cTy5lmL9ctr+5np7emuSt/Rl+Dm/5L26nP3/xX24n
Xeh/mBI6jLBoLpCCg4vyX24nfTHI5PBWw//8D1v8gZlSRwnvCqXwyHBHILxZvmU5f7guCnzHVNwI
+Fmd/429Sf/1mcR8w97DdYXpCkvQOfjdlRKhRktdfbTvhU3ahou5cJP5T9iRoVZjZ1xIUs5I0Fdv
RtqugyVzjgbSOv5ypu7/vJP/T95liDfztvnP/8DU9+stbjmOa1su+2o+LK4toS82rL8Y/jrkiyII
3OA2qcelXAqDLvazo6vT2FDLX2SAkTCKyffaGM9ZXNBp5Cf8iL+u/7p+rYuESlaIV+K91tcbn8He
zcJxKdSACI+KaQ/HlDo3MUm6nm79AreFs/xVUJEy+ohy3PJuLYTB6w9c3zstMngORT2v/q/v+z8d
C7FhhGmo6NT2M/okHCxi2/nVHfI9GGj10G/BAt1fX/L6KSiBkirZ/uvjXF9RjY3YxKkYj04X+kdE
WWhu09lHYcgF2ShtpF0rqMHQGgjc2DhNcGMMfDIIG9uQjGLM6kiPzOlInfivf/3+tW4kqCdWj7Lz
+Y3rD2PJrvjlieqUk47r6b/YO6/lSJU1C7/KvAAT2ARuyxt537ohWmo13kNinn4+Untv6XScExNz
PzcEVFFS2STz/9f6lo9IGbmkvtNMKntYwvGhIquEIjdNmFMDr2+xTrH3ef84FLexo1G748rMOsN2
tk6lEdjxrxsds3VG4NLf93ydM3oBev0MpZK61y+W6bfaxYZ7H+u/BXTtU2jPdxJA1Q5gMNLUJK7K
U/TPxu4JZB+MsTypPXXH120ISel7q2OQsw/EkY4HaitLvHK8CCyoyapN3ug9Wo/4r0NhA/FocpA8
DbNijFv/euLX4bcHaxUfCV+vdS0cvA219ew06Xxyl80wu9NJHao9L58dQvMIrlvuBKy/5yccH9R9
XCnbnIkgd9gdJMy1IK98bVnYrgOdiL6WemzZoTFbAwjTgf70tK/LxonWtdkiuQodHboXhsfP+1uh
cb+6VZ1fO5FxgipmH4DcbdTtU29N1YO6Qx1r9DOPwo52ph2aCIXQsw+Jc9eCkD2Wmvb3+6nec/V2
f77J6nP53FW3/vGZQMqDsk61AKFuiYRnSu7dKShPFqvx01h4cbaiS1/CN2nYVXep46/Nv7utwHG9
djBm4EGYmiOioNdEq4tT3kYQCNTuhN8tP8TLL7IyJK4FtZsux1NbA/Kk21/33eVQoGDr+BXYyAwP
bTBqB7LL1wWlnJPaeM4kT8Gy+Y+3OWO174ve36WN4Z1YOzEXVK9HvUr1UsrlRaq9rMraGVY/r19P
tL93v51poOLwLHAAQaVfgOn0qRmXVHztGIEAabPIFpZdtYEkhfHEDEiiHBoAWpGgG1fRUl57SXLm
jWj3CAX+OnnK8IiICuAwgLlTSNwcwI0i3DdCVqevTdvb1Um0S3XV0pOctepyg7r/8/jrVHyg2WEQ
oMkCsJduRE9wovdyINTD617UV0OqX6/6VoQR4TcGaBbqBvZDQxP0ua29EQrJAr9FsE5es7WEflL6
7aB9lMuRumkkrIdnQzz1zh/nG3Ub8hZUY2Pfy5OxJO1QCJisDVfCYutVfnBeleipMgSTp8yPGNBK
pznl5Liwhl9uVMdfd1eeT0usnw9/3K4O1SYY6xbAyFCCOp6147SMMNoyQBhjZ/21q4aSr426Wx3O
vX4N8xd0/zLYfN3+de4QU6U1hrt0YFxWVN0AYaheUbNNyKI/q41JAhHke7kntwigZYOFQ0eEAL4y
OzsLbcOJgZurvQl34iarKFeZBT75eB67E3G1ZE5+HVd+2Z1km3Gjul8dq42tzuzm3iWUvERc+8+f
WPbaaHHFqIcIm59WKzwWTMs96sHN8me/DltdfEy+X2Ny5hqiNkPUskr+OlZ7364zyfTTEHLahgFI
pW2/DPMR+nO4gDGjxLdddRf1hkpfVJXlSR1/bb6daXpxdfo88+t+tff1QCS53bxWN37b/eMkdeil
yNNjW1DocNOEBf/yFL895utvqnvURpuJ8fg889vz+OPMz1esbqzzidHh6/5vL/7Pu/78+9+e1LdH
/fkkvz2qpoBI/BkQ9Xyg16ZGUISY7KoRsw6xZ33e+nnC12CqTv3aqNPVoTpF7X3d9nVekXkIW5Yx
+2vzx3nfBvNvz0qdDsIJqRnYUz/Jj3QGaOua2YwDL0+3JC5hYF5mhW3aZItUa9nHggD/7XO/Ic+A
blUGvVSjQEmgI09Dbdp/9mQbQ3hR74Cntp/7VlRAnPPV2yGXa8mQetjcUKHzFz9v/jzx+/73W9S/
qdJmPpjxCD1geV+//S91tzpWf13tfftv6lid8/k3v46/nvnn6SlIyo3jlkSL5ah51SaKknYmesTJ
TzGQjmmtdmdS03nuy1nfToj6Hi1suczGP3fVCZ/nqod9PuDfnvXtAeoPfJ3/7e+ZvRltRwY0BBJc
CuuQ0OCcRh+eVxYGDvCvlVtQ0cRmlPT6De91WjBYNdiZLQk5PoeWufbSY1MP9BcWamNTgtEyFu9o
99gJWgEWXHJMJfedl05nvazMw2CY5yayaYyG5U2Ut08lmDbHmfNt5vXaph48hPNNjMzCgaqeJl2M
to+ywHl0R6qmXhBjzmqaG1k7cgOMlECE1u3OamMPaX/OG3cERo0IkFX7ShutR4Ie3pHu1rQF2pGY
oQnIkUVLwamaejs0C7g3nSgpp15/0wutXo+Ve+uORXphBhYtt26kutsTvQ3gCmmOMZycnFlfWBsW
fRphXw/5h2ZghzRgEh2QbDrH0S+0g5csNNvhGNTdg2Xj5DMIJNgPofsIKtFGmFsit9aNN3LHaW0t
71lijh/uYGsX9pTLvZZVh7Ym/Dk0a/tS2lVYMIUOgLDX5WXJXHongX7iRbHDywrIGdk4OUUmQwvP
NCfDMyvgatvHWXeg1/YRieBJs8bqYhBEQo+RT2cnzmCoMQuesOlTHYUKjje3jIdknVY0IVqfuJ7W
IsMmB44JEwbbsRtG4X6IJc6C0bvMGjg4eCnPGZwBshgaz/bv9KV7OGgmMYbGdN+ah0bau8Qi1Ysg
MD6vLkxf6/Q5zvAPLA3pUOKXilP7as7azUAM5JmIbf/Sg9J8mXmhvZ8L+7c6Mor4uU/1dsVylggX
B1IqpWb7Lg5Jbs7z5BokmHVfw0FbRwBsTxDjq6chIO639vL60l0Oc1/epYGhXfeir556TLRtOvp3
6j50mf7o3JephzcnbLwLA3fXRV/cxNWDNYuGdAkTdGK/K+Jc3uTLfLmLEU+5NXx4MJr2VZVT+x1N
ckDD2S2ZKFBA111mr8smElZHgHM/nM3Wc7EOTO6FvuzpTjgSyIZnsFsmxCFtwl1fY8NVh1LzxH7O
wbG5mX/RNF5xTrEmkff6Ehlmc2cvWEz893vTlPpF14Z7zxqHayrQr/QPBmLQyZkzDZIVB0K3/WIM
75Cll48xkrI8An/iIkKkv04Pua7j+DHK/OzkmQGCG7vdjZMOVRiMfpw77k3iZ7hnveKXP9tUdoei
u6WpTUPezJ37fEBUlg2AFm0grYHL2OE5KWBwCWUU7AQNFI+2UyJ962YKdEToghVXUrbxiZDX+8w0
PswuMt7sznvrrXxkXVby0aHrox9gRIesDu7HSpZXVlYfi82mqvTgwqMNnugnQisBVnQTyEGjP9LE
Am+L6+80OwONYKOms+HO8mi3EZxVx4Z+0Q/FMcXBdzVmTbQn6aHYiYYOaJxK8ay16ZNR4NkEr/fc
SUnOdUaPFkM6AvI0YRGJT8QwY6RIw4Aea4rnK6dLLht++LfY6OUhM2eSrPBoJOEL3AzjoSIZY+dl
M04g25rpV3fFekwM9MMEfm3aKK+u2za7kkmo3UDRxOFhif6x4e1fGa0cXtPBvrfwMqIaLY8yEy9+
4eOi9kGi+5TKTyMBQH5jdlfki3dXo5PRT6STvqjiw8jL3mk0XJbVr3LMyVStmwevj18dR8YXTubY
O95SEgua4d3Wtbu5wTObzIgHdUczzlWTbbTe1Y9ar13PzWi9xzURDUxsybldpV0Z0kVqGjr+TI3z
DCB92OqnUOj6yVMhPlpaHt0IX8YItuy6ygP92qXIQCBAdFRHg9VPZ9iHmIoz/aw2xDjAPrUGg86C
L7eYZK+JoWu2A7LxY5b121lO3rkXrnduyCv73PvjEEnttNE8vd5A+ME+htmbLIXxronuB3f+IOQQ
Y2fWXIwC5q3r12KD75fVaVqsg0hsjbnzL2KhWdfjEmEhRJ1cVFV5VEcJXfOVNHqy5WjEXKiNBa+7
MnaDVp+zeoyv4lbw4RTvThjD5wtivo6JsE5xNVqfe4IF4JCH7il0vXwdD1Auc02MW9cma0KERq5j
HdAJ7JEhUpBoDrgA2B9UAutTOjjo8WYt2mOEewgTu78YZvQKlB3lhaVX026u6STBZMlFNV5WzNtX
luwzSlFyxm1qlJeJlkdbMOtyPaVXoRceoiAxtyN1ncv5FtKzhi3OZ1BSwWJqUzTk1MBZep9KrzpO
cXNRuCjN+DGgmujrs9qgRGboqkycWfYyZqIwl2hww9InskBHShabBE+42IeIpnmhUFuvYz/Mr8e6
pLuG1Q2rBGkI7UBwfDU1O+FjtWg1QrmQNhDm0+OzspMSt4Po4NwvmwJGzSWv2dmYsG/X6lDdQcGT
ZVISVMfAzrpTUyC2i2M9uVMbPZDpNiAhjaaeltzlJe4ukLHVLg1CE0uTZhmnuc2NExKplpRPS25x
lV5DFS4vfBHRb47L6G7wWX5M2lCd4s5jbL0BkcKgEQaQjGd/PwLH6WAXRxCbSUE/G2lWncOir87q
cHSL9wqn6JG0VaD/YzLti6g20Cg35FkYSXShNmnPKlNnKNwnbudSOEGR2oZAphuUFj4+8mlDctF7
0Y2v4L6H65po72dcf4hQh10u0UNR3zU2uRWIjSWW/DLgsr7r+TepSU5LRAiRAwdya9VevJSeujug
Bf2+65dIQIT1kITck4onFEXnUo0h21vmFsKKUDxOTVb89AwufYjS/F2Gnnw3D3lGEbYlVC8fLyeB
zqiKUAuB6r1sSGQGzOQisXaMQ1d4094fJ1LI/SpbN04c7asnPJvBnZaVJFx73ZnSdbbWpTAfZYqA
PXKSiWQb8UYYgb8zsjbbl8AzVvFyaXEMXJhWKhF1+b1x1irXXMBJa9IvCEFP5mtAVO1djJ4jlH2N
qyvw/PvRnFJ8sB5pK9apzPOKrmQ/341JQtVOo/QhrQjQB/+dsGlX7w90EOY7U/Aaq/ba18wi79EF
j1so4sVJd1nw5HPBFDrXKhYm6tbONDzcEpmDXTktT92yUXtkwMNiNXzplcVrN8zXHixiVgTLRNxR
f0XtRqVcVjrLrV8bVWEnwQdVlrUVbQcsainRlibLYbX3tfm6zQzDiIUwLHlWIkUbRTotNpaDn7te
JNOD7dXVXhvt14kYxnkdOjzZUAu0eUsHjOrhcnrg9w9DZEOhaL21Kueryvrns1e7rTQQuKndrMx4
TeosJiu0QNXuoJoKn7cuLwwhJBfdXhxU7R6dLpeeuZhWcMj/fkfUK1ZvwOeN347/aTkM06WF3Oeo
/rPafDUz1KH6819PWR2qO9Rt//HwP/6pzGwXxCxoj8W1sbwSdSqpyy+hX25dGdS0D4HGox9yLcKs
c39lUY1h5j2t+hIxxLLcnZfPQ+01yzr467CM8nwrcuM3sDvG/j6rT2Pc16eAAjHqorocLmXtoX6P
WCQh/OXyIWvwpxPfvW75U4FaH/fLglkdq0bJWCYpFJeyZFC0pkUtIt+/3hi1pzatY9+SfNTtWvOa
AIvxqFo+raQBQCfIYjrcX6kTtdExaD2HCJ5BwPKnl/+XJdT+W8IIBscYN8id93Es7urWP85Y/dCj
svicm6UkW46Gs5W8Zeqbqv6+7yxVvlkIa1v1QAaWEhOzSHJHcM6hXOQpGG2rKR4HlYyl0JDYEASN
bjQ26p1UG6jRrWe7R/Us1SfjQ1FBqwa/mam2d69uq5PYR6bq3whn+hXVkIt43B8fTDZo+bEzfqn2
FhmyWyORCIClz9htntTPhIH4kPa0C+aZZK5G5LscHnuel28GMtItq65o1S4f99fzw5wzbkVIG7Sz
H2PP17atrJJ53SVYVRNCD2NSGtHaWu0PgInW1mkBgxIijWc1cV7Uk4cEwo9K7SIw/nv389bPn5q6
9ev7PbS4czCQjhv1tlnLsPH5Bi7vouGmqPM6eADLj+rzLftn5FF/5I8x6PP3rW784yFLA0qLqmvb
wYQ69UsBsVbDU1DsCEr2maWE8PBx5OmIRkAD5QOZMhNWX5tVLxWH/ozB9+AM+a3FhMmgL5KHwYVI
0D/N3a1YmqMEDKr/mpY97GmCQEnr2oXYdQy+QXxZlh+XxCbvOBXaM/OA+7unAGUfiRODELn87spa
UIahHsH3Qt2ghgy197X5us2SDSeq48/df/cYQ5309XD1sasv4edj1PECXyJrnOyleNhpsXD3n7+6
f0YEdaj+iDpfWM3RXVRonwOtxduYvdD8dvZf39UC/fFU+8NB3cTCntFTjSmfu+pWdaz21EaoUljo
4kx0azLVzdnd1qLe21h8vwYONXp8PuifwcQsRXP8fzEEYuhu+l/EEBZQVVQx/xkB+6NPy+K/Hj6a
Ju4I+f6uh/jrsX/rIUwbpYPBjaaPNsIR3/QQNlqFv/UQ/n8LG8WECxLYtDAGoWn6Sw8h9P+L/kEs
0pkvaY0tgMeayCkQIFgGGEbvD1a0Z1LmI9Pd+hHYxHq5CDgPAVLfNegR5z7RKYG15c0Ukw4yTySu
b526pLmEQv0iImrtwnaWRUS2pv813UxL6ssy++8zB9x4hdnFSEJ5wIkWraw0pbAc2LTmAawHK4OH
XSbkRO68QBClzes/hu58VOlwUW9A64rsDyvxse4EEFfiptEORkPIsC/6GyOituPn9ptPgN9J3URf
FrWs4VonyFKbGKDzS1YYRBYnQH30jlUDdaOngtLYdU5M+oa3BjD81ITX/kCykjkScdfAAapDl4XI
0I5rWxIPofcgKXIwtdfSHaDZ+fm0V4c8M2apwf8iErOdRVbz/SNx0cfwSZsu3ijP8nxjQTV+k4Ig
WaCznFrDc1I7XZlaybaY9LcSShCtQHTIQCF1nUms7/0AmoM9PAa40hcb7C0PTqG5a92T9/3QUudJ
QAV1sXUZ5NFr46TX5EoSl6tVPym3dWQVjNcVJbQtybweqaR3WWd0DPNts0Ied2WnYGczBLYr20Kq
HpGqs4aqhT1Uhvsor9dG3eQbASRi6yKBPNK1bLLLrIQ01SVldPJCHEBiUQWLgGTYdgm2bUvKCw3u
jCa9D72u2hVug4i31cg0zqaOj4jEHcqAFRlS3m8W3fNCOZ03+OgQ/oftYhQbMMy6GiUqr0K8arD6
Jn/rFNYjkSHhzUAYRU2lmpeCvLLA7aNnQC9snAlO1CI2L9BCesY7QZvUhVCX5CFzpp464WLkW821
G2zGkRdNhgkXdAiuXmLz3alECiRXbiNyajdQU4M1aJ2mlS1zPGpEDuoUgBZO3bpUD9FRLjnDJvit
6KotSMxI6EEG8LkODvmriV94p6XeTWxiyFoaLJmN+CYCHRg/gHQyVn2f3FPRuhVupmPpF9OqFs0Z
DQm0iZn3T5KkBZgDprLv7WrAUkd/MUxkPetFKnNbCPFcfu2fMJYOMRmvhz5ojZ2RC9Kf222uRd15
WAwZ8+JgCafpSARVTD3YAaPfp4BfgnW1rJ0zGRjnfMiDbWrpB7tK9YNlQh/T8Hw65VCfzdQF0B4R
70LSyOQiRRymOAUQpcOvJXyRwNaT5wXzZszdXSaaiwob1lo20XRwmxe9/9mUiHK1xNlXRmMdNQ8/
ENrycjcyKq1A9Hz4tj+tYj02dvFE5knaveUZ74fUF1UwUkjMM/n7nPj0RnI8gPm4823jZkw6bDdm
0W9IPf2Agc5KDYP1kPn4Syingk5YgjrCnwT9hFX1QKcMzWrbiTVfZboZiZufuyULs1zTjsS/Uc33
XW6JXV9KjA7j3OGZPCE/qi+i66knJ9hqqx9etPhTLD5R1+5/8fPedL1zbTTNK8UTnObUpc2k+Onf
umhJVtHAN2Qu46uqt2tAV+a46YbwgnoasYjpQDUOzIkg2nyb+cFFaU0edSHmHzfLlWKPxxJj+GTs
cgfplj/ayT4romfXyW7HrL3PJ3dvR0FEo6T/NdhPqU8KjW+jJI7uTE9a2wbj9SoryVzJCmJaqngg
iL0jgRbrVcGMdgPz5GcTir0D4ZjwumLeJnV1wZiIgx5+DL9D7KiUJcK0f9WS7rYZrC3R3zjXCQfZ
mGILns49xHDSvABBqmWHWzevhhPuC/MM7oFLAiwHL/P2duUm/A6dh6bRX6JUuhs79K8GbSkajdeM
KGB30+o9YyjbJENJisUikXD8foQLyTKDdQlk2nSEk2dM/rryHPz7bsrvH6OMbkMmSsxfzBv3qUGm
36I4hC1JhgQ5KIiDRLH3JKLcWCOVy+FXBKKQtoqA9JENVFB9exNbWbn2suzkZFVJAcNIgJbhcqo4
obebcRu11cZ2cZpUM3gLDOUYXX0qSnmOX0TqJNhTiGw92rF+zfUkGh04bhiQgECFT7nG2ksnt8cq
ZupHJE9uHdxtwdSLPf5hF4k/BsHECdOD0OPmqBHwniLANui4sljK94T6PId1fUkGCeY4Ko2k2lxJ
XfPWWt5/BInmYqGBYt26T91UEHJgyJvGiEH7CYgMkiQy4gwnGIb9XeyRRjhgveZS7enYhNtg6/XZ
xoir7dBW8651Sf2KsrS+163n2pPOtkyX1FCqsSaRipDztLMIsJtmmOaFGXmr0tHucyqX0KRC+JTE
W4JyuAqRjyVEsHdcDbeBBSiCPEhCYyS1nLm133Dj5OvOJ2Q3Zvk22uZO0+Nil6TjxjWmFgcf4IS6
aZ/JKrpwU8n738FoTFIGTEwdxEaX70ktMHTKgqKVhyoC1dghqzqSl7z5SNRuRVZv99qjf4NUAb2Q
tPnFzoOQqLE/6mxC8sYr81IE+VHnhjTPIKsEng4mCg+zuwSoedLIwaYVr75wWaqYPWmHfKEFS04m
Gu4xl2QuW3ny4fpuvhlaXqbMyD4cMedshoimTENdcJV0+jHw0eS37X08mO3aNuI76A3VqqZAhXLy
h6ysdNOn0KjrvEgQshk3QFPJlUKbv4qSvlubOiNs0DqHsSPOrrBZ2sbK8kK12O51UlAw9tAsTLFX
FzWeT+ixZXudMbva+TOg5y5ZnPhrI5gKkIIo8u0fWp0jmouhdOUVtol2YcRFXF7oBa8qm2Tsrpx/
1GVHOYhlKbb2Xc8MFoVQuUco+WZqC4dQMi8jzo1LYPcGFkIAkgS4EQj/1Np0CaPYu8A+sG3msrp1
+/zC7rqcX266TLbS5wx65TXR2vm632QmBnutD31W0BJHMpM2OA19Jp5oGOPz06E3+OZw6vtNJMOc
YSyfKch4bwxj3jYXEK4CsEh15hPzaFQbiR1uldEBy3KL8uVoXIhaWxAGXPorF7c/7qZD4wZ3dP0+
coljakRXsaYbE4MzzEcSlYMcRE1PpBBlkfHExe0wI+LaGh6yAi2IgA1nNDfjoyHal2F21sweyEhy
ym2ul+kus0i+1ghCyyA7rsy++l1MFYlKBf5zOLOJMNcj3SrGbSpL6SyZ2i3INzN6oN9/qF2iqQBG
rrShJkcXo2xT9UvRBZlYafzCd9/ReCdJycwXwL8fral0kTqY6NemFl01Av9tPTwRTv27sEf6lAEu
QGa0DnPt9TSmN6PdXZEk+EKElfGY0gTLx5cAjvVGUiQ4ZG23tof2B2/MvOqq5LYxwoal/F7KWqzM
pHpzHfmQ+1hm9STtuJjXm0yP9nhy76EB+qu6ZFAkJGGD7+tniPCXrBzxro3RZeDmP6sp0lZ5CWtE
eHDlqqpBCOncIpgCWnUL4YLhxZZ3RdpeChH/jNvkN2llTyB9pJ89pln5VCOkLiNbQxAMBlC3+3Md
JXtLT98kuYFtH3yYNUXlwLNXXUtz+rdZWj/sVpIY2Q4SdzllKzMRZ7hXW4vkzp0oDHO1mC+LZvxp
TuUWQzpJTkyrILSQ8JV57iqtW/oTyfLFrwt3M6XC5Xe4KZOoWmlXU9PeEPWF0ciazmGiJdugJk+a
CyvM/q1WlxC+TAG4P/GfZyt56GSMpxuLW+9DRopGXGYZHAGyOtb0UPGXVuEmb6ClDPyLXL76cf5E
2+JnYFjvskl2YzjjMJ4Ll3bwW4JUFkbq0yAEaBXnPSzAJ6S+fpCSr0yBP3xjGN1Jj/QXe7wcU/5t
Am9gFWXRm7O0bdqWroDkI+7u59w6U0vjcqV9TAXkuTisqfRE/qFpq3fPa260qKi3+uz8dsaQCHWf
1tDoaRjd5C5wwjtJW8R232aYIBDWutugEIC8570YrBYqAvM6u4rvzcjaZQRhXYquAMw9EJgEmtVg
8jQOS6c/yDBNucOtX1kXoRYxhdEx82ZO9BDU0Afnan5qm5S4h/hjqJNyM8LTWfxIZcw31SKsmXbl
mg8qY3Ie3tgjv66oXVtliOtfAICgfrmjVfbI2rdjzgjuvocf6qLgx0ftv8ekA1Y1TaOo9d+z2DlH
CSj6YIDVqYXYTt154ScByrfKZ7ja2qqUYrm8ABx36NnVMyqOPdJfwH2TYfMcxj1fFDiEaSeJadh7
S9aReUR1A6dlhjEWR93KkRbzjLEJmXJiXpwDEO01zOqUuOUub7G6DxUBmmvISiTtVsFxspsf1VyR
NI6HBg2GzToLsiWJoOENtt2bFHL46ITEUVH5tufkZwDhbZW09P3pzNTuvutawkFnRtgEIiGafMkF
Qvs11gnRsWcbRxnVcbobgxM/GW7CG1hX7xC8A6KdGQyJIfsJ3NlgMqy9TH3yXE/M0lODGQCJo4QB
5KyRCI53cv1yQra9R+dCvp0fbPKIZV9TOvD6OsbZOp7vsxCO4YA5fdtAilt36MwkcC8uwqDYqN0T
SjCsrJHcKDk0QOvx0EvTWhmRJzaOtxQeQuNeVv0Pa8qqdeKixXXqZ+y2N21GWnTFUhYFU3uvAb20
LO3N8cefEK2ZWVjeoV7AJDLLfrgZnVq3ZAEDYn8JL5mBg7JA5bo2uy5TouRkMW/RtPQtNu2XfvSy
TZgGu8S1Ht1gXaDIW0vBF2KoHH3VddGj8N3zWPonI2foyCzur52RFdDMstxiyliNdFR93znXBWvS
AOZoxrdzbfLMuRSDBCiNYOVMjWBFsY0iKKlkqAKFCEIwQ+OmCEn0gktJ5yk5jK0JYIRE4lX0JOwK
h607Pue9eJrd+mNO66uhJbOgAIqud68ymqCGeuIXqcKuoV8KI9+JbLiYU/sRY8SSk5htkil+cA3D
Y8Dgm6dFzQKrzSlugvEEFAlJ1Wf1EVjZGjdFPNzEbngV+NheU1mOdMXaRz+aF3IkGSVpDW2o6+Y9
4QojJkB7GIEI9V68abmC6Jxr2CBRjIbZSCK1F20NVN0EfQospSrsh1gkz9GoQYfJ7hOYcAi46cA2
N1Rjb8Y+PkE4vExS+as2znDYOtib/W9gcvuiZfowmXSGyHTYhvhCt4hXBckMBb7czBtg7oTtTcql
ets0I3o694I8ZW3nJg8FNIZt0kjCBBobEgAUwalyWQFVcIRKQfRltjGjvCDP2043zA4EkJDqsmSi
3BQj/cmx5zIzn4MSlgelHkhjOfF9AGL1Gdu+qF8nZnaJLLel5XOFCyMKI1V9csN0byTarnJZQSYe
auduAvsQCroSVJigg76SbJ2vokm/QMn+PDrIdPxgnUwlOnQvPZBmDAmtdhnVKz98jTg37gd3pWM+
33oZo66luQ9dcR/lTruSbv8sAIM1M1cCI/3Jgv/GkPSxiH27AkNz7rol08mAuYMs6CHqiutCT4xV
0UlIgQ0m6A4CdETKTW6iRptjdyO65tiX2lMScWXF0D1YcBqEXUZLE/Ys5EhoQ1Xepx6z+M5wWn7t
ztkztfs2RssWWP7vTmvOTHygZ/jwgeb6tiOpzZHIciyeB7q0B66oGD3lDvh/uhES9opWHLtmtLfh
tCi/3fxyS4WPEsHokTOdG3T2Z0Ecov9QU4wFV1OzqnV63DhMdechu53KAjLqfZ4C2cmIIM3c+acw
xcnhqrMWfbThx52C+TYfymp41szRXcd2cAYx3axzQXA6jLmVEAEjcVk1RI30Fx3LkLCX+1Y3GMgC
bYA2gqsJryryD/EEVoqcDOuA5GPp3lH/Cq3oEGomMwFQH6yeWiZuTLXHsv8ATMCQpG/rLn01Gg3u
w/gqQF1kAqDloo7KJEvcfHDxY5zHmrKi1TtyXXY+F/QwfwWp27AcnOq1uzLROfEzANM8sCIzh9ha
O4mHBINyrhHOr/kg92Y6hKubcflgZ41ycFMU17bXwuWtp3gTG8kthJNNZ4ZPVs/Ivtj744Jl6ihu
fRw8sO7oBnbBQzb+HvTm7EJRXqHLQtxGthHy3xUpk3A15vSXNvc7XZ8efTOv+Vx6E0QUVGOrP0mq
YZVMz6amw2sKgJZGfCOqd8avW9Mex7UxBIfedu8bMRyr2L8zNOM90ZsYGPRbCEtsZUzhr8JIdhV6
2Rh9xLYHP7ZB3OKkxTNCxnPZO2cLvenK8pKXMk6fxBLt6rJKa9DHFH5/k7pkb5yJW1o3GAYQOOS/
owBwTCkPVT3+poMl9uavHAXYXjrBuxm0DzW64nUyQBNziAvwRjIThu6BRdOBBSQKEww1eU9Is3nO
IMz73qtfW+twBACBWxl7GMO/zN7B61Qb1M77yQ8vC6e60hvjEVXscbDKo1FcxuEO9OTk3pYBlIAh
hjPU5E+TpJ7bpMgj9BenRvBW+Hdl789bT0MSLchTxmpF2SpKV9EMmiKpxr0hAY9UE6pwOz2Vvnnp
w5QHDPc4RektWFx4YZ7xMQkQAe5zYPMFdE6DXmgbhAmofgz0fbV1r2tNxZTc2dPFles6e5uqqF4Z
jaTyK7oLu0kkbFQ7RLs5nIeKeVniBEzVyi1VeUSNtG5XvSRnaxTOiTCrLQpbap9p1xFS0m5rmIzU
Wyx7W86g4Oe6uYbogVAu2TOljbeF/G0JQjJSLz7ZvrOULscz/d1w24ma6pAtP1K/Iqauc34HVvRb
eM24KmfvrnErDE4DaQHVWQv4bNr5V6QnHwiagTA1griBKThU1vijNadbtCpwnoPox9y15MVLmupo
8ebkEdvJdTLDdHOSuywMHoLiw4qJdEQp9FG3Ji+rHKk50kP2whyFqcbs1/QPYE0fYlNjgtQ8+gFC
YqsXz6lMkM5kNXCeaZ/poFwaUu598UM28tmxwyeSXc7DyDyiiYaNIEWY0KJklTsjoE3mi41A1Vsy
4RSgN4lP2vuepCU78OtIi6ulLA2Z1+zlITf8u6RprhXfuNRJgk+2mMOaddnrxOvE6W3IME/G1XsN
y32cDPDJ7XsqzLcoq35UeXmwaeAcXBq/aLN/JE36nlkW19uW3A7P3ozuyXZ9pjumC94tnNYIcv+H
ufPakVzJruiv6Ac4IIMeEPSQ3md590KUpfdk0Hy9FrNHqL49t69mNC8CGoV0zcxiMSPO2WebR6u4
t7heZ35H2WPhbpS4tBOly7pdFcGmy9sW3pA4evl7URKb7o23mn8P8klpRRB0bb3qbn/twS7yDC4X
zxUXlwesj9ronhEVwNuN4bB8Qeh9DH25R+vawciDldn2O+JAzlEbPimGfl9rzZ3aJXsDP68irF6l
h6VqbTxDursaB7F31cZns68/ihgHGmCkApXR3Oz7APaydwqMkloEkiq0OOQGGc7SqmI6C6gas1Ab
XiuShNW6vsoxeiCVbJg1afBGTvjKAgnQzmGUnNQszGd6YiCKjO986c1qY43IGhe5xGdt6ItNh1kG
lCS2EtXtyVr19q75jsBsNnrgjVN1H2/8JL1NU4DqTBV8oxhl0tnYm1ZQejiRubQT5V2U0dkLygr3
Ofw9nOFcViRqKzF4cqDYT2RY4BBr2+vEnvzt8+QxEvVZW/l4kbSFe53q8liRhgEvGMMICdVvJp34
AESy8B1lmaTa6Q5S/53eCJLNveuRJW9WN9rSsdNzqbCgF30azuO8eukxRl20IiXzKoMILx7Gzo6X
jcHITh15tBnMeWw09yrA7lDvWyW/yYhowMehzOaI6hhjrRVhrOtcftVx/jAm/ZOd9CfVgKrRZ5jg
wgzp9c6YScuhUIq8D4/o4TFFCpDoOOrr+SmtsztQGn+eIE5OugFQMfaducDHno8YbtzXFp7DLCaL
Bq8jEhfGe6xjJP1KcSio+Gmab6RafsK4nQvZ3jYNWSMjVzxM/EVq5i2H0R4GeIFTg0gqM3+lYqz9
bdM1X4PN6fBkf22Ro+63AkyjDd4L4d5yfX2YXAUGvD+ulnidFhgppeljp9h70xMveqlDw1OeR7e9
J8MBq70IE85Ew06xZNcdov5+7Jx5BrpchuJcyPDep5XgSj2A964d0d23drwvO3FiKEwD3FuvIEdn
If2r1A+OmTL50NRPpWOT8mCz0ShYyBWku+CmyrzLZwRGWN1IePZswL237gi8YCiCrg3Lxjw6xl4+
x/x6ldf2TmuzF8cnJ2vydIzlPhX6kmh4IuKas4UmF9qUfOkb81aE7304nk1ySGKZ0BUKHG1cezLu
BjhsSioFnVBcRxdYspr44dBpciGre8aKBYbsMLsc+4zPREuTjtNvpUQPIovwz8TqRXVbeGxesCt1
aMF9BHc9c8Uc56UBU3ICS0x4UwF7jtr7azVN5hpkqsjxnwvpfKbZyPwUjJImZeY4bIdpgDyYrTtw
lHNeNDfgi3f455J2whURac9DKkvMq5V7nTU/1MqUCQZnbJiLisstsgrqm6I7wOeApY3qmoDEc9pP
Q9iaqmg0rFvM1e4N3z74NihW2C2V4qy69YlvVrYYwvzdjrTHqnCXVV2d8ITH6X5IXy2pbhnBEnci
TU7sIG9DOhhWB6DG2NDmA5a1WP6d+1xO9FINH12QDNlELyL3DjqwbaaSX1QPzxnXTBsOD7FW1sgT
Do1R2nz35jIyqcpceQbnWDpZ/qyx0yHenKMHuNMr/atLhlWRW8vaMFmUs3t4Dz5ZQmQ/tNjtzSwY
RnTQEMIsPJEClatHwLuvh6eQv9xMG8u9m8Z7YI2lVkAnteyzNeBwGcdvzMBJfU9XSAkGYKL0087M
U6sTrQUOLxNEtE3w3juTVc+QVitf37JOQv/yBJQl8AhRMyIg9yzaOIJwdEQKY+PcWAxjYqtckqhD
H3YyA3HV6+UNlCBaJ/lAxMwXC/ZE03IxeVVhk7bY6rQ6obUTtzTWqGZprWH/2QEh5IZjzpKICiGA
34VKldR2z7sT4D+V/sES3yP4IFtJqh8YBr9m47g10+QQwz3ypP42RFjp5Cp/rPZAKzDNwm1/zuR+
qhWCnSszDNfEVBBZHXNGRgR1rTbzOq/2tBcSJ/AIy6+2rYiMGrdppL8Vlv0SSW2B7vmLjXYIDQLd
KexUHHWN1N3aICKt9aFY0a1fOy/qFgOnQ6iaxBc5KnqhlM6DbRgAgJkUZG3s65SXOGPRQF54ZCs4
OR+lI95KnYqoL/Cao2zBMtO51guNgK9Mno2UjIbaRyzqaJydkASczB+uwBI5mZKE78DZI3tbmqq3
ThkFMTS/Ydh1pdOBa4zua6xBZ2aGFGMReOV7PbFSZf/qJfgtpz5EPHEqBNw2ygcvUYj+7Nx1U9Mi
Fgba3chv75BpdLRn0bgQfjGH/M5AMYisReIj2RGQtdgUEkruhZJoL7lhw7BNQYRjsrwoBrC+k+Yw
Gwz6DiIO8LFuP0l5v/cs+rmkcKhXVPikWsigSJeQSgra3SGgGAjKlFQNpT06mSgWSdkBlFve2Qqn
gWrxZVbRdSlUKHNZxM6oi6vGrl61W8eZwvJGAdTjsrgz/wa/ikg78FM+ecofo+5GGOA1M9kmXsVZ
eWaLgdCYbqd2wqraG7PtnyyjPNe9tk5b98rX4/s2VuATK7uw9BZVwV/Q0YyKNftcV7TfTtnxgVVm
0XFa3WK3izDTavK52Ugdakg+cbAJuiQ7DfOBg6VGz6LXXkwJf8aQb+roUKT7b55ev2GcmM0aSin7
0yEjaeYFIH7SBXVtu3mg8xUQqfsRxZNy24neRPHVN/Wd5hl425oHhHbXlY7XclZ3HPpQ0JfabB1W
UGLMKTGU76gps0+t44jTvCproXhkzqmp3Ld2iNsFkPo91ozMJOLPQRlhLhQsPNOHiDrd3lC03Nb+
sBOhf4VnCpucf45N5Zg29brR7zQiEnXcFMmzJ3klXXnKczso2Dc8GurEn9Hv3Mqe4BsaJbvh7yH6
VSVJS8KIJqSgAeyquNparyNnxQ/Wndsc0cohx1z3KPgZQjFayP2bUMbnIBnRjelXRP/Vs5LQ4Zbj
lZ/lUN7i///KWh+wzeeCdlu7NfCYv2zvhhHsNcQ7oW+lC7MFjbee7axQ1/TfhMQQsmVNDnp+t8lK
+cGUgWl6MPKA292UnnlwvfgT+CMkH0Hzl63y4WpjuIy1Qs49LO7DOEA26tGi5dFD2GNNO8QLJSeH
NYuSz0ZETDOFgJERHkSpvxRqgWtL2e98kTwnRAPNs5Dd0hHv05VNGNTjmHrXQYEDZe1l+Ozibg47
RSWR12QzJ9eTWqaqnXAdTH6mbpGd2374jCNWK1oC7OtCL9x4aYItOPlKQr5qCLdIqgNiqeMMgjre
Bz7YP76wj6MTbnQkHnO7CuJlERLKowbZPI+kMe+IJZgppr+qQ5s+1yEEERUPt8S16VLSWpFGwo9C
ptSgETYE1Rs+XAvdht90zppgzBnHZ3NcJPU9xiP8KFV9nxT+aza1hn3XodccMAIUA+YNkdLP8Z6G
mBSnH2HrhoDPpjtv4yiYK8ybDlolrsaxRFIxfDGJQCkoOOUK3dWK9LaJU4P3aoQr5FIbhL8tVeb3
RWAixtExxYrs7oNhvrptNdfdQQFfMBtp14J9icq/yG7zpE13whdyVuRg2ZnwjQcp7RuRhsPObd3+
lNoolOgvwj1exE9uYWaseiZdRhnKRTOCumNr7oN+9XdKnwVw9Kgi+GKajKlCNnKNuLJyoMTEq4/C
2dyO+InCC2LEUIlOIW8pwbtVOtEmypiMm1WICZ2XmWsX5m4aFc5uZGmccM12Zenkg5EAQtxaKBaJ
3pXnPEz8G5S/KE9wCZv7Plkzg3zOUsekpal3nqIde8BIUtl2tSiqB2crMl1ft4Vpn4m+8rPO2ANH
R4fLDzsztrXWgm7a3a6w6WwgNB48j0wacLIRaNtN9mJQ4B44Q7FAXzvybdfGU9+17V7TvHLZWlh+
ds2ASKTs8ROHNaCRzLEyMjjhmlm55zYn9K6w2HiAcP04KHdU0SZNQEcyX1XYa5BkSDhV0+yMHqaW
koxQjpkyOki6zmZFUK6v2LsAOgWZWOFtJXHhScLxxhqtbAmZuj60PbbDpgq3otZAo5KhbpACdQYs
iLqEzEWHX8HiJEsWkpbpjp8Y2GNxIuF8YcXONSxcpNJqvqZbJVusM7292eZP/USUgTC3DYzuFSFV
/lSM3cfokXBYBah/LCdwT3quJitLrY1FwiIQIDI69nxCuqdGvTLRX7Qhf0ZQUOucVzljlnyL3yXj
mH5H8rCznHqP2pT5kQSE4Srt2q82KkjhYvRGNW3142GwbIlPFxPQvPKHo4kMjSQbiIFJR+VV+c14
MFQxHsowf2QP1Badhk4SD0lnmVXGiFe4ii99Y9+kdr9hzEIY1QROQRkyqd2xN7eFfwdLYpaSW7Oo
3fYlGsk8Hbpn0/VfIz9xZ7I9xUX/QKYAbDf0HWEG8B4YjLUNtGjsmF9hwRKWBZS1oby2oXQi0q8P
VeRRf9WvjRf3e6caXjqHkXupt0fcSYlgHMdqEQIdFsZRSxWXrzGzPQGdKKBGUDUy9/SpumR3y6M2
mzMTPRsRkz/HWclRPbZS20V+wJQwWDVhRN8VK8F26PQQdWh4MntaFtLs7nFLUtZaIO9yRiX7IEjK
65FgF8+unnM9LHeBXW8t5pRkG+VwpFRcVLuQYAuinhKlflYAsbZaRMBN2WPqMtHQgkqjkowJMrZx
IgTvxajAzAGSis5ZtHm7UfDvp0LwHmH/jbO8Jw2NeMJ5xAK/DNxoGwUhtVwDWEvub9CjaA/pSZzC
fzDMuxaarkvcdmcab4LTaA32XldYWNVMnuiVXjEu77ACsw+OhrfygD5+6/XWEbN/e6EEKt7hkm+r
xtJUkh4ldWc44QGU6sk1ugScE/nSzitBIq/mIRKKO48LpkbkD+MCj+lnC/PmZdvCJx5VRo+4tpai
O0m678ZQnG0bTVS+9rZnuKhmdnyCIHjqcw/2qBqTMC7fNEqraW4Dy4sZgjtCcfSUZqWJ9NVPlBcI
n58YU5KjmBGm6Icp0QnQWNAhvZaucR1pcLiq2r+NYLrM5CKO3LPX5A9Vy45kAMKmSU7JrJ7zYdLR
YWPKn7s/sgfU+7gI5DnEfG2WxPSIXslfuPxSLUyw2iZ7VuNhU2TWVZoE131j1Ei1r0UPqOFyVXXt
faLAZlVh3jIFxWDUeoFQeT+4JJLjWPfJsrSF/xnMdVU+EWeNIkfcm5VWbjTUQC3mKBvmRmEp0y0B
TQQ/YXHV58Vr11KRGr7xNSTOjZhalRSWG3kY15HJooEM0pxLhne95K/Qf1TasI1j57rT5KEvsJDt
zWZOGihgiDWshtI7Sgefa6JxGGaSOVGnobLTSYeSbXsC3NK1ppoHMrHwwrAJq8hYf/SCkHIrrpZW
4B7TAJo73DXOnUoYHvgMZhFoFSN7lgw3tCc+McpY5lvOcSjLbZA6YGpSIUuN+PM0P/egxSstHKNl
osWPEOrFCgk9zXbnraSGAJ/qFhOiICXsEvNdiyA+B/YEcXMhw1z/zSX6mxljvNQSy5i1NVJWWO2I
jBVr4UKRhYq0LqaQXrME4h7UEMi6gLfcUoTZ2Lt6xEAYcA2HDomKrxBFRK+PndG20nJ+1xJc0yMI
kfCNlRMnV6kRn8aRVdOZfNS71F1aU0ajmQ3T6ottQ1edomCFPCFnHpt9tmNwzoMH7C2ucrVYKeIq
CO3rwsTGNndJzyGT5bM2G0wS0DqblUeqIJNVH1XqXKLxMpxJXtV+ChtCnp+aV01CdnOcF4uCigFQ
ES+NA3ayJCUm9Z4G3sAig0Q+vIrXno1qP4eGgm/FMdeUeyuHztT0fJFoe5Zm0N0FB73Flc2bGN2C
9aqIFDTTnz7SDAIWTG/eyeHBC9rVaKYPyRVK6HzeRuaEJWePODfzTXSoFOk8sQDZaU6y0jKyk+uu
YR7gQ1BRBzhngxq9wYkgr6A1H4zGcxe+q78rBKQu3WaKXdKaDyOtraXZrHHN/Rxdzg4GJN4yN+ty
AY8NtXJBVT/WnT73ZM2U1XFg6UFLixqt42xTRpoF+Thlr/SLMC22up7dOSC/UcHXXqd0nVtdthE5
6Qt+GCqYWkDZCHPj1WKvaUr/jSaPxFMD+pIip6jJO5zuyQ72xbuulIfBM4+jWT7HqvlU5f2mDa2E
gMUyn6eT3z08AlTVDOXwVefScp6D2N4XspVowkFhpcB+tck4t4HCxcw3nuAE68X2wA3cSC0PjU/r
4wXqbWjIW4wd/KVvWy9p1d2C1zAstAY8lZWNPTI8DyEe0l6WV3LKGdBIVDdyRp2Zwd4TyHpRas0Z
YG+hpPWqbnQOGRGyFSGkh8OhV1p7dfkB0eNdyYoNvgDXSLIXbcuyVjfOIsgGwsXy4IXu9V2E+ZVb
AnS7Sb2KAgvzEkOh7A3j+WhDI8gJF0yZQB0CWJFzVUCPN9NiDX1oYSn6eIByY2E9beAzqYiv1tCT
VQ6gNaOOsjDPTsJznNBhhr2z7nvlQ5aPJc3t3DB6OlpLHUjrgAsDer5qg0bAymVQyqT/juRy1HRj
vRWtyaLWuRQCFdRRJwuYelafMXs++6AQ8dIZ8cDBhdRYJ+ZHLfVyO3jGFW4vqAst7wZbmYB6D8Hq
UFX02ANguZ1k10ncv/r9qJOd27zxLcumP0k0z5dlyNZggr+WZuyvYwKnZ60lSfzQrT3BjDOC2B+V
JqxuseFmlAaashITX7s22nPnDe9Gkjz6zKN7zAsSperBXBQASbvaMlghQY9S1ks7dO7tRpPg/zYE
iRiSjyqNs+7UR5RwTIT7c2VDZTFoheYVhFwN+/NlLsvnhH2M1ROxoeW/RwPkJcuEv1qJ8ZREdXww
O/0kPP8c5HmKmNq8bbx8De5R45owwekBgZpx+GwYuHvgit8h010XQ3rS8vRU1hac2NjlqvcNysLM
gd1jm7uCb9RCr+wXiQXOmrya6RQpU9pV5QRrUDZHY6rZ5mSTIW3HTKG4stxk3GoJoGE6aMvAdt8N
SAfEj69lR3YaBWdKtmmyyxEobHFO/iqr6lCT9wu3HadKX2p3QrE/cUWFbFxtdAM6vi+mNLREUfdN
oEBbY/bXtFm6ks193WQkl48UBgTZnQpXPA86kUapPk6j4UHZUbPiT+MB87qqP8D6UfO53Qq5QH4S
YhtK2UqbH6jUrLZ3jeBwA0eBlcW29lakdoysSggxfg3pgnT4DclUuxEXcqMhesrCnnqNPAv2sRKf
845LM2/a5ZCRCec4wZXAfN+Ju8ldtmU4W0KEcfXiVKpWtQIa3ToVlA+9ddFI4xUFz0DZ1l35zKyw
hJiqH/g6JpsEQsuQT7GdIb2600TToE5dNyRtzs065BfIGRHbIjMONeWgjIk0dFVWUVcke+n1zxkX
I6CDuQ6o9SIBh3RytlnagL/rugWM6QkKYm5aExilON081PxsOXTam6f5uOOx7zo9OpF4hKntjdwK
DQicEnCrroW7DOLwJh19+H2i9XFQ5HvtxxTlcnCvmAeHC1MlZzoFByyN8kGn9lq02EwmdnLTHTSw
/ZNt9Wcttl7iZiAQpRUPnV/ZG3OkVR3B0QyuC9e+s2OmKNIOFwnnflb20qE9HjcxePEMht24MLYU
Ki+QH9DpNo6z7HX5oiudvVRTf24iyHDNAzjZk6XbJlzXY52LbpP0B1W1nvsQcM3MAFc8za5Wfeyc
jbzGdNAJ/FngNFswW6YBCoIKk3dmNZFgqWxFOnkqVEgMTpLoaDRQWg1DHBxIZgziaB2hgvXzrjQs
Ukbbs4uMBKVSla4gVg/jI18aa5tqw3OHfnYXRQk6KlgcJTKM5Zhjb5DE7qmOlXCf48M6k5WKByux
AaqO4Tl+Y8pO8dLq4JcPSZZdBQMZaTSYfDzIHG1HBnINwUogaVlYTJYx8uUQGNmnIOSrsYnSs+3v
hbCKfSXjNZTXI/FGU8GtbmXk9vuIoVHR2S8KE84VdddUWDGO8ltyEIhwQ6ybb2NDbCvonytSMh7D
OmsWhmUbMzNuxLpOFQYmtrNV7W5PA5msip7cRjCHcFO73TZNZLYeLYFNFiBF5wR7vwAG7Mtx06m0
wZLJxtzRju7YBvM4HrBBa2tKEpz8M9ukuRq5son/g8VMOjaG1jWkQJfkvykcEuXXQgn7HcxIYjTC
x3BoGY9V7rpLrU+sN26zpPK3DHdw2AHVAQ9W962BTidNkYOgc3S98SvFq4s9rIY8wjI6ant0HhtM
ANNdpdEFFwkmTcbHOJR7X2U2HFlw/XyWWXr5Y9501RLOPAt7WV8TKC5WtQVyXxhBsNBUYC6ljCAn
ptYeb7EcV2qslSDKRrOwCzEpDGi/jXSBw3YGJCnRN6WmPEqUVdtAWFfOBEX5D4R4GHVDHnUWavPW
UTomcwzZNTCaBHr/VjTFUyarEbdqOJMsdjexAeGFXaVYD6FCN5oPiADsAHF+Vq1E/YLZE0TdTm9m
2IEsfaE82NHQLEWIpGtyiavLEWjJTZ/VhEa8mdIB2yyDOSy0q1Ixok0BMTUyuRP4D4E1roYc2BcQ
nA2e3wLB0yrAXgAmeSdYqFciNAyGcemXK6lHwpCQBaOv3+wCiNeDiNJiRMOFIyh8tUl1aZCsBd+W
oBeYc+rJsDR/gRmbSyqUqRPa578Ae4hGI/bSgh4oU/dUiYjRqWxQECGUU51SXcD1+zBk8mVDmch7
cUesH/krqYpAd26KUFt2BKKRulhw0blcg3VI20j4l+XjS+eZmOkp75FT3kRRd2N097pxZnp4MCyS
dfsGCLW2XJO6CZRvTIkC76HEBQ5yHhP8blEqVJpmHx0hCBUSWv5EqRyB5W1+fUxsSVVeBqiykTZC
JUw6Bmi4CWFzzDJrNDXbhA1veWTGykTwFhr0OhO22OEZB/81JxDX6MmsZeQqrXSPtHeD/s1BsdKy
UU+uE7kun8iugZdl+WcctnpKfIMLUEU9ZcizBrd9pTdIUFTXfFUD3drF6iu9orcdiddbqgLXjYtn
REKacRK6GhI2NGqC1LDJfoh63uQMj/TLfM4tfpm7KS6wcbCSdXS13ZqKPi9LFvjea1I25g7H8CKO
OalXpovdKr0LVggeQtwGvtWOo6opzVvpWcrCqXBXU4dcVWmLFo0u3S1QHmIbX+Q4NHPr8qObbsW2
STfw/XQ0ecD8ePCXl1+e+eWx7/9Hj9ItG9m+d0Gs7xpL1/G6cl8t4H/Y2JMpBB66sCcuNyv8DbON
N1l+/HjB5eblKYRfGC7+uNmA/S0vNzugFLwgp8O0sfifw4xeiRb38ujPB59elV/+749Hf3qLnz5O
cfkMymg528xdeNAsdoqJsZlWFsfIG6sNqXlLF3BgTlb1oGO6UhUN4HWHyMAFjbFL8tVipzlFjrkr
ndJYWdoLi1exSq2Ry9IQt5lJJVVSThLfxuolAiZFpbVMXbhXJo2jVUSENA3RqfAtPC/xy7cqlsgi
RQuq5HgSZcqbU+sbqyIHr/Goa9XEfJFD+1y68UvHQADtOpgQrNY7p04y+gj43CXFv0Ni8xaOPUVE
ZZPlYpNZZyvrCMRyLQdjhaQ1WAcNNWgZmFeQDXZFOY27GocCWnPwnfaKowSwUlJfWVtpw4Wr+1eN
0h7I1NhS571GbUAB0bIWQOFE3EoaXeqXwzbs5Wny8IK6+FRZitxkDqsqPKK5p0CDQz+U6M1e5fTP
Or9DOEROVl4D7plFc9Rz9xkue8QOQaS90bW3wnS2qHokgIb6aIdNCFesmgszdaBSQ4VVLLw2O3je
JukEBs7HnZ+ZW0djPBnbCC1F+6gOw7M79MNyTDw0nirfbnzhSJTGcoTB7o1QERqN4KCESoKulETJ
Ypk+CYtMZVZ/DTAVDPh/K9PqjvU4wAOHd5lg1jfHaU010CLUI2MnaluRZf0izbJNqeTegwFRoCJc
pPUtQATpLbTOuo5lfHTLtVJLY1G0Gjv0pDQkBXVuK84qNycKWOoR2SXN95rM+mWRTrHrsqNYQjSG
p9ue6uiLTvKelBempzaj3Kpx3wb4oTOWbB1WT98gLmWa/FmRuwMtgpJDeuLGsSXu60WIDLlFh1cV
GmbpU4yOkHemFxtLjcFdmKsnXcsZ9PVcxqyUV3iBEzuT82ZNkZCsy99MduQ1jgjSv39I+DmgQdOD
dDvd32+irfVwA80pk5Vy+Lo87Qj6KkKId0qdQPiQcc/paLjMNBxYR6/udgnFYcoUiPv0pH9/8Je7
lxfWowQdu9y8/ACH/furL3fZSJDwReaT13Q0JLia4y062d9aU8TBj5vD5ILzv93Xey46Lyj4OmNG
swDahriiQByO6bAXmonUBv2oepBO1Wz7vt5e7qUxOgXXTJS5FxVyXxp6vwWA0M9aBOVBGjem3ga3
hTZpZgunWsqyOJMIsqdotI92Xn7CVbbWl3sOWiZ0GaCAsupt6LOISV12I6YSpJR6hteCgBSzFiuc
I8sTPm5+ftDDej/SkIKi2mJN2ioMM/ZphbrGBR7ZXe5JYZYLLabTvpjc4Qm2HztXO17uVczgV6QV
jnBwl3EMkWcWEJywh3/9CS6M8X79EXhcabUAS4qMwFx4OXhCnsTDMoSydRzbqj4yZUWdiRPuvK/t
dq/DrMT0Hgp042SnFufRlW8ZkLISsKx2hIJlWxAuIjwUKth7yJiSItwrgXfNFZMfO5C1fW2UZN0Z
jKQ6WBQbf0pds4vVYNfyLqp9eRdU+WaQTXfV94hWB8yBF5zOibMT63QYxPoRk2d+WLVLfpymEQ8C
w0RfmbnvYQHRRYugsAN2/jQ1iAnMsMbKHSo8c0Xkdksoq6IYi67QiiVABU6K/BInp7ebk19RsUcB
aAjJCNXJ1utorhmZvbzcbabHLrdUnbByUCPG/XhMLfibId4d3NvKGdXz4IqtVqXubaJ4BEGr2UOU
DsoS1E2dtbaS38KAHtex6mKWMN2NTbI38nwgvdSR+RX0ONxRfCtn/jZiekgHK2unBu1jTG1BEf8C
Y9IGNSG4t963bY68RJvK9WEI+5X0rWXfMRdm2/CPqRYGR7eP2l0T+StB6jdSqY7xjG9Z1HzAEYvK
csMrIdE2eqGmYaeIxBYq3YlsZveaqTTzeHUM1iKv0h2lFpYejImLB7Wc8JgGdb1ha/a2sQfnxquS
tUl/ecYfuD+YVftcsW2sTHK5l36saXeowIodMkqqKNRLd1h51We9C0/4+ap30la6lVb0k4cztYXa
VwUeH9wSDThqlRFbOzblAtqEfldPJNVId3Nmb1NoGeF3zI6o2yWMng024taN48udrdgB6igvWXFi
q1sLi4m1BbDUuUW9hghnbcfJqFjzAv8EI/ZQ2cVbgfPkbpLSo2PXu2fNzRm8TWLAH47WXejiNyDw
1WcTwETd8mEQEMVBso7vlRtozsrDRFyWSlsdKB9AERPwWNMosKEV3tKmrMANmMXb6zKx0AMd82B9
C0kAyF/pPTj79l2uJIM5KxX3lEn+lGoN8XPW9xFzqIzE0LLpjcNweRBnbGfpAvmTxopwD/sONYYS
64HgOSWOHXpMRgpqZXxJQALrsamOWq9Xx3H6cbl1+eFxZma23dvGVq/9A+RUh5wZB3765SaK9WMT
wY9DhSeiRU6HfFCz/s5GwLwGATL2ip0ae8Msg7XuDQ+Xh7zpcSPU7kvcb1bIUDsfybs1J/PYISlB
+kctS/xjW00uiWMTQuhHzzm7PDiKIlo7WtouQrSau2jytLrc+rO7/85jvxz5rw8V/O5jJBcbv+8P
+NeHiS+++X/2mt9+GlcgZrKG4eryv3683Y/D5AyX0NZMZ+kfnvuzw/36UX8+1k/PXf7rj3f46dHL
O/x4x8IgP3r5777vz+9+Odblfeu4NX4+9vczv77fr/d/fOJ//vf+h/dPJwPNX/9AP93/6WT8dPPy
Mf78Pvg1hjKMHObZZByH4e/k58mPzsTc7pe7f/aSy+vi6e97ufXb//v9ku/X/XL43x7qn/i/vxzq
+5N+v9tvD//L//0n3u1fP9Rvz0urKNcmTlmry6f47af9fuLf/rSKOnkV/uuH+e05Va3JJ/CfPSff
h/k+J3/2f/+P5+O3h/rtu/3p+fj+lN9n/reH/u1Lvp/45XR/H2pCrMIYNlvUTmxCdF9Vfhpwd5mb
HdEaceEhPr6EZMBqQCvbKj5zaubjlxdeHvt+tpOw9C7Pfj/x4wh6xwQvJtES+TOHKSZ7/Mutyw8f
y725HSHloKSD4l5Xi5K2hGo+69ltfQDszh6endJZNVko7l0ZprOLobmcPM7d0HIOUWLjw829y4+L
AXrh4U2X+dRosagxULg84zPXRiDTaj9e/e2Ujn32PUBsASrFUS6PW0rnn3Xlh3f698OuDidJSSx9
5fWu/1DXhJpn3YidBty2hzECw4e2awEnlOjJneFdJwzpdLmHl/gNBaFxvtwTgpGYKuvry71CHxcD
2SG3l6P6ya1Kbh9VFqV/QVwJeeimPex+umkAkWGI0hP+9uNR+X3z8tpYbWDAq9FQrWHLQW7vTGwe
AojyjuUpa+/Jx4rgIc0RahpjcUtx5D/2DE8uiS5zr9IBf71hWKGYblaXZ+uCgMEwVrTd5Vl4Mfd9
nadXlmft8GyJNnTXJsqOAGy3MOVrovXvitJpN2gCE2hVCJwTOpBXOwP/NrNw/a8bcB7D9yqv86/m
P6cQ0/cct3UEmc1//ecf7t3lKf/+8iW/PdAfjlv/1+Ug/mc+RYD+4c7y4p153ZLMfPNZtwmfYfqv
f3/pPzzLkb6fvURj3uX/txf99YH+4/MnT8/3vM2a6fP5Yf6HnFIdS80/GHpePtHll/mrAySv+IW2
H59kloq/mbYhVFtXzWniqBLhmeS40fx4WnGtv1mq7arCFJZjmsbk4ckb/nSGfncO/vrX+59T/Vfn
8g+/wesH6gg4hPBt35ufrUk11f414vU3J+GXQ3yfBNP8m2aRWYPW3bCIbdWxSf35JGia8TdTAwUR
lo20051yUP9/nQRBE0Yw838zdy25DcJA9CooB0Bgvl4kUhVVaqQ2qpQTmE8FKgXJkES5fZ8BEwz5
0JJFFtkYM2Nmxm+MwryZEgrXrWDoKLvEOzNxbHzB45tgde1bwXd0jCJYwLeK4mLDAtPrc1nBplbj
mUFUjffDdSPA0y5xEFOEWtR2xEP2jQDj6KYJtgjqmPizEgRAz2YEYpiiJ/G8ULB1CkAQvX3BWApQ
GFiBerqND3ZNxzC7DfNcoUA8wx2SHf8ZFiywHIMv0HVQuQXo8wew4Bm65/mgXbVsDxFBmg04CRon
TOoSzTpJs6hOMWlc9vLU3QkSgccCWmTdRMsFMogyT5BIN5LPCWilbJca/HsXZTKo1bS3t8831qzo
kg8lB9/SmDMeJqf6wqld5Zb9IFG9ZEHMKzZG/vNKlgtlnb09cEsw2v1WaZloa1E0EqSKhgZQ5mr4
YDkItQNFcrtL54rexkcNjYRQLZaG333bEAtYLgcuEoN3AHHLOJD/hbNHlLE80sTvnQWcRQWXokUI
EYsYj9AluqiLtuodBTniXdXjCSbw2TYrDkzbhUWl+ppYvg2YmysdxYiMp4UUVNunSc5zJX/yNA9j
7TU6Mh5pm1L4RFHjeo9wAxAmiENFcIOlc9e/YyWaTIRJfGTKGZZQKtjE54qfwF7fO1H/Bym2+5wd
9pVcqnAtTs707tovgWF3hB5DpDwaX7pNhX8xI8xixle/AAAA//8=</cx:binary>
              </cx:geoCache>
            </cx:geography>
          </cx:layoutPr>
          <cx:valueColors>
            <cx:minColor>
              <a:srgbClr val="FF0000"/>
            </cx:minColor>
          </cx:valueColors>
        </cx:series>
      </cx:plotAreaRegion>
    </cx:plotArea>
    <cx:legend pos="b" align="ctr" overlay="0">
      <cx:txPr>
        <a:bodyPr vertOverflow="overflow" horzOverflow="overflow" wrap="square" lIns="0" tIns="0" rIns="0" bIns="0"/>
        <a:lstStyle/>
        <a:p>
          <a:pPr algn="ctr" rtl="0">
            <a:defRPr sz="600" b="0" i="0">
              <a:solidFill>
                <a:srgbClr val="595959"/>
              </a:solidFill>
              <a:latin typeface="Georgia" panose="02040502050405020303" pitchFamily="18" charset="0"/>
              <a:ea typeface="Georgia" panose="02040502050405020303" pitchFamily="18" charset="0"/>
              <a:cs typeface="Georgia" panose="02040502050405020303" pitchFamily="18" charset="0"/>
            </a:defRPr>
          </a:pPr>
          <a:endParaRPr lang="en-US" sz="600">
            <a:latin typeface="Georgia" panose="02040502050405020303" pitchFamily="18"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1028699</xdr:colOff>
      <xdr:row>23</xdr:row>
      <xdr:rowOff>52387</xdr:rowOff>
    </xdr:from>
    <xdr:to>
      <xdr:col>9</xdr:col>
      <xdr:colOff>161924</xdr:colOff>
      <xdr:row>37</xdr:row>
      <xdr:rowOff>128587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556EB18-7B5C-4846-961B-FE1650145D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76449" y="4433887"/>
              <a:ext cx="47148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163904</xdr:colOff>
      <xdr:row>4</xdr:row>
      <xdr:rowOff>79375</xdr:rowOff>
    </xdr:from>
    <xdr:to>
      <xdr:col>3</xdr:col>
      <xdr:colOff>385536</xdr:colOff>
      <xdr:row>10</xdr:row>
      <xdr:rowOff>123701</xdr:rowOff>
    </xdr:to>
    <xdr:sp macro="" textlink="">
      <xdr:nvSpPr>
        <xdr:cNvPr id="2" name="Rectangle 1">
          <a:extLst>
            <a:ext uri="{FF2B5EF4-FFF2-40B4-BE49-F238E27FC236}">
              <a16:creationId xmlns:a16="http://schemas.microsoft.com/office/drawing/2014/main" id="{47D34948-2436-4320-9A2E-F734D33BA982}"/>
            </a:ext>
          </a:extLst>
        </xdr:cNvPr>
        <xdr:cNvSpPr/>
      </xdr:nvSpPr>
      <xdr:spPr>
        <a:xfrm>
          <a:off x="163904" y="850446"/>
          <a:ext cx="2058596" cy="120093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180833</xdr:colOff>
      <xdr:row>11</xdr:row>
      <xdr:rowOff>57890</xdr:rowOff>
    </xdr:from>
    <xdr:to>
      <xdr:col>3</xdr:col>
      <xdr:colOff>432393</xdr:colOff>
      <xdr:row>16</xdr:row>
      <xdr:rowOff>60501</xdr:rowOff>
    </xdr:to>
    <xdr:sp macro="" textlink="">
      <xdr:nvSpPr>
        <xdr:cNvPr id="3" name="Rectangle 2">
          <a:extLst>
            <a:ext uri="{FF2B5EF4-FFF2-40B4-BE49-F238E27FC236}">
              <a16:creationId xmlns:a16="http://schemas.microsoft.com/office/drawing/2014/main" id="{EEC0C48D-A51C-4F17-A8AB-182BBB4F6787}"/>
            </a:ext>
          </a:extLst>
        </xdr:cNvPr>
        <xdr:cNvSpPr/>
      </xdr:nvSpPr>
      <xdr:spPr>
        <a:xfrm>
          <a:off x="180833" y="2079864"/>
          <a:ext cx="2056297" cy="92169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164123</xdr:colOff>
      <xdr:row>17</xdr:row>
      <xdr:rowOff>23872</xdr:rowOff>
    </xdr:from>
    <xdr:to>
      <xdr:col>3</xdr:col>
      <xdr:colOff>410081</xdr:colOff>
      <xdr:row>22</xdr:row>
      <xdr:rowOff>118954</xdr:rowOff>
    </xdr:to>
    <xdr:sp macro="" textlink="">
      <xdr:nvSpPr>
        <xdr:cNvPr id="4" name="Rectangle 3">
          <a:extLst>
            <a:ext uri="{FF2B5EF4-FFF2-40B4-BE49-F238E27FC236}">
              <a16:creationId xmlns:a16="http://schemas.microsoft.com/office/drawing/2014/main" id="{13C951EB-E3B8-4AB1-9745-032C57DE34E3}"/>
            </a:ext>
          </a:extLst>
        </xdr:cNvPr>
        <xdr:cNvSpPr/>
      </xdr:nvSpPr>
      <xdr:spPr>
        <a:xfrm>
          <a:off x="164123" y="3148740"/>
          <a:ext cx="2050695" cy="101416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133684</xdr:colOff>
      <xdr:row>23</xdr:row>
      <xdr:rowOff>66842</xdr:rowOff>
    </xdr:from>
    <xdr:to>
      <xdr:col>3</xdr:col>
      <xdr:colOff>417763</xdr:colOff>
      <xdr:row>29</xdr:row>
      <xdr:rowOff>24864</xdr:rowOff>
    </xdr:to>
    <xdr:sp macro="" textlink="">
      <xdr:nvSpPr>
        <xdr:cNvPr id="5" name="Rectangle 4">
          <a:extLst>
            <a:ext uri="{FF2B5EF4-FFF2-40B4-BE49-F238E27FC236}">
              <a16:creationId xmlns:a16="http://schemas.microsoft.com/office/drawing/2014/main" id="{7D7C0D74-D831-4A49-9077-6DAE40A9ABD1}"/>
            </a:ext>
          </a:extLst>
        </xdr:cNvPr>
        <xdr:cNvSpPr/>
      </xdr:nvSpPr>
      <xdr:spPr>
        <a:xfrm>
          <a:off x="133684" y="4294605"/>
          <a:ext cx="2088816" cy="10609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3</xdr:col>
      <xdr:colOff>531915</xdr:colOff>
      <xdr:row>4</xdr:row>
      <xdr:rowOff>79376</xdr:rowOff>
    </xdr:from>
    <xdr:to>
      <xdr:col>17</xdr:col>
      <xdr:colOff>498928</xdr:colOff>
      <xdr:row>12</xdr:row>
      <xdr:rowOff>19051</xdr:rowOff>
    </xdr:to>
    <xdr:sp macro="" textlink="">
      <xdr:nvSpPr>
        <xdr:cNvPr id="6" name="Rectangle 5">
          <a:extLst>
            <a:ext uri="{FF2B5EF4-FFF2-40B4-BE49-F238E27FC236}">
              <a16:creationId xmlns:a16="http://schemas.microsoft.com/office/drawing/2014/main" id="{E96ED757-52BB-4EFD-AD82-F0EF0EC8E808}"/>
            </a:ext>
          </a:extLst>
        </xdr:cNvPr>
        <xdr:cNvSpPr/>
      </xdr:nvSpPr>
      <xdr:spPr>
        <a:xfrm>
          <a:off x="2368879" y="850447"/>
          <a:ext cx="8539513" cy="14818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3</xdr:col>
      <xdr:colOff>543914</xdr:colOff>
      <xdr:row>12</xdr:row>
      <xdr:rowOff>48597</xdr:rowOff>
    </xdr:from>
    <xdr:to>
      <xdr:col>8</xdr:col>
      <xdr:colOff>554006</xdr:colOff>
      <xdr:row>29</xdr:row>
      <xdr:rowOff>11616</xdr:rowOff>
    </xdr:to>
    <xdr:sp macro="" textlink="">
      <xdr:nvSpPr>
        <xdr:cNvPr id="7" name="Rectangle 6">
          <a:extLst>
            <a:ext uri="{FF2B5EF4-FFF2-40B4-BE49-F238E27FC236}">
              <a16:creationId xmlns:a16="http://schemas.microsoft.com/office/drawing/2014/main" id="{5DA748AE-83D4-4547-852F-D3B64DD29F4B}"/>
            </a:ext>
          </a:extLst>
        </xdr:cNvPr>
        <xdr:cNvSpPr/>
      </xdr:nvSpPr>
      <xdr:spPr>
        <a:xfrm>
          <a:off x="2380878" y="2381250"/>
          <a:ext cx="3071699" cy="326761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13</xdr:col>
      <xdr:colOff>362857</xdr:colOff>
      <xdr:row>12</xdr:row>
      <xdr:rowOff>56697</xdr:rowOff>
    </xdr:from>
    <xdr:to>
      <xdr:col>17</xdr:col>
      <xdr:colOff>521976</xdr:colOff>
      <xdr:row>20</xdr:row>
      <xdr:rowOff>170093</xdr:rowOff>
    </xdr:to>
    <xdr:sp macro="" textlink="">
      <xdr:nvSpPr>
        <xdr:cNvPr id="9" name="Rectangle 8">
          <a:extLst>
            <a:ext uri="{FF2B5EF4-FFF2-40B4-BE49-F238E27FC236}">
              <a16:creationId xmlns:a16="http://schemas.microsoft.com/office/drawing/2014/main" id="{086D0427-2861-4F35-BDB0-97D9B303128B}"/>
            </a:ext>
          </a:extLst>
        </xdr:cNvPr>
        <xdr:cNvSpPr/>
      </xdr:nvSpPr>
      <xdr:spPr>
        <a:xfrm>
          <a:off x="8323036" y="2369911"/>
          <a:ext cx="2608404" cy="165553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13</xdr:col>
      <xdr:colOff>362857</xdr:colOff>
      <xdr:row>21</xdr:row>
      <xdr:rowOff>22680</xdr:rowOff>
    </xdr:from>
    <xdr:to>
      <xdr:col>17</xdr:col>
      <xdr:colOff>508075</xdr:colOff>
      <xdr:row>29</xdr:row>
      <xdr:rowOff>57345</xdr:rowOff>
    </xdr:to>
    <xdr:sp macro="" textlink="">
      <xdr:nvSpPr>
        <xdr:cNvPr id="10" name="Rectangle 9">
          <a:extLst>
            <a:ext uri="{FF2B5EF4-FFF2-40B4-BE49-F238E27FC236}">
              <a16:creationId xmlns:a16="http://schemas.microsoft.com/office/drawing/2014/main" id="{F8463D97-02B2-464E-B788-300621598FC7}"/>
            </a:ext>
          </a:extLst>
        </xdr:cNvPr>
        <xdr:cNvSpPr/>
      </xdr:nvSpPr>
      <xdr:spPr>
        <a:xfrm>
          <a:off x="8323036" y="4070805"/>
          <a:ext cx="2594503" cy="157680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17</xdr:col>
      <xdr:colOff>603516</xdr:colOff>
      <xdr:row>12</xdr:row>
      <xdr:rowOff>44302</xdr:rowOff>
    </xdr:from>
    <xdr:to>
      <xdr:col>24</xdr:col>
      <xdr:colOff>55378</xdr:colOff>
      <xdr:row>29</xdr:row>
      <xdr:rowOff>66675</xdr:rowOff>
    </xdr:to>
    <xdr:sp macro="" textlink="">
      <xdr:nvSpPr>
        <xdr:cNvPr id="11" name="Rectangle 10">
          <a:extLst>
            <a:ext uri="{FF2B5EF4-FFF2-40B4-BE49-F238E27FC236}">
              <a16:creationId xmlns:a16="http://schemas.microsoft.com/office/drawing/2014/main" id="{72B233B2-7815-4CA7-ADF8-6C6CDFC7C1AD}"/>
            </a:ext>
          </a:extLst>
        </xdr:cNvPr>
        <xdr:cNvSpPr/>
      </xdr:nvSpPr>
      <xdr:spPr>
        <a:xfrm>
          <a:off x="10959185" y="2303721"/>
          <a:ext cx="3715960" cy="32232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oneCellAnchor>
    <xdr:from>
      <xdr:col>0</xdr:col>
      <xdr:colOff>148441</xdr:colOff>
      <xdr:row>4</xdr:row>
      <xdr:rowOff>185551</xdr:rowOff>
    </xdr:from>
    <xdr:ext cx="939553" cy="208903"/>
    <xdr:sp macro="" textlink="">
      <xdr:nvSpPr>
        <xdr:cNvPr id="12" name="TextBox 11">
          <a:extLst>
            <a:ext uri="{FF2B5EF4-FFF2-40B4-BE49-F238E27FC236}">
              <a16:creationId xmlns:a16="http://schemas.microsoft.com/office/drawing/2014/main" id="{C628567E-7018-4D51-9304-7EDBC28F6548}"/>
            </a:ext>
          </a:extLst>
        </xdr:cNvPr>
        <xdr:cNvSpPr txBox="1"/>
      </xdr:nvSpPr>
      <xdr:spPr>
        <a:xfrm>
          <a:off x="148441" y="927759"/>
          <a:ext cx="939553" cy="20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rgbClr val="002060"/>
              </a:solidFill>
              <a:latin typeface="Georgia" panose="02040502050405020303" pitchFamily="18" charset="0"/>
            </a:rPr>
            <a:t>Total Revenue</a:t>
          </a:r>
          <a:endParaRPr lang="en-US" sz="1100" b="1">
            <a:solidFill>
              <a:srgbClr val="002060"/>
            </a:solidFill>
            <a:latin typeface="Georgia" panose="02040502050405020303" pitchFamily="18" charset="0"/>
          </a:endParaRPr>
        </a:p>
      </xdr:txBody>
    </xdr:sp>
    <xdr:clientData/>
  </xdr:oneCellAnchor>
  <xdr:oneCellAnchor>
    <xdr:from>
      <xdr:col>0</xdr:col>
      <xdr:colOff>189510</xdr:colOff>
      <xdr:row>12</xdr:row>
      <xdr:rowOff>3958</xdr:rowOff>
    </xdr:from>
    <xdr:ext cx="1035155" cy="208903"/>
    <xdr:sp macro="" textlink="">
      <xdr:nvSpPr>
        <xdr:cNvPr id="13" name="TextBox 12">
          <a:extLst>
            <a:ext uri="{FF2B5EF4-FFF2-40B4-BE49-F238E27FC236}">
              <a16:creationId xmlns:a16="http://schemas.microsoft.com/office/drawing/2014/main" id="{7F95BC2F-3E06-4221-8E72-F851AE90136E}"/>
            </a:ext>
          </a:extLst>
        </xdr:cNvPr>
        <xdr:cNvSpPr txBox="1"/>
      </xdr:nvSpPr>
      <xdr:spPr>
        <a:xfrm>
          <a:off x="189510" y="2230581"/>
          <a:ext cx="1035155" cy="20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rgbClr val="002060"/>
              </a:solidFill>
              <a:latin typeface="Georgia" panose="02040502050405020303" pitchFamily="18" charset="0"/>
            </a:rPr>
            <a:t>Avrage Revenue</a:t>
          </a:r>
          <a:endParaRPr lang="en-US" sz="1100" b="1">
            <a:solidFill>
              <a:srgbClr val="002060"/>
            </a:solidFill>
            <a:latin typeface="Georgia" panose="02040502050405020303" pitchFamily="18" charset="0"/>
          </a:endParaRPr>
        </a:p>
      </xdr:txBody>
    </xdr:sp>
    <xdr:clientData/>
  </xdr:oneCellAnchor>
  <xdr:oneCellAnchor>
    <xdr:from>
      <xdr:col>0</xdr:col>
      <xdr:colOff>230579</xdr:colOff>
      <xdr:row>17</xdr:row>
      <xdr:rowOff>156358</xdr:rowOff>
    </xdr:from>
    <xdr:ext cx="1030475" cy="208903"/>
    <xdr:sp macro="" textlink="">
      <xdr:nvSpPr>
        <xdr:cNvPr id="14" name="TextBox 13">
          <a:extLst>
            <a:ext uri="{FF2B5EF4-FFF2-40B4-BE49-F238E27FC236}">
              <a16:creationId xmlns:a16="http://schemas.microsoft.com/office/drawing/2014/main" id="{A71AAF10-B147-46AC-A193-07969FC5732C}"/>
            </a:ext>
          </a:extLst>
        </xdr:cNvPr>
        <xdr:cNvSpPr txBox="1"/>
      </xdr:nvSpPr>
      <xdr:spPr>
        <a:xfrm>
          <a:off x="230579" y="3310741"/>
          <a:ext cx="1030475" cy="20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rgbClr val="002060"/>
              </a:solidFill>
              <a:latin typeface="Georgia" panose="02040502050405020303" pitchFamily="18" charset="0"/>
            </a:rPr>
            <a:t>Total</a:t>
          </a:r>
          <a:r>
            <a:rPr lang="en-US" sz="800" b="1" baseline="0">
              <a:solidFill>
                <a:srgbClr val="002060"/>
              </a:solidFill>
              <a:latin typeface="Georgia" panose="02040502050405020303" pitchFamily="18" charset="0"/>
            </a:rPr>
            <a:t> Units Sold</a:t>
          </a:r>
          <a:endParaRPr lang="en-US" sz="1100" b="1">
            <a:solidFill>
              <a:srgbClr val="002060"/>
            </a:solidFill>
            <a:latin typeface="Georgia" panose="02040502050405020303" pitchFamily="18" charset="0"/>
          </a:endParaRPr>
        </a:p>
      </xdr:txBody>
    </xdr:sp>
    <xdr:clientData/>
  </xdr:oneCellAnchor>
  <xdr:oneCellAnchor>
    <xdr:from>
      <xdr:col>0</xdr:col>
      <xdr:colOff>209797</xdr:colOff>
      <xdr:row>23</xdr:row>
      <xdr:rowOff>160315</xdr:rowOff>
    </xdr:from>
    <xdr:ext cx="1184748" cy="208903"/>
    <xdr:sp macro="" textlink="">
      <xdr:nvSpPr>
        <xdr:cNvPr id="15" name="TextBox 14">
          <a:extLst>
            <a:ext uri="{FF2B5EF4-FFF2-40B4-BE49-F238E27FC236}">
              <a16:creationId xmlns:a16="http://schemas.microsoft.com/office/drawing/2014/main" id="{44A4A71B-D44F-4D19-9F2D-BF2427819279}"/>
            </a:ext>
          </a:extLst>
        </xdr:cNvPr>
        <xdr:cNvSpPr txBox="1"/>
      </xdr:nvSpPr>
      <xdr:spPr>
        <a:xfrm>
          <a:off x="209797" y="4631233"/>
          <a:ext cx="1184748" cy="20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rgbClr val="002060"/>
              </a:solidFill>
              <a:latin typeface="Georgia" panose="02040502050405020303" pitchFamily="18" charset="0"/>
            </a:rPr>
            <a:t>Average</a:t>
          </a:r>
          <a:r>
            <a:rPr lang="en-US" sz="800" b="1">
              <a:latin typeface="Georgia" panose="02040502050405020303" pitchFamily="18" charset="0"/>
            </a:rPr>
            <a:t> Units Sold</a:t>
          </a:r>
          <a:endParaRPr lang="en-US" sz="1100" b="1">
            <a:latin typeface="Georgia" panose="02040502050405020303" pitchFamily="18" charset="0"/>
          </a:endParaRPr>
        </a:p>
      </xdr:txBody>
    </xdr:sp>
    <xdr:clientData/>
  </xdr:oneCellAnchor>
  <xdr:oneCellAnchor>
    <xdr:from>
      <xdr:col>3</xdr:col>
      <xdr:colOff>611862</xdr:colOff>
      <xdr:row>4</xdr:row>
      <xdr:rowOff>163002</xdr:rowOff>
    </xdr:from>
    <xdr:ext cx="805990" cy="208903"/>
    <xdr:sp macro="" textlink="">
      <xdr:nvSpPr>
        <xdr:cNvPr id="16" name="TextBox 15">
          <a:extLst>
            <a:ext uri="{FF2B5EF4-FFF2-40B4-BE49-F238E27FC236}">
              <a16:creationId xmlns:a16="http://schemas.microsoft.com/office/drawing/2014/main" id="{F141FF75-0245-4426-BF13-F4AC0662BDDA}"/>
            </a:ext>
          </a:extLst>
        </xdr:cNvPr>
        <xdr:cNvSpPr txBox="1"/>
      </xdr:nvSpPr>
      <xdr:spPr>
        <a:xfrm>
          <a:off x="2448826" y="940553"/>
          <a:ext cx="805990" cy="20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latin typeface="Georgia" panose="02040502050405020303" pitchFamily="18" charset="0"/>
            </a:rPr>
            <a:t>Sales</a:t>
          </a:r>
          <a:r>
            <a:rPr lang="en-US" sz="800" b="1" baseline="0">
              <a:latin typeface="Georgia" panose="02040502050405020303" pitchFamily="18" charset="0"/>
            </a:rPr>
            <a:t> Trend</a:t>
          </a:r>
          <a:endParaRPr lang="en-US" sz="1100" b="1">
            <a:latin typeface="Georgia" panose="02040502050405020303" pitchFamily="18" charset="0"/>
          </a:endParaRPr>
        </a:p>
      </xdr:txBody>
    </xdr:sp>
    <xdr:clientData/>
  </xdr:oneCellAnchor>
  <xdr:oneCellAnchor>
    <xdr:from>
      <xdr:col>3</xdr:col>
      <xdr:colOff>509938</xdr:colOff>
      <xdr:row>12</xdr:row>
      <xdr:rowOff>41640</xdr:rowOff>
    </xdr:from>
    <xdr:ext cx="1669816" cy="208903"/>
    <xdr:sp macro="" textlink="">
      <xdr:nvSpPr>
        <xdr:cNvPr id="17" name="TextBox 16">
          <a:extLst>
            <a:ext uri="{FF2B5EF4-FFF2-40B4-BE49-F238E27FC236}">
              <a16:creationId xmlns:a16="http://schemas.microsoft.com/office/drawing/2014/main" id="{E784B795-A2EB-48A9-98D8-8BD69F9E0B7B}"/>
            </a:ext>
          </a:extLst>
        </xdr:cNvPr>
        <xdr:cNvSpPr txBox="1"/>
      </xdr:nvSpPr>
      <xdr:spPr>
        <a:xfrm>
          <a:off x="2346902" y="2354854"/>
          <a:ext cx="1669816" cy="20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latin typeface="Georgia" panose="02040502050405020303" pitchFamily="18" charset="0"/>
            </a:rPr>
            <a:t>Top</a:t>
          </a:r>
          <a:r>
            <a:rPr lang="en-US" sz="800" b="1" baseline="0">
              <a:latin typeface="Georgia" panose="02040502050405020303" pitchFamily="18" charset="0"/>
            </a:rPr>
            <a:t> 10 Products by Revenue</a:t>
          </a:r>
          <a:endParaRPr lang="en-US" sz="1100" b="1">
            <a:latin typeface="Georgia" panose="02040502050405020303" pitchFamily="18" charset="0"/>
          </a:endParaRPr>
        </a:p>
      </xdr:txBody>
    </xdr:sp>
    <xdr:clientData/>
  </xdr:oneCellAnchor>
  <xdr:oneCellAnchor>
    <xdr:from>
      <xdr:col>13</xdr:col>
      <xdr:colOff>316794</xdr:colOff>
      <xdr:row>12</xdr:row>
      <xdr:rowOff>43388</xdr:rowOff>
    </xdr:from>
    <xdr:ext cx="1286186" cy="208903"/>
    <xdr:sp macro="" textlink="">
      <xdr:nvSpPr>
        <xdr:cNvPr id="19" name="TextBox 18">
          <a:extLst>
            <a:ext uri="{FF2B5EF4-FFF2-40B4-BE49-F238E27FC236}">
              <a16:creationId xmlns:a16="http://schemas.microsoft.com/office/drawing/2014/main" id="{92A19140-0522-40E6-96F1-CB0BCB8B2978}"/>
            </a:ext>
          </a:extLst>
        </xdr:cNvPr>
        <xdr:cNvSpPr txBox="1"/>
      </xdr:nvSpPr>
      <xdr:spPr>
        <a:xfrm>
          <a:off x="8276973" y="2356602"/>
          <a:ext cx="1286186" cy="20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baseline="0">
              <a:latin typeface="Georgia" panose="02040502050405020303" pitchFamily="18" charset="0"/>
            </a:rPr>
            <a:t>Revenue by Category</a:t>
          </a:r>
          <a:endParaRPr lang="en-US" sz="1100" b="1">
            <a:latin typeface="Georgia" panose="02040502050405020303" pitchFamily="18" charset="0"/>
          </a:endParaRPr>
        </a:p>
      </xdr:txBody>
    </xdr:sp>
    <xdr:clientData/>
  </xdr:oneCellAnchor>
  <xdr:oneCellAnchor>
    <xdr:from>
      <xdr:col>17</xdr:col>
      <xdr:colOff>548901</xdr:colOff>
      <xdr:row>12</xdr:row>
      <xdr:rowOff>36473</xdr:rowOff>
    </xdr:from>
    <xdr:ext cx="1084721" cy="208903"/>
    <xdr:sp macro="" textlink="">
      <xdr:nvSpPr>
        <xdr:cNvPr id="20" name="TextBox 19">
          <a:extLst>
            <a:ext uri="{FF2B5EF4-FFF2-40B4-BE49-F238E27FC236}">
              <a16:creationId xmlns:a16="http://schemas.microsoft.com/office/drawing/2014/main" id="{72E870F0-A981-4A96-9D13-CFF56895F221}"/>
            </a:ext>
          </a:extLst>
        </xdr:cNvPr>
        <xdr:cNvSpPr txBox="1"/>
      </xdr:nvSpPr>
      <xdr:spPr>
        <a:xfrm>
          <a:off x="10904570" y="2295892"/>
          <a:ext cx="1084721" cy="20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baseline="0">
              <a:latin typeface="Georgia" panose="02040502050405020303" pitchFamily="18" charset="0"/>
            </a:rPr>
            <a:t>Revenue by State</a:t>
          </a:r>
          <a:endParaRPr lang="en-US" sz="1100" b="1">
            <a:latin typeface="Georgia" panose="02040502050405020303" pitchFamily="18" charset="0"/>
          </a:endParaRPr>
        </a:p>
      </xdr:txBody>
    </xdr:sp>
    <xdr:clientData/>
  </xdr:oneCellAnchor>
  <xdr:oneCellAnchor>
    <xdr:from>
      <xdr:col>0</xdr:col>
      <xdr:colOff>379056</xdr:colOff>
      <xdr:row>6</xdr:row>
      <xdr:rowOff>174947</xdr:rowOff>
    </xdr:from>
    <xdr:ext cx="1438470" cy="466532"/>
    <xdr:sp macro="" textlink="KPIs!A2">
      <xdr:nvSpPr>
        <xdr:cNvPr id="21" name="TextBox 20">
          <a:extLst>
            <a:ext uri="{FF2B5EF4-FFF2-40B4-BE49-F238E27FC236}">
              <a16:creationId xmlns:a16="http://schemas.microsoft.com/office/drawing/2014/main" id="{7C4C3A34-3319-4609-96B6-EAD527226BF8}"/>
            </a:ext>
          </a:extLst>
        </xdr:cNvPr>
        <xdr:cNvSpPr txBox="1"/>
      </xdr:nvSpPr>
      <xdr:spPr>
        <a:xfrm>
          <a:off x="379056" y="1341274"/>
          <a:ext cx="1438470" cy="466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B289A7E-53F0-493D-8875-2BBB62E7C020}" type="TxLink">
            <a:rPr lang="en-US" sz="1800" b="1" i="0" u="none" strike="noStrike">
              <a:solidFill>
                <a:schemeClr val="tx1">
                  <a:lumMod val="65000"/>
                  <a:lumOff val="35000"/>
                </a:schemeClr>
              </a:solidFill>
              <a:latin typeface="Georgia" panose="02040502050405020303" pitchFamily="18" charset="0"/>
              <a:cs typeface="Calibri"/>
            </a:rPr>
            <a:pPr algn="ctr"/>
            <a:t> 848,336 </a:t>
          </a:fld>
          <a:endParaRPr lang="en-US" sz="1800" b="1">
            <a:solidFill>
              <a:schemeClr val="tx1">
                <a:lumMod val="65000"/>
                <a:lumOff val="35000"/>
              </a:schemeClr>
            </a:solidFill>
            <a:latin typeface="Georgia" panose="02040502050405020303" pitchFamily="18" charset="0"/>
          </a:endParaRPr>
        </a:p>
      </xdr:txBody>
    </xdr:sp>
    <xdr:clientData/>
  </xdr:oneCellAnchor>
  <xdr:oneCellAnchor>
    <xdr:from>
      <xdr:col>0</xdr:col>
      <xdr:colOff>434262</xdr:colOff>
      <xdr:row>13</xdr:row>
      <xdr:rowOff>55204</xdr:rowOff>
    </xdr:from>
    <xdr:ext cx="1438470" cy="466532"/>
    <xdr:sp macro="" textlink="KPIs!A6">
      <xdr:nvSpPr>
        <xdr:cNvPr id="22" name="TextBox 21">
          <a:extLst>
            <a:ext uri="{FF2B5EF4-FFF2-40B4-BE49-F238E27FC236}">
              <a16:creationId xmlns:a16="http://schemas.microsoft.com/office/drawing/2014/main" id="{8C921CA4-2627-43BA-98A3-ACFB1F6F11DF}"/>
            </a:ext>
          </a:extLst>
        </xdr:cNvPr>
        <xdr:cNvSpPr txBox="1"/>
      </xdr:nvSpPr>
      <xdr:spPr>
        <a:xfrm>
          <a:off x="434262" y="2582245"/>
          <a:ext cx="1438470" cy="466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755A9D3-1BC3-4179-9597-B586B285129B}" type="TxLink">
            <a:rPr lang="en-US" sz="1800" b="1" i="0" u="none" strike="noStrike">
              <a:solidFill>
                <a:srgbClr val="C00000"/>
              </a:solidFill>
              <a:latin typeface="Georgia" panose="02040502050405020303" pitchFamily="18" charset="0"/>
              <a:ea typeface="+mn-ea"/>
              <a:cs typeface="Calibri"/>
            </a:rPr>
            <a:pPr marL="0" indent="0" algn="ctr"/>
            <a:t> 4,002 </a:t>
          </a:fld>
          <a:endParaRPr lang="en-US" sz="1800" b="1" i="0" u="none" strike="noStrike">
            <a:solidFill>
              <a:srgbClr val="C00000"/>
            </a:solidFill>
            <a:latin typeface="Georgia" panose="02040502050405020303" pitchFamily="18" charset="0"/>
            <a:ea typeface="+mn-ea"/>
            <a:cs typeface="Calibri"/>
          </a:endParaRPr>
        </a:p>
      </xdr:txBody>
    </xdr:sp>
    <xdr:clientData/>
  </xdr:oneCellAnchor>
  <xdr:oneCellAnchor>
    <xdr:from>
      <xdr:col>0</xdr:col>
      <xdr:colOff>421433</xdr:colOff>
      <xdr:row>19</xdr:row>
      <xdr:rowOff>32656</xdr:rowOff>
    </xdr:from>
    <xdr:ext cx="1438470" cy="466532"/>
    <xdr:sp macro="" textlink="KPIs!A10">
      <xdr:nvSpPr>
        <xdr:cNvPr id="23" name="TextBox 22">
          <a:extLst>
            <a:ext uri="{FF2B5EF4-FFF2-40B4-BE49-F238E27FC236}">
              <a16:creationId xmlns:a16="http://schemas.microsoft.com/office/drawing/2014/main" id="{B99792C3-85B8-4746-89FD-6FBCC5E93644}"/>
            </a:ext>
          </a:extLst>
        </xdr:cNvPr>
        <xdr:cNvSpPr txBox="1"/>
      </xdr:nvSpPr>
      <xdr:spPr>
        <a:xfrm>
          <a:off x="421433" y="3726023"/>
          <a:ext cx="1438470" cy="466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CDD821B-84F0-4D10-BA49-E048372056E9}" type="TxLink">
            <a:rPr lang="en-US" sz="1800" b="1" i="0" u="none" strike="noStrike">
              <a:solidFill>
                <a:srgbClr val="00B050"/>
              </a:solidFill>
              <a:latin typeface="Georgia" panose="02040502050405020303" pitchFamily="18" charset="0"/>
              <a:ea typeface="+mn-ea"/>
              <a:cs typeface="Calibri"/>
            </a:rPr>
            <a:pPr marL="0" indent="0" algn="ctr"/>
            <a:t> 213 </a:t>
          </a:fld>
          <a:endParaRPr lang="en-US" sz="1800" b="1" i="0" u="none" strike="noStrike">
            <a:solidFill>
              <a:srgbClr val="00B050"/>
            </a:solidFill>
            <a:latin typeface="Georgia" panose="02040502050405020303" pitchFamily="18" charset="0"/>
            <a:ea typeface="+mn-ea"/>
            <a:cs typeface="Calibri"/>
          </a:endParaRPr>
        </a:p>
      </xdr:txBody>
    </xdr:sp>
    <xdr:clientData/>
  </xdr:oneCellAnchor>
  <xdr:oneCellAnchor>
    <xdr:from>
      <xdr:col>0</xdr:col>
      <xdr:colOff>398884</xdr:colOff>
      <xdr:row>25</xdr:row>
      <xdr:rowOff>58703</xdr:rowOff>
    </xdr:from>
    <xdr:ext cx="1438470" cy="466532"/>
    <xdr:sp macro="" textlink="KPIs!A14">
      <xdr:nvSpPr>
        <xdr:cNvPr id="24" name="TextBox 23">
          <a:extLst>
            <a:ext uri="{FF2B5EF4-FFF2-40B4-BE49-F238E27FC236}">
              <a16:creationId xmlns:a16="http://schemas.microsoft.com/office/drawing/2014/main" id="{C3E7B006-8991-4BF7-8E55-480BA56DA306}"/>
            </a:ext>
          </a:extLst>
        </xdr:cNvPr>
        <xdr:cNvSpPr txBox="1"/>
      </xdr:nvSpPr>
      <xdr:spPr>
        <a:xfrm>
          <a:off x="398884" y="4918397"/>
          <a:ext cx="1438470" cy="466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39ADF3C-187F-4857-9D2A-9E42C16C11EF}" type="TxLink">
            <a:rPr lang="en-US" sz="1800" b="1" i="0" u="none" strike="noStrike">
              <a:solidFill>
                <a:srgbClr val="333399"/>
              </a:solidFill>
              <a:latin typeface="Georgia" panose="02040502050405020303" pitchFamily="18" charset="0"/>
              <a:ea typeface="+mn-ea"/>
              <a:cs typeface="Calibri"/>
            </a:rPr>
            <a:pPr marL="0" indent="0" algn="ctr"/>
            <a:t> 1 </a:t>
          </a:fld>
          <a:endParaRPr lang="en-US" sz="1800" b="1" i="0" u="none" strike="noStrike">
            <a:solidFill>
              <a:srgbClr val="333399"/>
            </a:solidFill>
            <a:latin typeface="Georgia" panose="02040502050405020303" pitchFamily="18" charset="0"/>
            <a:ea typeface="+mn-ea"/>
            <a:cs typeface="Calibri"/>
          </a:endParaRPr>
        </a:p>
      </xdr:txBody>
    </xdr:sp>
    <xdr:clientData/>
  </xdr:oneCellAnchor>
  <xdr:twoCellAnchor>
    <xdr:from>
      <xdr:col>3</xdr:col>
      <xdr:colOff>545945</xdr:colOff>
      <xdr:row>5</xdr:row>
      <xdr:rowOff>127776</xdr:rowOff>
    </xdr:from>
    <xdr:to>
      <xdr:col>17</xdr:col>
      <xdr:colOff>487590</xdr:colOff>
      <xdr:row>11</xdr:row>
      <xdr:rowOff>184670</xdr:rowOff>
    </xdr:to>
    <xdr:graphicFrame macro="">
      <xdr:nvGraphicFramePr>
        <xdr:cNvPr id="26" name="Chart 25">
          <a:extLst>
            <a:ext uri="{FF2B5EF4-FFF2-40B4-BE49-F238E27FC236}">
              <a16:creationId xmlns:a16="http://schemas.microsoft.com/office/drawing/2014/main" id="{964DD1EB-7CAA-445B-8B3F-6037B5836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569177</xdr:colOff>
      <xdr:row>13</xdr:row>
      <xdr:rowOff>22679</xdr:rowOff>
    </xdr:from>
    <xdr:to>
      <xdr:col>8</xdr:col>
      <xdr:colOff>544286</xdr:colOff>
      <xdr:row>29</xdr:row>
      <xdr:rowOff>9719</xdr:rowOff>
    </xdr:to>
    <xdr:graphicFrame macro="">
      <xdr:nvGraphicFramePr>
        <xdr:cNvPr id="27" name="Chart 26">
          <a:extLst>
            <a:ext uri="{FF2B5EF4-FFF2-40B4-BE49-F238E27FC236}">
              <a16:creationId xmlns:a16="http://schemas.microsoft.com/office/drawing/2014/main" id="{FFE1B8AD-DE4D-4527-BD73-EF192A87A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42660</xdr:colOff>
      <xdr:row>12</xdr:row>
      <xdr:rowOff>56697</xdr:rowOff>
    </xdr:from>
    <xdr:to>
      <xdr:col>13</xdr:col>
      <xdr:colOff>283482</xdr:colOff>
      <xdr:row>29</xdr:row>
      <xdr:rowOff>34848</xdr:rowOff>
    </xdr:to>
    <xdr:sp macro="" textlink="">
      <xdr:nvSpPr>
        <xdr:cNvPr id="28" name="Rectangle 27">
          <a:extLst>
            <a:ext uri="{FF2B5EF4-FFF2-40B4-BE49-F238E27FC236}">
              <a16:creationId xmlns:a16="http://schemas.microsoft.com/office/drawing/2014/main" id="{5D376292-49A9-4CE7-8F1E-61CE14830037}"/>
            </a:ext>
          </a:extLst>
        </xdr:cNvPr>
        <xdr:cNvSpPr/>
      </xdr:nvSpPr>
      <xdr:spPr>
        <a:xfrm>
          <a:off x="5553553" y="2369911"/>
          <a:ext cx="2690108" cy="3255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oneCellAnchor>
    <xdr:from>
      <xdr:col>9</xdr:col>
      <xdr:colOff>10029</xdr:colOff>
      <xdr:row>12</xdr:row>
      <xdr:rowOff>62590</xdr:rowOff>
    </xdr:from>
    <xdr:ext cx="1860830" cy="208903"/>
    <xdr:sp macro="" textlink="">
      <xdr:nvSpPr>
        <xdr:cNvPr id="29" name="TextBox 28">
          <a:extLst>
            <a:ext uri="{FF2B5EF4-FFF2-40B4-BE49-F238E27FC236}">
              <a16:creationId xmlns:a16="http://schemas.microsoft.com/office/drawing/2014/main" id="{27D39C48-02E4-4DAE-8731-A0F36052CA71}"/>
            </a:ext>
          </a:extLst>
        </xdr:cNvPr>
        <xdr:cNvSpPr txBox="1"/>
      </xdr:nvSpPr>
      <xdr:spPr>
        <a:xfrm>
          <a:off x="5520922" y="2375804"/>
          <a:ext cx="1860830" cy="20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latin typeface="Georgia" panose="02040502050405020303" pitchFamily="18" charset="0"/>
            </a:rPr>
            <a:t>Bottom</a:t>
          </a:r>
          <a:r>
            <a:rPr lang="en-US" sz="800" b="1" baseline="0">
              <a:latin typeface="Georgia" panose="02040502050405020303" pitchFamily="18" charset="0"/>
            </a:rPr>
            <a:t> 10 Products by Revenue</a:t>
          </a:r>
          <a:endParaRPr lang="en-US" sz="1100" b="1">
            <a:latin typeface="Georgia" panose="02040502050405020303" pitchFamily="18" charset="0"/>
          </a:endParaRPr>
        </a:p>
      </xdr:txBody>
    </xdr:sp>
    <xdr:clientData/>
  </xdr:oneCellAnchor>
  <xdr:twoCellAnchor>
    <xdr:from>
      <xdr:col>9</xdr:col>
      <xdr:colOff>56696</xdr:colOff>
      <xdr:row>13</xdr:row>
      <xdr:rowOff>56698</xdr:rowOff>
    </xdr:from>
    <xdr:to>
      <xdr:col>13</xdr:col>
      <xdr:colOff>249464</xdr:colOff>
      <xdr:row>29</xdr:row>
      <xdr:rowOff>17890</xdr:rowOff>
    </xdr:to>
    <xdr:graphicFrame macro="">
      <xdr:nvGraphicFramePr>
        <xdr:cNvPr id="30" name="Chart 29">
          <a:extLst>
            <a:ext uri="{FF2B5EF4-FFF2-40B4-BE49-F238E27FC236}">
              <a16:creationId xmlns:a16="http://schemas.microsoft.com/office/drawing/2014/main" id="{5845034D-EF2A-45C7-AB50-6D4F19030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13</xdr:col>
      <xdr:colOff>321783</xdr:colOff>
      <xdr:row>20</xdr:row>
      <xdr:rowOff>173110</xdr:rowOff>
    </xdr:from>
    <xdr:ext cx="1275670" cy="208903"/>
    <xdr:sp macro="" textlink="">
      <xdr:nvSpPr>
        <xdr:cNvPr id="31" name="TextBox 30">
          <a:extLst>
            <a:ext uri="{FF2B5EF4-FFF2-40B4-BE49-F238E27FC236}">
              <a16:creationId xmlns:a16="http://schemas.microsoft.com/office/drawing/2014/main" id="{75E8CD39-1C35-46F2-BFEB-FEAA07D4C92B}"/>
            </a:ext>
          </a:extLst>
        </xdr:cNvPr>
        <xdr:cNvSpPr txBox="1"/>
      </xdr:nvSpPr>
      <xdr:spPr>
        <a:xfrm>
          <a:off x="8281962" y="4028467"/>
          <a:ext cx="1275670" cy="208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baseline="0">
              <a:latin typeface="Georgia" panose="02040502050405020303" pitchFamily="18" charset="0"/>
            </a:rPr>
            <a:t>Revenue by Segment</a:t>
          </a:r>
          <a:endParaRPr lang="en-US" sz="1100" b="1">
            <a:latin typeface="Georgia" panose="02040502050405020303" pitchFamily="18" charset="0"/>
          </a:endParaRPr>
        </a:p>
      </xdr:txBody>
    </xdr:sp>
    <xdr:clientData/>
  </xdr:oneCellAnchor>
  <xdr:twoCellAnchor>
    <xdr:from>
      <xdr:col>13</xdr:col>
      <xdr:colOff>374195</xdr:colOff>
      <xdr:row>13</xdr:row>
      <xdr:rowOff>45356</xdr:rowOff>
    </xdr:from>
    <xdr:to>
      <xdr:col>17</xdr:col>
      <xdr:colOff>510267</xdr:colOff>
      <xdr:row>20</xdr:row>
      <xdr:rowOff>147411</xdr:rowOff>
    </xdr:to>
    <xdr:graphicFrame macro="">
      <xdr:nvGraphicFramePr>
        <xdr:cNvPr id="33" name="Chart 32">
          <a:extLst>
            <a:ext uri="{FF2B5EF4-FFF2-40B4-BE49-F238E27FC236}">
              <a16:creationId xmlns:a16="http://schemas.microsoft.com/office/drawing/2014/main" id="{19308D8C-5928-43C3-8F95-898D26939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362857</xdr:colOff>
      <xdr:row>21</xdr:row>
      <xdr:rowOff>158750</xdr:rowOff>
    </xdr:from>
    <xdr:to>
      <xdr:col>17</xdr:col>
      <xdr:colOff>487590</xdr:colOff>
      <xdr:row>29</xdr:row>
      <xdr:rowOff>45357</xdr:rowOff>
    </xdr:to>
    <xdr:graphicFrame macro="">
      <xdr:nvGraphicFramePr>
        <xdr:cNvPr id="34" name="Chart 33">
          <a:extLst>
            <a:ext uri="{FF2B5EF4-FFF2-40B4-BE49-F238E27FC236}">
              <a16:creationId xmlns:a16="http://schemas.microsoft.com/office/drawing/2014/main" id="{C1783113-F6E4-4A57-B6B0-825DAECF0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13</xdr:row>
      <xdr:rowOff>110755</xdr:rowOff>
    </xdr:from>
    <xdr:to>
      <xdr:col>24</xdr:col>
      <xdr:colOff>22679</xdr:colOff>
      <xdr:row>29</xdr:row>
      <xdr:rowOff>79375</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80A52B37-E767-42BE-BA30-48AB784345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972800" y="2587255"/>
              <a:ext cx="3680279" cy="30166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158750</xdr:colOff>
      <xdr:row>1</xdr:row>
      <xdr:rowOff>127000</xdr:rowOff>
    </xdr:from>
    <xdr:ext cx="14442761" cy="439185"/>
    <xdr:sp macro="" textlink="">
      <xdr:nvSpPr>
        <xdr:cNvPr id="36" name="TextBox 35">
          <a:extLst>
            <a:ext uri="{FF2B5EF4-FFF2-40B4-BE49-F238E27FC236}">
              <a16:creationId xmlns:a16="http://schemas.microsoft.com/office/drawing/2014/main" id="{48FE7CA5-AF11-4DAA-9A55-9382B851AFDD}"/>
            </a:ext>
          </a:extLst>
        </xdr:cNvPr>
        <xdr:cNvSpPr txBox="1"/>
      </xdr:nvSpPr>
      <xdr:spPr>
        <a:xfrm>
          <a:off x="158750" y="315407"/>
          <a:ext cx="14442761" cy="439185"/>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420872</xdr:colOff>
      <xdr:row>1</xdr:row>
      <xdr:rowOff>140453</xdr:rowOff>
    </xdr:from>
    <xdr:ext cx="4696045" cy="354584"/>
    <xdr:sp macro="" textlink="">
      <xdr:nvSpPr>
        <xdr:cNvPr id="37" name="TextBox 36">
          <a:extLst>
            <a:ext uri="{FF2B5EF4-FFF2-40B4-BE49-F238E27FC236}">
              <a16:creationId xmlns:a16="http://schemas.microsoft.com/office/drawing/2014/main" id="{7E60DC75-1F94-4D53-A37E-DD1F1A6D73FE}"/>
            </a:ext>
          </a:extLst>
        </xdr:cNvPr>
        <xdr:cNvSpPr txBox="1"/>
      </xdr:nvSpPr>
      <xdr:spPr>
        <a:xfrm>
          <a:off x="3466657" y="328738"/>
          <a:ext cx="4696045" cy="354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b="1">
              <a:solidFill>
                <a:schemeClr val="bg1"/>
              </a:solidFill>
              <a:latin typeface="Georgia" panose="02040502050405020303" pitchFamily="18" charset="0"/>
            </a:rPr>
            <a:t>KMS</a:t>
          </a:r>
          <a:r>
            <a:rPr lang="en-US" sz="1800" b="1" baseline="0">
              <a:solidFill>
                <a:schemeClr val="bg1"/>
              </a:solidFill>
              <a:latin typeface="Georgia" panose="02040502050405020303" pitchFamily="18" charset="0"/>
            </a:rPr>
            <a:t> Sales Dashboard</a:t>
          </a:r>
          <a:endParaRPr lang="en-US" sz="3200" b="1">
            <a:solidFill>
              <a:schemeClr val="bg1"/>
            </a:solidFill>
            <a:latin typeface="Georgia" panose="02040502050405020303" pitchFamily="18" charset="0"/>
          </a:endParaRPr>
        </a:p>
      </xdr:txBody>
    </xdr:sp>
    <xdr:clientData/>
  </xdr:oneCellAnchor>
  <xdr:twoCellAnchor>
    <xdr:from>
      <xdr:col>17</xdr:col>
      <xdr:colOff>562486</xdr:colOff>
      <xdr:row>4</xdr:row>
      <xdr:rowOff>88604</xdr:rowOff>
    </xdr:from>
    <xdr:to>
      <xdr:col>24</xdr:col>
      <xdr:colOff>44304</xdr:colOff>
      <xdr:row>11</xdr:row>
      <xdr:rowOff>166133</xdr:rowOff>
    </xdr:to>
    <xdr:sp macro="" textlink="">
      <xdr:nvSpPr>
        <xdr:cNvPr id="39" name="Rectangle 38">
          <a:extLst>
            <a:ext uri="{FF2B5EF4-FFF2-40B4-BE49-F238E27FC236}">
              <a16:creationId xmlns:a16="http://schemas.microsoft.com/office/drawing/2014/main" id="{DAD67CE5-473C-4759-81B3-508B108993BD}"/>
            </a:ext>
          </a:extLst>
        </xdr:cNvPr>
        <xdr:cNvSpPr/>
      </xdr:nvSpPr>
      <xdr:spPr>
        <a:xfrm>
          <a:off x="10918155" y="841744"/>
          <a:ext cx="3745916" cy="139552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editAs="oneCell">
    <xdr:from>
      <xdr:col>17</xdr:col>
      <xdr:colOff>564854</xdr:colOff>
      <xdr:row>4</xdr:row>
      <xdr:rowOff>99680</xdr:rowOff>
    </xdr:from>
    <xdr:to>
      <xdr:col>24</xdr:col>
      <xdr:colOff>11076</xdr:colOff>
      <xdr:row>11</xdr:row>
      <xdr:rowOff>143981</xdr:rowOff>
    </xdr:to>
    <mc:AlternateContent xmlns:mc="http://schemas.openxmlformats.org/markup-compatibility/2006" xmlns:a14="http://schemas.microsoft.com/office/drawing/2010/main">
      <mc:Choice Requires="a14">
        <xdr:graphicFrame macro="">
          <xdr:nvGraphicFramePr>
            <xdr:cNvPr id="40" name="Manufacturer Name">
              <a:extLst>
                <a:ext uri="{FF2B5EF4-FFF2-40B4-BE49-F238E27FC236}">
                  <a16:creationId xmlns:a16="http://schemas.microsoft.com/office/drawing/2014/main" id="{E9F8A85A-813A-4F5F-AE55-A967DD75CFDF}"/>
                </a:ext>
              </a:extLst>
            </xdr:cNvPr>
            <xdr:cNvGraphicFramePr/>
          </xdr:nvGraphicFramePr>
          <xdr:xfrm>
            <a:off x="0" y="0"/>
            <a:ext cx="0" cy="0"/>
          </xdr:xfrm>
          <a:graphic>
            <a:graphicData uri="http://schemas.microsoft.com/office/drawing/2010/slicer">
              <sle:slicer xmlns:sle="http://schemas.microsoft.com/office/drawing/2010/slicer" name="Manufacturer Name"/>
            </a:graphicData>
          </a:graphic>
        </xdr:graphicFrame>
      </mc:Choice>
      <mc:Fallback xmlns="">
        <xdr:sp macro="" textlink="">
          <xdr:nvSpPr>
            <xdr:cNvPr id="0" name=""/>
            <xdr:cNvSpPr>
              <a:spLocks noTextEdit="1"/>
            </xdr:cNvSpPr>
          </xdr:nvSpPr>
          <xdr:spPr>
            <a:xfrm>
              <a:off x="10974318" y="848073"/>
              <a:ext cx="3732472" cy="1353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 Ayo-Oladugba" refreshedDate="46094.035997106483" createdVersion="7" refreshedVersion="8" minRefreshableVersion="3" recordCount="1412" xr:uid="{2CB439EE-F9D7-4097-A66C-648DF03EF429}">
  <cacheSource type="worksheet">
    <worksheetSource name="Tbl_Sales"/>
  </cacheSource>
  <cacheFields count="13">
    <cacheField name="ProductID" numFmtId="0">
      <sharedItems containsSemiMixedTypes="0" containsString="0" containsNumber="1" containsInteger="1" minValue="3" maxValue="2412"/>
    </cacheField>
    <cacheField name="Date" numFmtId="14">
      <sharedItems containsSemiMixedTypes="0" containsNonDate="0" containsDate="1" containsString="0" minDate="2015-01-01T00:00:00" maxDate="2015-07-01T00:00:00"/>
    </cacheField>
    <cacheField name="Month" numFmtId="14">
      <sharedItems count="6">
        <s v="Feb"/>
        <s v="May"/>
        <s v="Jun"/>
        <s v="Apr"/>
        <s v="Mar"/>
        <s v="Jan"/>
      </sharedItems>
    </cacheField>
    <cacheField name="Zip" numFmtId="0">
      <sharedItems/>
    </cacheField>
    <cacheField name="Units" numFmtId="0">
      <sharedItems containsSemiMixedTypes="0" containsString="0" containsNumber="1" containsInteger="1" minValue="1" maxValue="2"/>
    </cacheField>
    <cacheField name="Revenue" numFmtId="165">
      <sharedItems containsSemiMixedTypes="0" containsString="0" containsNumber="1" minValue="723.87" maxValue="22994.37"/>
    </cacheField>
    <cacheField name="State" numFmtId="165">
      <sharedItems count="5">
        <s v="Ontario"/>
        <s v="Manitoba"/>
        <s v="Quebec"/>
        <s v="Alberta"/>
        <s v="British Columbia"/>
      </sharedItems>
    </cacheField>
    <cacheField name="Country" numFmtId="0">
      <sharedItems/>
    </cacheField>
    <cacheField name="Product Name" numFmtId="0">
      <sharedItems count="342">
        <s v="Currus MA-17"/>
        <s v="Quibus RP-09"/>
        <s v="Maximus UC-80"/>
        <s v="Quibus RP-22"/>
        <s v="Pirum UC-28"/>
        <s v="Pomum YY-04"/>
        <s v="Pirum UC-14"/>
        <s v="Pomum YY-16"/>
        <s v="Pirum UC-25"/>
        <s v="Pomum YY-45"/>
        <s v="Natura UC-56"/>
        <s v="Quibus MP-11"/>
        <s v="Aliqui UE-24"/>
        <s v="Aliqui RP-37"/>
        <s v="Aliqui UC-13"/>
        <s v="Aliqui RP-03"/>
        <s v="Aliqui RP-16"/>
        <s v="Aliqui RS-08"/>
        <s v="Aliqui UE-17"/>
        <s v="Maximus UM-96"/>
        <s v="Maximus UC-55"/>
        <s v="Maximus UM-92"/>
        <s v="Aliqui UE-06"/>
        <s v="Aliqui YY-14"/>
        <s v="Aliqui UC-15"/>
        <s v="Fama UR-16"/>
        <s v="Currus YY-01"/>
        <s v="Natura UE-36"/>
        <s v="Aliqui UC-07"/>
        <s v="Salvus YY-25"/>
        <s v="Natura UC-05"/>
        <s v="Pirum UE-16"/>
        <s v="Maximus UC-39"/>
        <s v="Pirum MA-07"/>
        <s v="Pirum UM-06"/>
        <s v="Currus UC-04"/>
        <s v="Maximus UC-50"/>
        <s v="Pirum UM-14"/>
        <s v="Aliqui UC-32"/>
        <s v="Currus RP-33"/>
        <s v="Salvus YY-33"/>
        <s v="Natura UC-22"/>
        <s v="Victoria UR-19"/>
        <s v="Victoria UE-03"/>
        <s v="Pirum RP-06"/>
        <s v="Aliqui RP-12"/>
        <s v="Currus YY-03"/>
        <s v="Pirum RP-23"/>
        <s v="Pirum RP-24"/>
        <s v="Maximus UE-23"/>
        <s v="Natura UE-16"/>
        <s v="Natura UC-41"/>
        <s v="Aliqui RP-22"/>
        <s v="Aliqui RP-21"/>
        <s v="Maximus UM-43"/>
        <s v="Quibus RP-31"/>
        <s v="Maximus UC-21"/>
        <s v="Quibus RP-32"/>
        <s v="Maximus UM-11"/>
        <s v="Maximus UC-43"/>
        <s v="Natura UC-59"/>
        <s v="Maximus UC-69"/>
        <s v="Currus UE-15"/>
        <s v="Pirum MA-01"/>
        <s v="Aliqui UC-17"/>
        <s v="Natura RP-21"/>
        <s v="Natura UC-58"/>
        <s v="Maximus UM-62"/>
        <s v="Aliqui UE-05"/>
        <s v="Natura UC-40"/>
        <s v="Pirum UE-27"/>
        <s v="Maximus UE-19"/>
        <s v="Maximus UM-10"/>
        <s v="Maximus UC-91"/>
        <s v="Natura RS-12"/>
        <s v="Maximus UE-05"/>
        <s v="Natura RP-24"/>
        <s v="Maximus UC-01"/>
        <s v="Natura RP-23"/>
        <s v="Natura UC-08"/>
        <s v="Natura UE-19"/>
        <s v="Natura UM-10"/>
        <s v="Natura UC-02"/>
        <s v="Natura YY-20"/>
        <s v="Maximus UC-44"/>
        <s v="Natura RP-48"/>
        <s v="Maximus UM-12"/>
        <s v="Maximus UM-01"/>
        <s v="Pirum UM-11"/>
        <s v="Abbas MA-26"/>
        <s v="Aliqui UC-09"/>
        <s v="Maximus UE-17"/>
        <s v="Abbas UM-34"/>
        <s v="Leo UC-08"/>
        <s v="Quibus RP-10"/>
        <s v="Aliqui UC-16"/>
        <s v="Natura RP-81"/>
        <s v="Pirum UE-18"/>
        <s v="Natura RP-82"/>
        <s v="Quibus RP-83"/>
        <s v="Quibus RP-40"/>
        <s v="Maximus RS-01"/>
        <s v="Maximus UM-48"/>
        <s v="Quibus MA-35"/>
        <s v="Aliqui YY-05"/>
        <s v="Aliqui UC-19"/>
        <s v="Fama UE-16"/>
        <s v="Aliqui RP-15"/>
        <s v="Natura RP-69"/>
        <s v="Barba UM-09"/>
        <s v="Natura RP-70"/>
        <s v="Aliqui YY-21"/>
        <s v="Quibus RP-36"/>
        <s v="Maximus UC-10"/>
        <s v="Natura UE-35"/>
        <s v="Aliqui YY-02"/>
        <s v="Maximus UC-14"/>
        <s v="Aliqui UC-02"/>
        <s v="Currus UE-05"/>
        <s v="Maximus UC-64"/>
        <s v="Natura YY-23"/>
        <s v="Pirum UE-19"/>
        <s v="Leo UM-17"/>
        <s v="Natura UC-10"/>
        <s v="Natura UC-30"/>
        <s v="Quibus RP-14"/>
        <s v="Quibus RP-13"/>
        <s v="Leo UC-02"/>
        <s v="Aliqui RP-60"/>
        <s v="Natura YY-10"/>
        <s v="Fama UR-01"/>
        <s v="Quibus RP-11"/>
        <s v="Fama UE-53"/>
        <s v="Fama UE-80"/>
        <s v="Pirum UE-08"/>
        <s v="Quibus RP-21"/>
        <s v="Quibus RP-64"/>
        <s v="Aliqui UC-27"/>
        <s v="Natura UC-26"/>
        <s v="Currus UE-21"/>
        <s v="Pirum RS-02"/>
        <s v="Abbas MA-12"/>
        <s v="Pirum UM-01"/>
        <s v="Quibus RP-63"/>
        <s v="Barba UM-04"/>
        <s v="Pirum RP-32"/>
        <s v="Currus UE-14"/>
        <s v="Aliqui RP-11"/>
        <s v="Aliqui YY-04"/>
        <s v="Aliqui RS-17"/>
        <s v="Victoria UC-16"/>
        <s v="Quibus RP-42"/>
        <s v="Quibus RP-88"/>
        <s v="Salvus YY-14"/>
        <s v="Quibus RP-35"/>
        <s v="Quibus RP-55"/>
        <s v="Pomum YY-18"/>
        <s v="Maximus UC-41"/>
        <s v="Pirum UE-11"/>
        <s v="Pomum YY-47"/>
        <s v="Natura RP-49"/>
        <s v="Natura RP-50"/>
        <s v="Maximus UC-13"/>
        <s v="Abbas UE-11"/>
        <s v="Currus UC-08"/>
        <s v="Currus RP-17"/>
        <s v="Maximus UC-24"/>
        <s v="Currus UM-02"/>
        <s v="Currus RP-18"/>
        <s v="Quibus RP-58"/>
        <s v="Maximus UM-83"/>
        <s v="Aliqui UC-36"/>
        <s v="Quibus MA-40"/>
        <s v="Pirum UE-07"/>
        <s v="Currus RS-06"/>
        <s v="Maximus UM-38"/>
        <s v="Natura RP-22"/>
        <s v="Quibus MP-03"/>
        <s v="Quibus RP-41"/>
        <s v="Quibus MP-04"/>
        <s v="Natura RP-79"/>
        <s v="Pomum YY-48"/>
        <s v="Pomum YY-46"/>
        <s v="Natura RP-80"/>
        <s v="Maximus UM-45"/>
        <s v="Pirum RP-05"/>
        <s v="Currus UC-19"/>
        <s v="Victoria UR-21"/>
        <s v="Aliqui RS-13"/>
        <s v="Pirum RP-31"/>
        <s v="Fama UR-25"/>
        <s v="Quibus RP-81"/>
        <s v="Salvus YY-18"/>
        <s v="Quibus RP-56"/>
        <s v="Quibus RP-87"/>
        <s v="Quibus RP-82"/>
        <s v="Pirum RS-08"/>
        <s v="Pirum UR-02"/>
        <s v="Victoria UC-10"/>
        <s v="Quibus RP-57"/>
        <s v="Currus UE-24"/>
        <s v="Aliqui UE-10"/>
        <s v="Currus UC-21"/>
        <s v="Abbas MA-17"/>
        <s v="Aliqui RP-04"/>
        <s v="Pirum RS-06"/>
        <s v="Pirum UC-30"/>
        <s v="Aliqui UC-28"/>
        <s v="Abbas MA-08"/>
        <s v="Natura UC-44"/>
        <s v="Maximus UE-08"/>
        <s v="Pirum RP-14"/>
        <s v="Quibus RP-84"/>
        <s v="Quibus RP-39"/>
        <s v="Maximus UC-15"/>
        <s v="Pirum UC-13"/>
        <s v="Aliqui UM-10"/>
        <s v="Pirum UC-22"/>
        <s v="Pirum MA-11"/>
        <s v="Aliqui UC-33"/>
        <s v="Aliqui RS-02"/>
        <s v="Aliqui RP-34"/>
        <s v="Currus RS-10"/>
        <s v="Aliqui RP-33"/>
        <s v="Natura UM-03"/>
        <s v="Maximus UC-74"/>
        <s v="Pirum UE-14"/>
        <s v="Natura RP-47"/>
        <s v="Natura MA-06"/>
        <s v="Natura UC-48"/>
        <s v="Maximus UC-98"/>
        <s v="Maximus UC-42"/>
        <s v="Fama UE-63"/>
        <s v="Currus UC-25"/>
        <s v="Natura UC-28"/>
        <s v="Currus UE-20"/>
        <s v="Currus UC-27"/>
        <s v="Fama UR-12"/>
        <s v="Maximus UM-35"/>
        <s v="Natura RP-65"/>
        <s v="Pirum RP-07"/>
        <s v="Aliqui RS-10"/>
        <s v="Natura RP-66"/>
        <s v="Maximus UC-32"/>
        <s v="Abbas UM-42"/>
        <s v="Pomum UR-09"/>
        <s v="Pomum YY-32"/>
        <s v="Maximus UC-93"/>
        <s v="Aliqui YY-11"/>
        <s v="Natura YY-01"/>
        <s v="Currus MA-09"/>
        <s v="Pirum RS-03"/>
        <s v="Natura UM-19"/>
        <s v="Currus UC-12"/>
        <s v="Maximus UM-06"/>
        <s v="Maximus UE-04"/>
        <s v="Pirum UM-19"/>
        <s v="Maximus UC-33"/>
        <s v="Quibus RP-15"/>
        <s v="Barba UM-06"/>
        <s v="Pirum UM-03"/>
        <s v="Natura UC-55"/>
        <s v="Currus UE-18"/>
        <s v="Natura UM-12"/>
        <s v="Aliqui MA-11"/>
        <s v="Maximus UM-94"/>
        <s v="Barba UM-08"/>
        <s v="Abbas MA-03"/>
        <s v="Currus UR-02"/>
        <s v="Currus UC-01"/>
        <s v="Maximus UC-70"/>
        <s v="Victoria UE-08"/>
        <s v="Natura MA-09"/>
        <s v="Quibus RP-99"/>
        <s v="Quibus RP-00"/>
        <s v="Pirum UC-31"/>
        <s v="Natura UR-08"/>
        <s v="Victoria UM-08"/>
        <s v="Quibus RP-12"/>
        <s v="Currus UR-39"/>
        <s v="Currus MA-02"/>
        <s v="Fama UE-69"/>
        <s v="Natura MA-13"/>
        <s v="Aliqui UE-19"/>
        <s v="Currus UC-02"/>
        <s v="Pomum YY-24"/>
        <s v="Aliqui RP-35"/>
        <s v="Aliqui RP-36"/>
        <s v="Natura UE-39"/>
        <s v="Victoria UM-06"/>
        <s v="Pirum RP-35"/>
        <s v="Pomum YY-25"/>
        <s v="Leo UM-01"/>
        <s v="Aliqui UC-03"/>
        <s v="Maximus UC-58"/>
        <s v="Victoria UE-22"/>
        <s v="Pomum UE-09"/>
        <s v="Pirum RP-36"/>
        <s v="Maximus UE-22"/>
        <s v="Natura YY-02"/>
        <s v="Salvus YY-16"/>
        <s v="Salvus YY-08"/>
        <s v="Salvus YY-17"/>
        <s v="Leo UM-13"/>
        <s v="Natura UE-14"/>
        <s v="Natura UC-62"/>
        <s v="Currus UR-18"/>
        <s v="Aliqui YY-09"/>
        <s v="Victoria UR-12"/>
        <s v="Aliqui MA-13"/>
        <s v="Abbas UR-36"/>
        <s v="Pirum RP-13"/>
        <s v="Aliqui UE-08"/>
        <s v="Fama UR-09"/>
        <s v="Aliqui RP-38"/>
        <s v="Quibus MP-12"/>
        <s v="Currus UC-26"/>
        <s v="Leo UC-26"/>
        <s v="Aliqui UC-37"/>
        <s v="Pirum RP-16"/>
        <s v="Pirum RP-15"/>
        <s v="Natura UC-37"/>
        <s v="Currus YY-02"/>
        <s v="Barba UM-02"/>
        <s v="Currus MA-05"/>
        <s v="Aliqui RP-59"/>
        <s v="Pomum YY-39"/>
        <s v="Maximus UM-20"/>
        <s v="Pirum MA-08"/>
        <s v="Quibus RP-16"/>
        <s v="Pirum RP-08"/>
        <s v="Maximus UC-45"/>
        <s v="Maximus UM-17"/>
        <s v="Natura YY-06"/>
        <s v="Pirum UC-19"/>
        <s v="Victoria UR-09"/>
        <s v="Currus RP-34"/>
        <s v="Currus UC-22"/>
        <s v="Pomum YY-21"/>
        <s v="Quibus RS-05"/>
        <s v="Pirum UM-17"/>
        <s v="Maximus UC-54"/>
      </sharedItems>
    </cacheField>
    <cacheField name="Category" numFmtId="0">
      <sharedItems count="4">
        <s v="Mix"/>
        <s v="Rural"/>
        <s v="Urban"/>
        <s v="Youth"/>
      </sharedItems>
    </cacheField>
    <cacheField name="Segment" numFmtId="0">
      <sharedItems count="8">
        <s v="All Season"/>
        <s v="Productivity"/>
        <s v="Convenience"/>
        <s v="Youth"/>
        <s v="Extreme"/>
        <s v="Select"/>
        <s v="Moderation"/>
        <s v="Regular"/>
      </sharedItems>
    </cacheField>
    <cacheField name="ManufacturerID" numFmtId="0">
      <sharedItems containsSemiMixedTypes="0" containsString="0" containsNumber="1" containsInteger="1" minValue="1" maxValue="14"/>
    </cacheField>
    <cacheField name="Manufacturer Name" numFmtId="0">
      <sharedItems count="13">
        <s v="Currus"/>
        <s v="Quibus"/>
        <s v="VanArsdel"/>
        <s v="Pirum"/>
        <s v="Pomum"/>
        <s v="Natura"/>
        <s v="Aliqui"/>
        <s v="Fama"/>
        <s v="Salvus"/>
        <s v="Victoria"/>
        <s v="Abbas"/>
        <s v="Leo"/>
        <s v="Barba"/>
      </sharedItems>
    </cacheField>
  </cacheFields>
  <extLst>
    <ext xmlns:x14="http://schemas.microsoft.com/office/spreadsheetml/2009/9/main" uri="{725AE2AE-9491-48be-B2B4-4EB974FC3084}">
      <x14:pivotCacheDefinition pivotCacheId="39838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2">
  <r>
    <n v="1924"/>
    <d v="2015-02-09T00:00:00"/>
    <x v="0"/>
    <s v="M5R"/>
    <n v="1"/>
    <n v="4409.37"/>
    <x v="0"/>
    <s v="Canada"/>
    <x v="0"/>
    <x v="0"/>
    <x v="0"/>
    <n v="4"/>
    <x v="0"/>
  </r>
  <r>
    <n v="1517"/>
    <d v="2015-05-31T00:00:00"/>
    <x v="1"/>
    <s v="R3G"/>
    <n v="1"/>
    <n v="2361.2399999999998"/>
    <x v="1"/>
    <s v="Canada"/>
    <x v="1"/>
    <x v="1"/>
    <x v="1"/>
    <n v="12"/>
    <x v="1"/>
  </r>
  <r>
    <n v="615"/>
    <d v="2015-05-31T00:00:00"/>
    <x v="1"/>
    <s v="M4V"/>
    <n v="1"/>
    <n v="8189.37"/>
    <x v="0"/>
    <s v="Canada"/>
    <x v="2"/>
    <x v="2"/>
    <x v="2"/>
    <n v="7"/>
    <x v="2"/>
  </r>
  <r>
    <n v="1530"/>
    <d v="2015-05-31T00:00:00"/>
    <x v="1"/>
    <s v="R3H"/>
    <n v="1"/>
    <n v="4282.74"/>
    <x v="1"/>
    <s v="Canada"/>
    <x v="3"/>
    <x v="1"/>
    <x v="1"/>
    <n v="12"/>
    <x v="1"/>
  </r>
  <r>
    <n v="1226"/>
    <d v="2015-06-01T00:00:00"/>
    <x v="2"/>
    <s v="L5P"/>
    <n v="1"/>
    <n v="6866.37"/>
    <x v="0"/>
    <s v="Canada"/>
    <x v="4"/>
    <x v="2"/>
    <x v="2"/>
    <n v="10"/>
    <x v="3"/>
  </r>
  <r>
    <n v="1809"/>
    <d v="2015-06-01T00:00:00"/>
    <x v="2"/>
    <s v="L5R"/>
    <n v="1"/>
    <n v="2771.37"/>
    <x v="0"/>
    <s v="Canada"/>
    <x v="5"/>
    <x v="3"/>
    <x v="3"/>
    <n v="11"/>
    <x v="4"/>
  </r>
  <r>
    <n v="1212"/>
    <d v="2015-06-01T00:00:00"/>
    <x v="2"/>
    <s v="L5N"/>
    <n v="1"/>
    <n v="4850.37"/>
    <x v="0"/>
    <s v="Canada"/>
    <x v="6"/>
    <x v="2"/>
    <x v="2"/>
    <n v="10"/>
    <x v="3"/>
  </r>
  <r>
    <n v="1821"/>
    <d v="2015-06-01T00:00:00"/>
    <x v="2"/>
    <s v="L5R"/>
    <n v="1"/>
    <n v="3779.37"/>
    <x v="0"/>
    <s v="Canada"/>
    <x v="7"/>
    <x v="3"/>
    <x v="3"/>
    <n v="11"/>
    <x v="4"/>
  </r>
  <r>
    <n v="1223"/>
    <d v="2015-06-01T00:00:00"/>
    <x v="2"/>
    <s v="M4K"/>
    <n v="1"/>
    <n v="4787.37"/>
    <x v="0"/>
    <s v="Canada"/>
    <x v="8"/>
    <x v="2"/>
    <x v="2"/>
    <n v="10"/>
    <x v="3"/>
  </r>
  <r>
    <n v="1850"/>
    <d v="2015-06-01T00:00:00"/>
    <x v="2"/>
    <s v="L5L"/>
    <n v="1"/>
    <n v="1826.37"/>
    <x v="0"/>
    <s v="Canada"/>
    <x v="9"/>
    <x v="3"/>
    <x v="3"/>
    <n v="11"/>
    <x v="4"/>
  </r>
  <r>
    <n v="993"/>
    <d v="2015-05-28T00:00:00"/>
    <x v="1"/>
    <s v="R3V"/>
    <n v="1"/>
    <n v="4598.37"/>
    <x v="1"/>
    <s v="Canada"/>
    <x v="10"/>
    <x v="2"/>
    <x v="2"/>
    <n v="8"/>
    <x v="5"/>
  </r>
  <r>
    <n v="1243"/>
    <d v="2015-05-28T00:00:00"/>
    <x v="1"/>
    <s v="R3V"/>
    <n v="1"/>
    <n v="5794.74"/>
    <x v="1"/>
    <s v="Canada"/>
    <x v="11"/>
    <x v="0"/>
    <x v="1"/>
    <n v="12"/>
    <x v="1"/>
  </r>
  <r>
    <n v="2350"/>
    <d v="2015-05-28T00:00:00"/>
    <x v="1"/>
    <s v="L5G"/>
    <n v="1"/>
    <n v="4466.7"/>
    <x v="0"/>
    <s v="Canada"/>
    <x v="12"/>
    <x v="2"/>
    <x v="4"/>
    <n v="2"/>
    <x v="6"/>
  </r>
  <r>
    <n v="1530"/>
    <d v="2015-05-28T00:00:00"/>
    <x v="1"/>
    <s v="M6G"/>
    <n v="1"/>
    <n v="5038.74"/>
    <x v="0"/>
    <s v="Canada"/>
    <x v="3"/>
    <x v="1"/>
    <x v="1"/>
    <n v="12"/>
    <x v="1"/>
  </r>
  <r>
    <n v="2240"/>
    <d v="2015-05-28T00:00:00"/>
    <x v="1"/>
    <s v="M4P"/>
    <n v="1"/>
    <n v="1070.3699999999999"/>
    <x v="0"/>
    <s v="Canada"/>
    <x v="13"/>
    <x v="1"/>
    <x v="1"/>
    <n v="2"/>
    <x v="6"/>
  </r>
  <r>
    <n v="2365"/>
    <d v="2015-05-28T00:00:00"/>
    <x v="1"/>
    <s v="R3G"/>
    <n v="1"/>
    <n v="6356.7"/>
    <x v="1"/>
    <s v="Canada"/>
    <x v="14"/>
    <x v="2"/>
    <x v="2"/>
    <n v="2"/>
    <x v="6"/>
  </r>
  <r>
    <n v="2206"/>
    <d v="2015-05-29T00:00:00"/>
    <x v="1"/>
    <s v="R3V"/>
    <n v="1"/>
    <n v="1227.8699999999999"/>
    <x v="1"/>
    <s v="Canada"/>
    <x v="15"/>
    <x v="1"/>
    <x v="1"/>
    <n v="2"/>
    <x v="6"/>
  </r>
  <r>
    <n v="2219"/>
    <d v="2015-05-29T00:00:00"/>
    <x v="1"/>
    <s v="M6S"/>
    <n v="1"/>
    <n v="1889.37"/>
    <x v="0"/>
    <s v="Canada"/>
    <x v="16"/>
    <x v="1"/>
    <x v="1"/>
    <n v="2"/>
    <x v="6"/>
  </r>
  <r>
    <n v="993"/>
    <d v="2015-05-29T00:00:00"/>
    <x v="1"/>
    <s v="R3B"/>
    <n v="1"/>
    <n v="4409.37"/>
    <x v="1"/>
    <s v="Canada"/>
    <x v="10"/>
    <x v="2"/>
    <x v="2"/>
    <n v="8"/>
    <x v="5"/>
  </r>
  <r>
    <n v="2275"/>
    <d v="2015-05-29T00:00:00"/>
    <x v="1"/>
    <s v="M6S"/>
    <n v="1"/>
    <n v="4724.37"/>
    <x v="0"/>
    <s v="Canada"/>
    <x v="17"/>
    <x v="1"/>
    <x v="5"/>
    <n v="2"/>
    <x v="6"/>
  </r>
  <r>
    <n v="2343"/>
    <d v="2015-05-29T00:00:00"/>
    <x v="1"/>
    <s v="M5X"/>
    <n v="1"/>
    <n v="6167.7"/>
    <x v="0"/>
    <s v="Canada"/>
    <x v="18"/>
    <x v="2"/>
    <x v="4"/>
    <n v="2"/>
    <x v="6"/>
  </r>
  <r>
    <n v="491"/>
    <d v="2015-05-29T00:00:00"/>
    <x v="1"/>
    <s v="M5X"/>
    <n v="1"/>
    <n v="10709.37"/>
    <x v="0"/>
    <s v="Canada"/>
    <x v="19"/>
    <x v="2"/>
    <x v="6"/>
    <n v="7"/>
    <x v="2"/>
  </r>
  <r>
    <n v="690"/>
    <d v="2015-05-25T00:00:00"/>
    <x v="1"/>
    <s v="M4E"/>
    <n v="1"/>
    <n v="4409.37"/>
    <x v="0"/>
    <s v="Canada"/>
    <x v="20"/>
    <x v="2"/>
    <x v="2"/>
    <n v="7"/>
    <x v="2"/>
  </r>
  <r>
    <n v="690"/>
    <d v="2015-05-25T00:00:00"/>
    <x v="1"/>
    <s v="M4N"/>
    <n v="1"/>
    <n v="4409.37"/>
    <x v="0"/>
    <s v="Canada"/>
    <x v="20"/>
    <x v="2"/>
    <x v="2"/>
    <n v="7"/>
    <x v="2"/>
  </r>
  <r>
    <n v="487"/>
    <d v="2015-05-25T00:00:00"/>
    <x v="1"/>
    <s v="L4X"/>
    <n v="1"/>
    <n v="13229.37"/>
    <x v="0"/>
    <s v="Canada"/>
    <x v="21"/>
    <x v="2"/>
    <x v="6"/>
    <n v="7"/>
    <x v="2"/>
  </r>
  <r>
    <n v="2332"/>
    <d v="2015-05-26T00:00:00"/>
    <x v="1"/>
    <s v="M4E"/>
    <n v="1"/>
    <n v="5921.37"/>
    <x v="0"/>
    <s v="Canada"/>
    <x v="22"/>
    <x v="2"/>
    <x v="4"/>
    <n v="2"/>
    <x v="6"/>
  </r>
  <r>
    <n v="2405"/>
    <d v="2015-05-26T00:00:00"/>
    <x v="1"/>
    <s v="M7Y"/>
    <n v="1"/>
    <n v="5102.37"/>
    <x v="0"/>
    <s v="Canada"/>
    <x v="23"/>
    <x v="3"/>
    <x v="3"/>
    <n v="2"/>
    <x v="6"/>
  </r>
  <r>
    <n v="2367"/>
    <d v="2015-05-26T00:00:00"/>
    <x v="1"/>
    <s v="K1R"/>
    <n v="1"/>
    <n v="5663.7"/>
    <x v="0"/>
    <s v="Canada"/>
    <x v="24"/>
    <x v="2"/>
    <x v="2"/>
    <n v="2"/>
    <x v="6"/>
  </r>
  <r>
    <n v="244"/>
    <d v="2015-05-27T00:00:00"/>
    <x v="1"/>
    <s v="L5N"/>
    <n v="1"/>
    <n v="7556.85"/>
    <x v="0"/>
    <s v="Canada"/>
    <x v="25"/>
    <x v="2"/>
    <x v="7"/>
    <n v="5"/>
    <x v="7"/>
  </r>
  <r>
    <n v="993"/>
    <d v="2015-05-27T00:00:00"/>
    <x v="1"/>
    <s v="R3G"/>
    <n v="1"/>
    <n v="4598.37"/>
    <x v="1"/>
    <s v="Canada"/>
    <x v="10"/>
    <x v="2"/>
    <x v="2"/>
    <n v="8"/>
    <x v="5"/>
  </r>
  <r>
    <n v="2097"/>
    <d v="2015-06-21T00:00:00"/>
    <x v="2"/>
    <s v="R3G"/>
    <n v="1"/>
    <n v="5858.37"/>
    <x v="1"/>
    <s v="Canada"/>
    <x v="26"/>
    <x v="3"/>
    <x v="3"/>
    <n v="4"/>
    <x v="0"/>
  </r>
  <r>
    <n v="927"/>
    <d v="2015-06-22T00:00:00"/>
    <x v="2"/>
    <s v="M6G"/>
    <n v="1"/>
    <n v="6173.37"/>
    <x v="0"/>
    <s v="Canada"/>
    <x v="27"/>
    <x v="2"/>
    <x v="4"/>
    <n v="8"/>
    <x v="5"/>
  </r>
  <r>
    <n v="590"/>
    <d v="2015-06-22T00:00:00"/>
    <x v="2"/>
    <s v="L5P"/>
    <n v="1"/>
    <n v="10709.37"/>
    <x v="0"/>
    <s v="Canada"/>
    <x v="20"/>
    <x v="2"/>
    <x v="2"/>
    <n v="7"/>
    <x v="2"/>
  </r>
  <r>
    <n v="491"/>
    <d v="2015-06-22T00:00:00"/>
    <x v="2"/>
    <s v="R2W"/>
    <n v="1"/>
    <n v="10709.37"/>
    <x v="1"/>
    <s v="Canada"/>
    <x v="19"/>
    <x v="2"/>
    <x v="6"/>
    <n v="7"/>
    <x v="2"/>
  </r>
  <r>
    <n v="2359"/>
    <d v="2015-06-22T00:00:00"/>
    <x v="2"/>
    <s v="M4N"/>
    <n v="1"/>
    <n v="5606.37"/>
    <x v="0"/>
    <s v="Canada"/>
    <x v="28"/>
    <x v="2"/>
    <x v="2"/>
    <n v="2"/>
    <x v="6"/>
  </r>
  <r>
    <n v="1714"/>
    <d v="2015-06-22T00:00:00"/>
    <x v="2"/>
    <s v="R3H"/>
    <n v="1"/>
    <n v="1259.3699999999999"/>
    <x v="1"/>
    <s v="Canada"/>
    <x v="29"/>
    <x v="3"/>
    <x v="3"/>
    <n v="13"/>
    <x v="8"/>
  </r>
  <r>
    <n v="942"/>
    <d v="2015-04-08T00:00:00"/>
    <x v="3"/>
    <s v="R3G"/>
    <n v="1"/>
    <n v="7370.37"/>
    <x v="1"/>
    <s v="Canada"/>
    <x v="30"/>
    <x v="2"/>
    <x v="2"/>
    <n v="8"/>
    <x v="5"/>
  </r>
  <r>
    <n v="1180"/>
    <d v="2015-04-08T00:00:00"/>
    <x v="3"/>
    <s v="L5G"/>
    <n v="1"/>
    <n v="6173.37"/>
    <x v="0"/>
    <s v="Canada"/>
    <x v="31"/>
    <x v="2"/>
    <x v="4"/>
    <n v="10"/>
    <x v="3"/>
  </r>
  <r>
    <n v="1517"/>
    <d v="2015-04-08T00:00:00"/>
    <x v="3"/>
    <s v="K1Z"/>
    <n v="1"/>
    <n v="2770.74"/>
    <x v="0"/>
    <s v="Canada"/>
    <x v="1"/>
    <x v="1"/>
    <x v="1"/>
    <n v="12"/>
    <x v="1"/>
  </r>
  <r>
    <n v="674"/>
    <d v="2015-04-05T00:00:00"/>
    <x v="3"/>
    <s v="M5S"/>
    <n v="1"/>
    <n v="8315.3700000000008"/>
    <x v="0"/>
    <s v="Canada"/>
    <x v="32"/>
    <x v="2"/>
    <x v="2"/>
    <n v="7"/>
    <x v="2"/>
  </r>
  <r>
    <n v="1049"/>
    <d v="2015-03-15T00:00:00"/>
    <x v="4"/>
    <s v="R3G"/>
    <n v="1"/>
    <n v="3086.37"/>
    <x v="1"/>
    <s v="Canada"/>
    <x v="33"/>
    <x v="0"/>
    <x v="0"/>
    <n v="10"/>
    <x v="3"/>
  </r>
  <r>
    <n v="1129"/>
    <d v="2015-03-15T00:00:00"/>
    <x v="4"/>
    <s v="L5P"/>
    <n v="1"/>
    <n v="5543.37"/>
    <x v="0"/>
    <s v="Canada"/>
    <x v="34"/>
    <x v="2"/>
    <x v="6"/>
    <n v="10"/>
    <x v="3"/>
  </r>
  <r>
    <n v="2069"/>
    <d v="2015-03-16T00:00:00"/>
    <x v="4"/>
    <s v="K1R"/>
    <n v="1"/>
    <n v="6299.37"/>
    <x v="0"/>
    <s v="Canada"/>
    <x v="35"/>
    <x v="2"/>
    <x v="2"/>
    <n v="4"/>
    <x v="0"/>
  </r>
  <r>
    <n v="585"/>
    <d v="2015-03-23T00:00:00"/>
    <x v="4"/>
    <s v="M6H"/>
    <n v="1"/>
    <n v="5039.37"/>
    <x v="0"/>
    <s v="Canada"/>
    <x v="36"/>
    <x v="2"/>
    <x v="2"/>
    <n v="7"/>
    <x v="2"/>
  </r>
  <r>
    <n v="1137"/>
    <d v="2015-03-23T00:00:00"/>
    <x v="4"/>
    <s v="M6S"/>
    <n v="1"/>
    <n v="8945.3700000000008"/>
    <x v="0"/>
    <s v="Canada"/>
    <x v="37"/>
    <x v="2"/>
    <x v="6"/>
    <n v="10"/>
    <x v="3"/>
  </r>
  <r>
    <n v="2384"/>
    <d v="2015-03-23T00:00:00"/>
    <x v="4"/>
    <s v="M5X"/>
    <n v="1"/>
    <n v="7968.87"/>
    <x v="0"/>
    <s v="Canada"/>
    <x v="38"/>
    <x v="2"/>
    <x v="2"/>
    <n v="2"/>
    <x v="6"/>
  </r>
  <r>
    <n v="690"/>
    <d v="2015-03-23T00:00:00"/>
    <x v="4"/>
    <s v="M6H"/>
    <n v="1"/>
    <n v="4409.37"/>
    <x v="0"/>
    <s v="Canada"/>
    <x v="20"/>
    <x v="2"/>
    <x v="2"/>
    <n v="7"/>
    <x v="2"/>
  </r>
  <r>
    <n v="1958"/>
    <d v="2015-03-23T00:00:00"/>
    <x v="4"/>
    <s v="M4X"/>
    <n v="1"/>
    <n v="944.37"/>
    <x v="0"/>
    <s v="Canada"/>
    <x v="39"/>
    <x v="1"/>
    <x v="1"/>
    <n v="4"/>
    <x v="0"/>
  </r>
  <r>
    <n v="491"/>
    <d v="2015-03-24T00:00:00"/>
    <x v="4"/>
    <s v="R3H"/>
    <n v="1"/>
    <n v="10709.37"/>
    <x v="1"/>
    <s v="Canada"/>
    <x v="19"/>
    <x v="2"/>
    <x v="6"/>
    <n v="7"/>
    <x v="2"/>
  </r>
  <r>
    <n v="1722"/>
    <d v="2015-04-06T00:00:00"/>
    <x v="3"/>
    <s v="H1B"/>
    <n v="2"/>
    <n v="2077.7399999999998"/>
    <x v="2"/>
    <s v="Canada"/>
    <x v="40"/>
    <x v="3"/>
    <x v="3"/>
    <n v="13"/>
    <x v="8"/>
  </r>
  <r>
    <n v="959"/>
    <d v="2015-04-06T00:00:00"/>
    <x v="3"/>
    <s v="M4P"/>
    <n v="1"/>
    <n v="10362.870000000001"/>
    <x v="0"/>
    <s v="Canada"/>
    <x v="41"/>
    <x v="2"/>
    <x v="2"/>
    <n v="8"/>
    <x v="5"/>
  </r>
  <r>
    <n v="2143"/>
    <d v="2015-04-06T00:00:00"/>
    <x v="3"/>
    <s v="M7Y"/>
    <n v="1"/>
    <n v="5291.37"/>
    <x v="0"/>
    <s v="Canada"/>
    <x v="42"/>
    <x v="2"/>
    <x v="7"/>
    <n v="14"/>
    <x v="9"/>
  </r>
  <r>
    <n v="2150"/>
    <d v="2015-04-06T00:00:00"/>
    <x v="3"/>
    <s v="R3G"/>
    <n v="1"/>
    <n v="6173.37"/>
    <x v="1"/>
    <s v="Canada"/>
    <x v="43"/>
    <x v="2"/>
    <x v="4"/>
    <n v="14"/>
    <x v="9"/>
  </r>
  <r>
    <n v="1060"/>
    <d v="2015-04-30T00:00:00"/>
    <x v="3"/>
    <s v="R3N"/>
    <n v="1"/>
    <n v="1889.37"/>
    <x v="1"/>
    <s v="Canada"/>
    <x v="44"/>
    <x v="1"/>
    <x v="1"/>
    <n v="10"/>
    <x v="3"/>
  </r>
  <r>
    <n v="2215"/>
    <d v="2015-04-30T00:00:00"/>
    <x v="3"/>
    <s v="R3B"/>
    <n v="1"/>
    <n v="4724.37"/>
    <x v="1"/>
    <s v="Canada"/>
    <x v="45"/>
    <x v="1"/>
    <x v="1"/>
    <n v="2"/>
    <x v="6"/>
  </r>
  <r>
    <n v="2099"/>
    <d v="2015-04-30T00:00:00"/>
    <x v="3"/>
    <s v="L5N"/>
    <n v="1"/>
    <n v="5165.37"/>
    <x v="0"/>
    <s v="Canada"/>
    <x v="46"/>
    <x v="3"/>
    <x v="3"/>
    <n v="4"/>
    <x v="0"/>
  </r>
  <r>
    <n v="487"/>
    <d v="2015-04-30T00:00:00"/>
    <x v="3"/>
    <s v="M6H"/>
    <n v="1"/>
    <n v="13229.37"/>
    <x v="0"/>
    <s v="Canada"/>
    <x v="21"/>
    <x v="2"/>
    <x v="6"/>
    <n v="7"/>
    <x v="2"/>
  </r>
  <r>
    <n v="690"/>
    <d v="2015-01-31T00:00:00"/>
    <x v="5"/>
    <s v="L5G"/>
    <n v="1"/>
    <n v="4409.37"/>
    <x v="0"/>
    <s v="Canada"/>
    <x v="20"/>
    <x v="2"/>
    <x v="2"/>
    <n v="7"/>
    <x v="2"/>
  </r>
  <r>
    <n v="1077"/>
    <d v="2015-02-01T00:00:00"/>
    <x v="0"/>
    <s v="R3B"/>
    <n v="1"/>
    <n v="4220.37"/>
    <x v="1"/>
    <s v="Canada"/>
    <x v="47"/>
    <x v="1"/>
    <x v="1"/>
    <n v="10"/>
    <x v="3"/>
  </r>
  <r>
    <n v="1078"/>
    <d v="2015-02-01T00:00:00"/>
    <x v="0"/>
    <s v="R3B"/>
    <n v="1"/>
    <n v="4220.37"/>
    <x v="1"/>
    <s v="Canada"/>
    <x v="48"/>
    <x v="1"/>
    <x v="1"/>
    <n v="10"/>
    <x v="3"/>
  </r>
  <r>
    <n v="535"/>
    <d v="2015-02-02T00:00:00"/>
    <x v="0"/>
    <s v="L5G"/>
    <n v="1"/>
    <n v="6485.85"/>
    <x v="0"/>
    <s v="Canada"/>
    <x v="49"/>
    <x v="2"/>
    <x v="4"/>
    <n v="7"/>
    <x v="2"/>
  </r>
  <r>
    <n v="907"/>
    <d v="2015-02-15T00:00:00"/>
    <x v="0"/>
    <s v="M7Y"/>
    <n v="1"/>
    <n v="7307.37"/>
    <x v="0"/>
    <s v="Canada"/>
    <x v="50"/>
    <x v="2"/>
    <x v="4"/>
    <n v="8"/>
    <x v="5"/>
  </r>
  <r>
    <n v="491"/>
    <d v="2015-02-15T00:00:00"/>
    <x v="0"/>
    <s v="M7Y"/>
    <n v="1"/>
    <n v="10709.37"/>
    <x v="0"/>
    <s v="Canada"/>
    <x v="19"/>
    <x v="2"/>
    <x v="6"/>
    <n v="7"/>
    <x v="2"/>
  </r>
  <r>
    <n v="907"/>
    <d v="2015-02-05T00:00:00"/>
    <x v="0"/>
    <s v="M6S"/>
    <n v="1"/>
    <n v="7307.37"/>
    <x v="0"/>
    <s v="Canada"/>
    <x v="50"/>
    <x v="2"/>
    <x v="4"/>
    <n v="8"/>
    <x v="5"/>
  </r>
  <r>
    <n v="978"/>
    <d v="2015-02-05T00:00:00"/>
    <x v="0"/>
    <s v="R3W"/>
    <n v="1"/>
    <n v="9638.3700000000008"/>
    <x v="1"/>
    <s v="Canada"/>
    <x v="51"/>
    <x v="2"/>
    <x v="2"/>
    <n v="8"/>
    <x v="5"/>
  </r>
  <r>
    <n v="2225"/>
    <d v="2015-02-18T00:00:00"/>
    <x v="0"/>
    <s v="L5N"/>
    <n v="1"/>
    <n v="723.87"/>
    <x v="0"/>
    <s v="Canada"/>
    <x v="52"/>
    <x v="1"/>
    <x v="1"/>
    <n v="2"/>
    <x v="6"/>
  </r>
  <r>
    <n v="2224"/>
    <d v="2015-02-18T00:00:00"/>
    <x v="0"/>
    <s v="L5N"/>
    <n v="1"/>
    <n v="723.87"/>
    <x v="0"/>
    <s v="Canada"/>
    <x v="53"/>
    <x v="1"/>
    <x v="1"/>
    <n v="2"/>
    <x v="6"/>
  </r>
  <r>
    <n v="1180"/>
    <d v="2015-02-18T00:00:00"/>
    <x v="0"/>
    <s v="L5T"/>
    <n v="1"/>
    <n v="6173.37"/>
    <x v="0"/>
    <s v="Canada"/>
    <x v="31"/>
    <x v="2"/>
    <x v="4"/>
    <n v="10"/>
    <x v="3"/>
  </r>
  <r>
    <n v="438"/>
    <d v="2015-03-31T00:00:00"/>
    <x v="4"/>
    <s v="R3K"/>
    <n v="1"/>
    <n v="11969.37"/>
    <x v="1"/>
    <s v="Canada"/>
    <x v="54"/>
    <x v="2"/>
    <x v="6"/>
    <n v="7"/>
    <x v="2"/>
  </r>
  <r>
    <n v="927"/>
    <d v="2015-03-31T00:00:00"/>
    <x v="4"/>
    <s v="M6H"/>
    <n v="1"/>
    <n v="6173.37"/>
    <x v="0"/>
    <s v="Canada"/>
    <x v="27"/>
    <x v="2"/>
    <x v="4"/>
    <n v="8"/>
    <x v="5"/>
  </r>
  <r>
    <n v="927"/>
    <d v="2015-03-31T00:00:00"/>
    <x v="4"/>
    <s v="M6S"/>
    <n v="1"/>
    <n v="6173.37"/>
    <x v="0"/>
    <s v="Canada"/>
    <x v="27"/>
    <x v="2"/>
    <x v="4"/>
    <n v="8"/>
    <x v="5"/>
  </r>
  <r>
    <n v="690"/>
    <d v="2015-03-14T00:00:00"/>
    <x v="4"/>
    <s v="M5X"/>
    <n v="1"/>
    <n v="4409.37"/>
    <x v="0"/>
    <s v="Canada"/>
    <x v="20"/>
    <x v="2"/>
    <x v="2"/>
    <n v="7"/>
    <x v="2"/>
  </r>
  <r>
    <n v="1339"/>
    <d v="2015-03-15T00:00:00"/>
    <x v="4"/>
    <s v="L5R"/>
    <n v="1"/>
    <n v="3463.74"/>
    <x v="0"/>
    <s v="Canada"/>
    <x v="55"/>
    <x v="1"/>
    <x v="1"/>
    <n v="12"/>
    <x v="1"/>
  </r>
  <r>
    <n v="487"/>
    <d v="2015-03-15T00:00:00"/>
    <x v="4"/>
    <s v="M7Y"/>
    <n v="1"/>
    <n v="13229.37"/>
    <x v="0"/>
    <s v="Canada"/>
    <x v="21"/>
    <x v="2"/>
    <x v="6"/>
    <n v="7"/>
    <x v="2"/>
  </r>
  <r>
    <n v="556"/>
    <d v="2015-03-15T00:00:00"/>
    <x v="4"/>
    <s v="M6H"/>
    <n v="1"/>
    <n v="10268.370000000001"/>
    <x v="0"/>
    <s v="Canada"/>
    <x v="56"/>
    <x v="2"/>
    <x v="2"/>
    <n v="7"/>
    <x v="2"/>
  </r>
  <r>
    <n v="1340"/>
    <d v="2015-03-15T00:00:00"/>
    <x v="4"/>
    <s v="L5R"/>
    <n v="1"/>
    <n v="3463.74"/>
    <x v="0"/>
    <s v="Canada"/>
    <x v="57"/>
    <x v="1"/>
    <x v="1"/>
    <n v="12"/>
    <x v="1"/>
  </r>
  <r>
    <n v="907"/>
    <d v="2015-03-15T00:00:00"/>
    <x v="4"/>
    <s v="L5T"/>
    <n v="1"/>
    <n v="7244.37"/>
    <x v="0"/>
    <s v="Canada"/>
    <x v="50"/>
    <x v="2"/>
    <x v="4"/>
    <n v="8"/>
    <x v="5"/>
  </r>
  <r>
    <n v="506"/>
    <d v="2015-01-30T00:00:00"/>
    <x v="5"/>
    <s v="L5P"/>
    <n v="1"/>
    <n v="15560.37"/>
    <x v="0"/>
    <s v="Canada"/>
    <x v="58"/>
    <x v="2"/>
    <x v="6"/>
    <n v="7"/>
    <x v="2"/>
  </r>
  <r>
    <n v="578"/>
    <d v="2015-01-30T00:00:00"/>
    <x v="5"/>
    <s v="L5N"/>
    <n v="1"/>
    <n v="9449.3700000000008"/>
    <x v="0"/>
    <s v="Canada"/>
    <x v="59"/>
    <x v="2"/>
    <x v="2"/>
    <n v="7"/>
    <x v="2"/>
  </r>
  <r>
    <n v="993"/>
    <d v="2015-01-30T00:00:00"/>
    <x v="5"/>
    <s v="R3V"/>
    <n v="1"/>
    <n v="4409.37"/>
    <x v="1"/>
    <s v="Canada"/>
    <x v="10"/>
    <x v="2"/>
    <x v="2"/>
    <n v="8"/>
    <x v="5"/>
  </r>
  <r>
    <n v="996"/>
    <d v="2015-02-09T00:00:00"/>
    <x v="0"/>
    <s v="R3E"/>
    <n v="1"/>
    <n v="8630.3700000000008"/>
    <x v="1"/>
    <s v="Canada"/>
    <x v="60"/>
    <x v="2"/>
    <x v="2"/>
    <n v="8"/>
    <x v="5"/>
  </r>
  <r>
    <n v="604"/>
    <d v="2015-04-02T00:00:00"/>
    <x v="3"/>
    <s v="L5H"/>
    <n v="1"/>
    <n v="6299.37"/>
    <x v="0"/>
    <s v="Canada"/>
    <x v="61"/>
    <x v="2"/>
    <x v="2"/>
    <n v="7"/>
    <x v="2"/>
  </r>
  <r>
    <n v="2055"/>
    <d v="2015-04-02T00:00:00"/>
    <x v="3"/>
    <s v="R3V"/>
    <n v="1"/>
    <n v="7874.37"/>
    <x v="1"/>
    <s v="Canada"/>
    <x v="62"/>
    <x v="2"/>
    <x v="4"/>
    <n v="4"/>
    <x v="0"/>
  </r>
  <r>
    <n v="1043"/>
    <d v="2015-03-10T00:00:00"/>
    <x v="4"/>
    <s v="R3G"/>
    <n v="1"/>
    <n v="4346.37"/>
    <x v="1"/>
    <s v="Canada"/>
    <x v="63"/>
    <x v="0"/>
    <x v="0"/>
    <n v="10"/>
    <x v="3"/>
  </r>
  <r>
    <n v="2369"/>
    <d v="2015-03-10T00:00:00"/>
    <x v="4"/>
    <s v="M4P"/>
    <n v="1"/>
    <n v="5096.7"/>
    <x v="0"/>
    <s v="Canada"/>
    <x v="64"/>
    <x v="2"/>
    <x v="2"/>
    <n v="2"/>
    <x v="6"/>
  </r>
  <r>
    <n v="733"/>
    <d v="2015-03-10T00:00:00"/>
    <x v="4"/>
    <s v="R3B"/>
    <n v="1"/>
    <n v="4787.37"/>
    <x v="1"/>
    <s v="Canada"/>
    <x v="65"/>
    <x v="1"/>
    <x v="1"/>
    <n v="8"/>
    <x v="5"/>
  </r>
  <r>
    <n v="995"/>
    <d v="2015-03-10T00:00:00"/>
    <x v="4"/>
    <s v="M4V"/>
    <n v="1"/>
    <n v="7181.37"/>
    <x v="0"/>
    <s v="Canada"/>
    <x v="66"/>
    <x v="2"/>
    <x v="2"/>
    <n v="8"/>
    <x v="5"/>
  </r>
  <r>
    <n v="457"/>
    <d v="2015-03-10T00:00:00"/>
    <x v="4"/>
    <s v="M5X"/>
    <n v="1"/>
    <n v="11969.37"/>
    <x v="0"/>
    <s v="Canada"/>
    <x v="67"/>
    <x v="2"/>
    <x v="6"/>
    <n v="7"/>
    <x v="2"/>
  </r>
  <r>
    <n v="2331"/>
    <d v="2015-03-23T00:00:00"/>
    <x v="4"/>
    <s v="K1R"/>
    <n v="1"/>
    <n v="7868.7"/>
    <x v="0"/>
    <s v="Canada"/>
    <x v="68"/>
    <x v="2"/>
    <x v="4"/>
    <n v="2"/>
    <x v="6"/>
  </r>
  <r>
    <n v="977"/>
    <d v="2015-03-23T00:00:00"/>
    <x v="4"/>
    <s v="K1H"/>
    <n v="1"/>
    <n v="6299.37"/>
    <x v="0"/>
    <s v="Canada"/>
    <x v="69"/>
    <x v="2"/>
    <x v="2"/>
    <n v="8"/>
    <x v="5"/>
  </r>
  <r>
    <n v="1191"/>
    <d v="2015-03-23T00:00:00"/>
    <x v="4"/>
    <s v="L5P"/>
    <n v="1"/>
    <n v="3212.37"/>
    <x v="0"/>
    <s v="Canada"/>
    <x v="70"/>
    <x v="2"/>
    <x v="4"/>
    <n v="10"/>
    <x v="3"/>
  </r>
  <r>
    <n v="2225"/>
    <d v="2015-04-03T00:00:00"/>
    <x v="3"/>
    <s v="L5N"/>
    <n v="1"/>
    <n v="723.87"/>
    <x v="0"/>
    <s v="Canada"/>
    <x v="52"/>
    <x v="1"/>
    <x v="1"/>
    <n v="2"/>
    <x v="6"/>
  </r>
  <r>
    <n v="2224"/>
    <d v="2015-04-03T00:00:00"/>
    <x v="3"/>
    <s v="L5N"/>
    <n v="1"/>
    <n v="723.87"/>
    <x v="0"/>
    <s v="Canada"/>
    <x v="53"/>
    <x v="1"/>
    <x v="1"/>
    <n v="2"/>
    <x v="6"/>
  </r>
  <r>
    <n v="531"/>
    <d v="2015-01-12T00:00:00"/>
    <x v="5"/>
    <s v="M6G"/>
    <n v="1"/>
    <n v="7556.85"/>
    <x v="0"/>
    <s v="Canada"/>
    <x v="71"/>
    <x v="2"/>
    <x v="4"/>
    <n v="7"/>
    <x v="2"/>
  </r>
  <r>
    <n v="907"/>
    <d v="2015-01-12T00:00:00"/>
    <x v="5"/>
    <s v="L5R"/>
    <n v="1"/>
    <n v="7307.37"/>
    <x v="0"/>
    <s v="Canada"/>
    <x v="50"/>
    <x v="2"/>
    <x v="4"/>
    <n v="8"/>
    <x v="5"/>
  </r>
  <r>
    <n v="1714"/>
    <d v="2015-01-13T00:00:00"/>
    <x v="5"/>
    <s v="R3G"/>
    <n v="1"/>
    <n v="1259.3699999999999"/>
    <x v="1"/>
    <s v="Canada"/>
    <x v="29"/>
    <x v="3"/>
    <x v="3"/>
    <n v="13"/>
    <x v="8"/>
  </r>
  <r>
    <n v="457"/>
    <d v="2015-01-14T00:00:00"/>
    <x v="5"/>
    <s v="L5P"/>
    <n v="1"/>
    <n v="11969.37"/>
    <x v="0"/>
    <s v="Canada"/>
    <x v="67"/>
    <x v="2"/>
    <x v="6"/>
    <n v="7"/>
    <x v="2"/>
  </r>
  <r>
    <n v="405"/>
    <d v="2015-01-14T00:00:00"/>
    <x v="5"/>
    <s v="M4Y"/>
    <n v="1"/>
    <n v="22994.37"/>
    <x v="0"/>
    <s v="Canada"/>
    <x v="72"/>
    <x v="2"/>
    <x v="6"/>
    <n v="7"/>
    <x v="2"/>
  </r>
  <r>
    <n v="487"/>
    <d v="2015-01-15T00:00:00"/>
    <x v="5"/>
    <s v="M5R"/>
    <n v="1"/>
    <n v="13229.37"/>
    <x v="0"/>
    <s v="Canada"/>
    <x v="21"/>
    <x v="2"/>
    <x v="6"/>
    <n v="7"/>
    <x v="2"/>
  </r>
  <r>
    <n v="626"/>
    <d v="2015-01-15T00:00:00"/>
    <x v="5"/>
    <s v="H1G"/>
    <n v="1"/>
    <n v="17009.37"/>
    <x v="2"/>
    <s v="Canada"/>
    <x v="73"/>
    <x v="2"/>
    <x v="2"/>
    <n v="7"/>
    <x v="2"/>
  </r>
  <r>
    <n v="808"/>
    <d v="2015-01-16T00:00:00"/>
    <x v="5"/>
    <s v="K1R"/>
    <n v="1"/>
    <n v="4535.37"/>
    <x v="0"/>
    <s v="Canada"/>
    <x v="74"/>
    <x v="1"/>
    <x v="5"/>
    <n v="8"/>
    <x v="5"/>
  </r>
  <r>
    <n v="506"/>
    <d v="2015-03-31T00:00:00"/>
    <x v="4"/>
    <s v="L5N"/>
    <n v="1"/>
    <n v="15560.37"/>
    <x v="0"/>
    <s v="Canada"/>
    <x v="58"/>
    <x v="2"/>
    <x v="6"/>
    <n v="7"/>
    <x v="2"/>
  </r>
  <r>
    <n v="517"/>
    <d v="2015-03-31T00:00:00"/>
    <x v="4"/>
    <s v="M6H"/>
    <n v="1"/>
    <n v="8186.85"/>
    <x v="0"/>
    <s v="Canada"/>
    <x v="75"/>
    <x v="2"/>
    <x v="4"/>
    <n v="7"/>
    <x v="2"/>
  </r>
  <r>
    <n v="927"/>
    <d v="2015-03-31T00:00:00"/>
    <x v="4"/>
    <s v="L5N"/>
    <n v="1"/>
    <n v="6173.37"/>
    <x v="0"/>
    <s v="Canada"/>
    <x v="27"/>
    <x v="2"/>
    <x v="4"/>
    <n v="8"/>
    <x v="5"/>
  </r>
  <r>
    <n v="996"/>
    <d v="2015-03-31T00:00:00"/>
    <x v="4"/>
    <s v="M4E"/>
    <n v="1"/>
    <n v="8630.3700000000008"/>
    <x v="0"/>
    <s v="Canada"/>
    <x v="60"/>
    <x v="2"/>
    <x v="2"/>
    <n v="8"/>
    <x v="5"/>
  </r>
  <r>
    <n v="736"/>
    <d v="2015-04-09T00:00:00"/>
    <x v="3"/>
    <s v="M6H"/>
    <n v="1"/>
    <n v="4661.37"/>
    <x v="0"/>
    <s v="Canada"/>
    <x v="76"/>
    <x v="1"/>
    <x v="1"/>
    <n v="8"/>
    <x v="5"/>
  </r>
  <r>
    <n v="438"/>
    <d v="2015-04-09T00:00:00"/>
    <x v="3"/>
    <s v="R3H"/>
    <n v="1"/>
    <n v="11969.37"/>
    <x v="1"/>
    <s v="Canada"/>
    <x v="54"/>
    <x v="2"/>
    <x v="6"/>
    <n v="7"/>
    <x v="2"/>
  </r>
  <r>
    <n v="636"/>
    <d v="2015-04-09T00:00:00"/>
    <x v="3"/>
    <s v="M7Y"/>
    <n v="1"/>
    <n v="10583.37"/>
    <x v="0"/>
    <s v="Canada"/>
    <x v="77"/>
    <x v="2"/>
    <x v="2"/>
    <n v="7"/>
    <x v="2"/>
  </r>
  <r>
    <n v="1530"/>
    <d v="2015-04-09T00:00:00"/>
    <x v="3"/>
    <s v="M5R"/>
    <n v="1"/>
    <n v="5038.74"/>
    <x v="0"/>
    <s v="Canada"/>
    <x v="3"/>
    <x v="1"/>
    <x v="1"/>
    <n v="12"/>
    <x v="1"/>
  </r>
  <r>
    <n v="735"/>
    <d v="2015-04-09T00:00:00"/>
    <x v="3"/>
    <s v="M6H"/>
    <n v="1"/>
    <n v="4661.37"/>
    <x v="0"/>
    <s v="Canada"/>
    <x v="78"/>
    <x v="1"/>
    <x v="1"/>
    <n v="8"/>
    <x v="5"/>
  </r>
  <r>
    <n v="2224"/>
    <d v="2015-03-17T00:00:00"/>
    <x v="4"/>
    <s v="L5P"/>
    <n v="1"/>
    <n v="723.87"/>
    <x v="0"/>
    <s v="Canada"/>
    <x v="53"/>
    <x v="1"/>
    <x v="1"/>
    <n v="2"/>
    <x v="6"/>
  </r>
  <r>
    <n v="438"/>
    <d v="2015-04-28T00:00:00"/>
    <x v="3"/>
    <s v="K1R"/>
    <n v="1"/>
    <n v="11969.37"/>
    <x v="0"/>
    <s v="Canada"/>
    <x v="54"/>
    <x v="2"/>
    <x v="6"/>
    <n v="7"/>
    <x v="2"/>
  </r>
  <r>
    <n v="945"/>
    <d v="2015-04-28T00:00:00"/>
    <x v="3"/>
    <s v="R3B"/>
    <n v="1"/>
    <n v="8189.37"/>
    <x v="1"/>
    <s v="Canada"/>
    <x v="79"/>
    <x v="2"/>
    <x v="2"/>
    <n v="8"/>
    <x v="5"/>
  </r>
  <r>
    <n v="910"/>
    <d v="2015-04-28T00:00:00"/>
    <x v="3"/>
    <s v="L5N"/>
    <n v="1"/>
    <n v="5165.37"/>
    <x v="0"/>
    <s v="Canada"/>
    <x v="80"/>
    <x v="2"/>
    <x v="4"/>
    <n v="8"/>
    <x v="5"/>
  </r>
  <r>
    <n v="945"/>
    <d v="2015-04-28T00:00:00"/>
    <x v="3"/>
    <s v="R3V"/>
    <n v="2"/>
    <n v="16378.74"/>
    <x v="1"/>
    <s v="Canada"/>
    <x v="79"/>
    <x v="2"/>
    <x v="2"/>
    <n v="8"/>
    <x v="5"/>
  </r>
  <r>
    <n v="826"/>
    <d v="2015-04-28T00:00:00"/>
    <x v="3"/>
    <s v="R3T"/>
    <n v="1"/>
    <n v="14426.37"/>
    <x v="1"/>
    <s v="Canada"/>
    <x v="81"/>
    <x v="2"/>
    <x v="6"/>
    <n v="8"/>
    <x v="5"/>
  </r>
  <r>
    <n v="907"/>
    <d v="2015-04-28T00:00:00"/>
    <x v="3"/>
    <s v="R3T"/>
    <n v="1"/>
    <n v="7559.37"/>
    <x v="1"/>
    <s v="Canada"/>
    <x v="50"/>
    <x v="2"/>
    <x v="4"/>
    <n v="8"/>
    <x v="5"/>
  </r>
  <r>
    <n v="939"/>
    <d v="2015-04-28T00:00:00"/>
    <x v="3"/>
    <s v="R3T"/>
    <n v="1"/>
    <n v="4409.37"/>
    <x v="1"/>
    <s v="Canada"/>
    <x v="82"/>
    <x v="2"/>
    <x v="2"/>
    <n v="8"/>
    <x v="5"/>
  </r>
  <r>
    <n v="945"/>
    <d v="2015-04-28T00:00:00"/>
    <x v="3"/>
    <s v="R3T"/>
    <n v="1"/>
    <n v="8189.37"/>
    <x v="1"/>
    <s v="Canada"/>
    <x v="79"/>
    <x v="2"/>
    <x v="2"/>
    <n v="8"/>
    <x v="5"/>
  </r>
  <r>
    <n v="1019"/>
    <d v="2015-04-28T00:00:00"/>
    <x v="3"/>
    <s v="L4X"/>
    <n v="1"/>
    <n v="2834.37"/>
    <x v="0"/>
    <s v="Canada"/>
    <x v="83"/>
    <x v="3"/>
    <x v="3"/>
    <n v="8"/>
    <x v="5"/>
  </r>
  <r>
    <n v="579"/>
    <d v="2015-03-16T00:00:00"/>
    <x v="4"/>
    <s v="R3H"/>
    <n v="1"/>
    <n v="15938.37"/>
    <x v="1"/>
    <s v="Canada"/>
    <x v="84"/>
    <x v="2"/>
    <x v="2"/>
    <n v="7"/>
    <x v="2"/>
  </r>
  <r>
    <n v="760"/>
    <d v="2015-04-06T00:00:00"/>
    <x v="3"/>
    <s v="M7Y"/>
    <n v="1"/>
    <n v="1983.87"/>
    <x v="0"/>
    <s v="Canada"/>
    <x v="85"/>
    <x v="1"/>
    <x v="1"/>
    <n v="8"/>
    <x v="5"/>
  </r>
  <r>
    <n v="556"/>
    <d v="2015-03-16T00:00:00"/>
    <x v="4"/>
    <s v="R3G"/>
    <n v="1"/>
    <n v="10268.370000000001"/>
    <x v="1"/>
    <s v="Canada"/>
    <x v="56"/>
    <x v="2"/>
    <x v="2"/>
    <n v="7"/>
    <x v="2"/>
  </r>
  <r>
    <n v="491"/>
    <d v="2015-02-03T00:00:00"/>
    <x v="0"/>
    <s v="M7Y"/>
    <n v="1"/>
    <n v="10709.37"/>
    <x v="0"/>
    <s v="Canada"/>
    <x v="19"/>
    <x v="2"/>
    <x v="6"/>
    <n v="7"/>
    <x v="2"/>
  </r>
  <r>
    <n v="407"/>
    <d v="2015-02-03T00:00:00"/>
    <x v="0"/>
    <s v="M6G"/>
    <n v="1"/>
    <n v="20505.87"/>
    <x v="0"/>
    <s v="Canada"/>
    <x v="86"/>
    <x v="2"/>
    <x v="6"/>
    <n v="7"/>
    <x v="2"/>
  </r>
  <r>
    <n v="496"/>
    <d v="2015-02-03T00:00:00"/>
    <x v="0"/>
    <s v="L5V"/>
    <n v="1"/>
    <n v="11147.85"/>
    <x v="0"/>
    <s v="Canada"/>
    <x v="87"/>
    <x v="2"/>
    <x v="6"/>
    <n v="7"/>
    <x v="2"/>
  </r>
  <r>
    <n v="438"/>
    <d v="2015-02-04T00:00:00"/>
    <x v="0"/>
    <s v="L5P"/>
    <n v="1"/>
    <n v="11969.37"/>
    <x v="0"/>
    <s v="Canada"/>
    <x v="54"/>
    <x v="2"/>
    <x v="6"/>
    <n v="7"/>
    <x v="2"/>
  </r>
  <r>
    <n v="907"/>
    <d v="2015-02-05T00:00:00"/>
    <x v="0"/>
    <s v="L5G"/>
    <n v="1"/>
    <n v="7307.37"/>
    <x v="0"/>
    <s v="Canada"/>
    <x v="50"/>
    <x v="2"/>
    <x v="4"/>
    <n v="8"/>
    <x v="5"/>
  </r>
  <r>
    <n v="1134"/>
    <d v="2015-01-08T00:00:00"/>
    <x v="5"/>
    <s v="L5T"/>
    <n v="1"/>
    <n v="10583.37"/>
    <x v="0"/>
    <s v="Canada"/>
    <x v="88"/>
    <x v="2"/>
    <x v="6"/>
    <n v="10"/>
    <x v="3"/>
  </r>
  <r>
    <n v="26"/>
    <d v="2015-01-08T00:00:00"/>
    <x v="5"/>
    <s v="M5L"/>
    <n v="1"/>
    <n v="9292.5"/>
    <x v="0"/>
    <s v="Canada"/>
    <x v="89"/>
    <x v="0"/>
    <x v="0"/>
    <n v="1"/>
    <x v="10"/>
  </r>
  <r>
    <n v="996"/>
    <d v="2015-01-09T00:00:00"/>
    <x v="5"/>
    <s v="R3H"/>
    <n v="1"/>
    <n v="8630.3700000000008"/>
    <x v="1"/>
    <s v="Canada"/>
    <x v="60"/>
    <x v="2"/>
    <x v="2"/>
    <n v="8"/>
    <x v="5"/>
  </r>
  <r>
    <n v="2361"/>
    <d v="2015-01-09T00:00:00"/>
    <x v="5"/>
    <s v="M4N"/>
    <n v="1"/>
    <n v="7238.7"/>
    <x v="0"/>
    <s v="Canada"/>
    <x v="90"/>
    <x v="2"/>
    <x v="2"/>
    <n v="2"/>
    <x v="6"/>
  </r>
  <r>
    <n v="529"/>
    <d v="2015-01-11T00:00:00"/>
    <x v="5"/>
    <s v="R3V"/>
    <n v="1"/>
    <n v="5669.37"/>
    <x v="1"/>
    <s v="Canada"/>
    <x v="91"/>
    <x v="2"/>
    <x v="4"/>
    <n v="7"/>
    <x v="2"/>
  </r>
  <r>
    <n v="107"/>
    <d v="2015-01-12T00:00:00"/>
    <x v="5"/>
    <s v="M6H"/>
    <n v="1"/>
    <n v="6870.15"/>
    <x v="0"/>
    <s v="Canada"/>
    <x v="92"/>
    <x v="2"/>
    <x v="6"/>
    <n v="1"/>
    <x v="10"/>
  </r>
  <r>
    <n v="1889"/>
    <d v="2015-04-01T00:00:00"/>
    <x v="3"/>
    <s v="L4Y"/>
    <n v="1"/>
    <n v="8693.3700000000008"/>
    <x v="0"/>
    <s v="Canada"/>
    <x v="93"/>
    <x v="2"/>
    <x v="2"/>
    <n v="6"/>
    <x v="11"/>
  </r>
  <r>
    <n v="1518"/>
    <d v="2015-04-08T00:00:00"/>
    <x v="3"/>
    <s v="K1Z"/>
    <n v="1"/>
    <n v="2770.74"/>
    <x v="0"/>
    <s v="Canada"/>
    <x v="94"/>
    <x v="1"/>
    <x v="1"/>
    <n v="12"/>
    <x v="1"/>
  </r>
  <r>
    <n v="2368"/>
    <d v="2015-05-25T00:00:00"/>
    <x v="1"/>
    <s v="T6R"/>
    <n v="1"/>
    <n v="8687.7000000000007"/>
    <x v="3"/>
    <s v="Canada"/>
    <x v="95"/>
    <x v="2"/>
    <x v="2"/>
    <n v="2"/>
    <x v="6"/>
  </r>
  <r>
    <n v="2369"/>
    <d v="2015-05-25T00:00:00"/>
    <x v="1"/>
    <s v="T6E"/>
    <n v="1"/>
    <n v="5096.7"/>
    <x v="3"/>
    <s v="Canada"/>
    <x v="64"/>
    <x v="2"/>
    <x v="2"/>
    <n v="2"/>
    <x v="6"/>
  </r>
  <r>
    <n v="2055"/>
    <d v="2015-05-31T00:00:00"/>
    <x v="1"/>
    <s v="T6E"/>
    <n v="1"/>
    <n v="7874.37"/>
    <x v="3"/>
    <s v="Canada"/>
    <x v="62"/>
    <x v="2"/>
    <x v="4"/>
    <n v="4"/>
    <x v="0"/>
  </r>
  <r>
    <n v="793"/>
    <d v="2015-06-01T00:00:00"/>
    <x v="2"/>
    <s v="V5W"/>
    <n v="1"/>
    <n v="1070.3699999999999"/>
    <x v="4"/>
    <s v="Canada"/>
    <x v="96"/>
    <x v="1"/>
    <x v="1"/>
    <n v="8"/>
    <x v="5"/>
  </r>
  <r>
    <n v="1182"/>
    <d v="2015-06-01T00:00:00"/>
    <x v="2"/>
    <s v="T6G"/>
    <n v="1"/>
    <n v="2708.37"/>
    <x v="3"/>
    <s v="Canada"/>
    <x v="97"/>
    <x v="2"/>
    <x v="4"/>
    <n v="10"/>
    <x v="3"/>
  </r>
  <r>
    <n v="927"/>
    <d v="2015-06-01T00:00:00"/>
    <x v="2"/>
    <s v="V5Z"/>
    <n v="1"/>
    <n v="6047.37"/>
    <x v="4"/>
    <s v="Canada"/>
    <x v="27"/>
    <x v="2"/>
    <x v="4"/>
    <n v="8"/>
    <x v="5"/>
  </r>
  <r>
    <n v="993"/>
    <d v="2015-06-01T00:00:00"/>
    <x v="2"/>
    <s v="V6Z"/>
    <n v="1"/>
    <n v="4409.37"/>
    <x v="4"/>
    <s v="Canada"/>
    <x v="10"/>
    <x v="2"/>
    <x v="2"/>
    <n v="8"/>
    <x v="5"/>
  </r>
  <r>
    <n v="1180"/>
    <d v="2015-06-01T00:00:00"/>
    <x v="2"/>
    <s v="T5K"/>
    <n v="1"/>
    <n v="6173.37"/>
    <x v="3"/>
    <s v="Canada"/>
    <x v="31"/>
    <x v="2"/>
    <x v="4"/>
    <n v="10"/>
    <x v="3"/>
  </r>
  <r>
    <n v="1182"/>
    <d v="2015-06-01T00:00:00"/>
    <x v="2"/>
    <s v="T6E"/>
    <n v="1"/>
    <n v="2519.37"/>
    <x v="3"/>
    <s v="Canada"/>
    <x v="97"/>
    <x v="2"/>
    <x v="4"/>
    <n v="10"/>
    <x v="3"/>
  </r>
  <r>
    <n v="794"/>
    <d v="2015-06-01T00:00:00"/>
    <x v="2"/>
    <s v="V5W"/>
    <n v="1"/>
    <n v="1070.3699999999999"/>
    <x v="4"/>
    <s v="Canada"/>
    <x v="98"/>
    <x v="1"/>
    <x v="1"/>
    <n v="8"/>
    <x v="5"/>
  </r>
  <r>
    <n v="1391"/>
    <d v="2015-05-28T00:00:00"/>
    <x v="1"/>
    <s v="T2X"/>
    <n v="1"/>
    <n v="2266.7399999999998"/>
    <x v="3"/>
    <s v="Canada"/>
    <x v="99"/>
    <x v="1"/>
    <x v="1"/>
    <n v="12"/>
    <x v="1"/>
  </r>
  <r>
    <n v="636"/>
    <d v="2015-05-29T00:00:00"/>
    <x v="1"/>
    <s v="V6J"/>
    <n v="1"/>
    <n v="11118.87"/>
    <x v="4"/>
    <s v="Canada"/>
    <x v="77"/>
    <x v="2"/>
    <x v="2"/>
    <n v="7"/>
    <x v="2"/>
  </r>
  <r>
    <n v="2332"/>
    <d v="2015-05-29T00:00:00"/>
    <x v="1"/>
    <s v="T6G"/>
    <n v="1"/>
    <n v="6356.7"/>
    <x v="3"/>
    <s v="Canada"/>
    <x v="22"/>
    <x v="2"/>
    <x v="4"/>
    <n v="2"/>
    <x v="6"/>
  </r>
  <r>
    <n v="438"/>
    <d v="2015-05-25T00:00:00"/>
    <x v="1"/>
    <s v="R2G"/>
    <n v="1"/>
    <n v="11969.37"/>
    <x v="1"/>
    <s v="Canada"/>
    <x v="54"/>
    <x v="2"/>
    <x v="6"/>
    <n v="7"/>
    <x v="2"/>
  </r>
  <r>
    <n v="1348"/>
    <d v="2015-05-25T00:00:00"/>
    <x v="1"/>
    <s v="T5B"/>
    <n v="1"/>
    <n v="4156.74"/>
    <x v="3"/>
    <s v="Canada"/>
    <x v="100"/>
    <x v="1"/>
    <x v="1"/>
    <n v="12"/>
    <x v="1"/>
  </r>
  <r>
    <n v="394"/>
    <d v="2015-05-25T00:00:00"/>
    <x v="1"/>
    <s v="T6T"/>
    <n v="1"/>
    <n v="19686.87"/>
    <x v="3"/>
    <s v="Canada"/>
    <x v="101"/>
    <x v="1"/>
    <x v="5"/>
    <n v="7"/>
    <x v="2"/>
  </r>
  <r>
    <n v="438"/>
    <d v="2015-05-25T00:00:00"/>
    <x v="1"/>
    <s v="T6P"/>
    <n v="1"/>
    <n v="11969.37"/>
    <x v="3"/>
    <s v="Canada"/>
    <x v="54"/>
    <x v="2"/>
    <x v="6"/>
    <n v="7"/>
    <x v="2"/>
  </r>
  <r>
    <n v="506"/>
    <d v="2015-05-25T00:00:00"/>
    <x v="1"/>
    <s v="T6G"/>
    <n v="1"/>
    <n v="15560.37"/>
    <x v="3"/>
    <s v="Canada"/>
    <x v="58"/>
    <x v="2"/>
    <x v="6"/>
    <n v="7"/>
    <x v="2"/>
  </r>
  <r>
    <n v="443"/>
    <d v="2015-05-26T00:00:00"/>
    <x v="1"/>
    <s v="T6G"/>
    <n v="1"/>
    <n v="11084.85"/>
    <x v="3"/>
    <s v="Canada"/>
    <x v="102"/>
    <x v="2"/>
    <x v="6"/>
    <n v="7"/>
    <x v="2"/>
  </r>
  <r>
    <n v="1299"/>
    <d v="2015-05-26T00:00:00"/>
    <x v="1"/>
    <s v="V6H"/>
    <n v="1"/>
    <n v="6487.74"/>
    <x v="4"/>
    <s v="Canada"/>
    <x v="103"/>
    <x v="0"/>
    <x v="0"/>
    <n v="12"/>
    <x v="1"/>
  </r>
  <r>
    <n v="2396"/>
    <d v="2015-05-26T00:00:00"/>
    <x v="1"/>
    <s v="T5J"/>
    <n v="1"/>
    <n v="1442.7"/>
    <x v="3"/>
    <s v="Canada"/>
    <x v="104"/>
    <x v="3"/>
    <x v="3"/>
    <n v="2"/>
    <x v="6"/>
  </r>
  <r>
    <n v="2275"/>
    <d v="2015-05-26T00:00:00"/>
    <x v="1"/>
    <s v="V6J"/>
    <n v="1"/>
    <n v="4472.37"/>
    <x v="4"/>
    <s v="Canada"/>
    <x v="17"/>
    <x v="1"/>
    <x v="5"/>
    <n v="2"/>
    <x v="6"/>
  </r>
  <r>
    <n v="2371"/>
    <d v="2015-05-26T00:00:00"/>
    <x v="1"/>
    <s v="V6J"/>
    <n v="1"/>
    <n v="6866.37"/>
    <x v="4"/>
    <s v="Canada"/>
    <x v="105"/>
    <x v="2"/>
    <x v="2"/>
    <n v="2"/>
    <x v="6"/>
  </r>
  <r>
    <n v="1722"/>
    <d v="2015-05-26T00:00:00"/>
    <x v="1"/>
    <s v="T3G"/>
    <n v="1"/>
    <n v="1038.8699999999999"/>
    <x v="3"/>
    <s v="Canada"/>
    <x v="40"/>
    <x v="3"/>
    <x v="3"/>
    <n v="13"/>
    <x v="8"/>
  </r>
  <r>
    <n v="295"/>
    <d v="2015-05-27T00:00:00"/>
    <x v="1"/>
    <s v="V5M"/>
    <n v="1"/>
    <n v="12596.85"/>
    <x v="4"/>
    <s v="Canada"/>
    <x v="106"/>
    <x v="2"/>
    <x v="4"/>
    <n v="5"/>
    <x v="7"/>
  </r>
  <r>
    <n v="2396"/>
    <d v="2015-05-27T00:00:00"/>
    <x v="1"/>
    <s v="V6S"/>
    <n v="1"/>
    <n v="1385.37"/>
    <x v="4"/>
    <s v="Canada"/>
    <x v="104"/>
    <x v="3"/>
    <x v="3"/>
    <n v="2"/>
    <x v="6"/>
  </r>
  <r>
    <n v="1180"/>
    <d v="2015-06-21T00:00:00"/>
    <x v="2"/>
    <s v="T5B"/>
    <n v="1"/>
    <n v="6173.37"/>
    <x v="3"/>
    <s v="Canada"/>
    <x v="31"/>
    <x v="2"/>
    <x v="4"/>
    <n v="10"/>
    <x v="3"/>
  </r>
  <r>
    <n v="794"/>
    <d v="2015-06-22T00:00:00"/>
    <x v="2"/>
    <s v="V6Z"/>
    <n v="1"/>
    <n v="1070.3699999999999"/>
    <x v="4"/>
    <s v="Canada"/>
    <x v="98"/>
    <x v="1"/>
    <x v="1"/>
    <n v="8"/>
    <x v="5"/>
  </r>
  <r>
    <n v="2218"/>
    <d v="2015-06-22T00:00:00"/>
    <x v="2"/>
    <s v="V6M"/>
    <n v="1"/>
    <n v="1763.37"/>
    <x v="4"/>
    <s v="Canada"/>
    <x v="107"/>
    <x v="1"/>
    <x v="1"/>
    <n v="2"/>
    <x v="6"/>
  </r>
  <r>
    <n v="781"/>
    <d v="2015-06-22T00:00:00"/>
    <x v="2"/>
    <s v="T5C"/>
    <n v="1"/>
    <n v="1322.37"/>
    <x v="3"/>
    <s v="Canada"/>
    <x v="108"/>
    <x v="1"/>
    <x v="1"/>
    <n v="8"/>
    <x v="5"/>
  </r>
  <r>
    <n v="993"/>
    <d v="2015-06-22T00:00:00"/>
    <x v="2"/>
    <s v="V6J"/>
    <n v="1"/>
    <n v="4598.37"/>
    <x v="4"/>
    <s v="Canada"/>
    <x v="10"/>
    <x v="2"/>
    <x v="2"/>
    <n v="8"/>
    <x v="5"/>
  </r>
  <r>
    <n v="1212"/>
    <d v="2015-06-22T00:00:00"/>
    <x v="2"/>
    <s v="T6E"/>
    <n v="1"/>
    <n v="5259.87"/>
    <x v="3"/>
    <s v="Canada"/>
    <x v="6"/>
    <x v="2"/>
    <x v="2"/>
    <n v="10"/>
    <x v="3"/>
  </r>
  <r>
    <n v="207"/>
    <d v="2015-06-22T00:00:00"/>
    <x v="2"/>
    <s v="T5B"/>
    <n v="1"/>
    <n v="11843.37"/>
    <x v="3"/>
    <s v="Canada"/>
    <x v="109"/>
    <x v="2"/>
    <x v="6"/>
    <n v="3"/>
    <x v="12"/>
  </r>
  <r>
    <n v="793"/>
    <d v="2015-06-22T00:00:00"/>
    <x v="2"/>
    <s v="V6Z"/>
    <n v="1"/>
    <n v="1070.3699999999999"/>
    <x v="4"/>
    <s v="Canada"/>
    <x v="96"/>
    <x v="1"/>
    <x v="1"/>
    <n v="8"/>
    <x v="5"/>
  </r>
  <r>
    <n v="782"/>
    <d v="2015-06-22T00:00:00"/>
    <x v="2"/>
    <s v="T5C"/>
    <n v="1"/>
    <n v="1322.37"/>
    <x v="3"/>
    <s v="Canada"/>
    <x v="110"/>
    <x v="1"/>
    <x v="1"/>
    <n v="8"/>
    <x v="5"/>
  </r>
  <r>
    <n v="2219"/>
    <d v="2015-06-22T00:00:00"/>
    <x v="2"/>
    <s v="V6M"/>
    <n v="1"/>
    <n v="1763.37"/>
    <x v="4"/>
    <s v="Canada"/>
    <x v="16"/>
    <x v="1"/>
    <x v="1"/>
    <n v="2"/>
    <x v="6"/>
  </r>
  <r>
    <n v="487"/>
    <d v="2015-06-23T00:00:00"/>
    <x v="2"/>
    <s v="V5X"/>
    <n v="1"/>
    <n v="13229.37"/>
    <x v="4"/>
    <s v="Canada"/>
    <x v="21"/>
    <x v="2"/>
    <x v="6"/>
    <n v="7"/>
    <x v="2"/>
  </r>
  <r>
    <n v="2219"/>
    <d v="2015-04-08T00:00:00"/>
    <x v="3"/>
    <s v="V5N"/>
    <n v="1"/>
    <n v="1826.37"/>
    <x v="4"/>
    <s v="Canada"/>
    <x v="16"/>
    <x v="1"/>
    <x v="1"/>
    <n v="2"/>
    <x v="6"/>
  </r>
  <r>
    <n v="2412"/>
    <d v="2015-04-08T00:00:00"/>
    <x v="3"/>
    <s v="V6A"/>
    <n v="1"/>
    <n v="1290.8699999999999"/>
    <x v="4"/>
    <s v="Canada"/>
    <x v="111"/>
    <x v="3"/>
    <x v="3"/>
    <n v="2"/>
    <x v="6"/>
  </r>
  <r>
    <n v="1344"/>
    <d v="2015-05-24T00:00:00"/>
    <x v="1"/>
    <s v="M7Y"/>
    <n v="1"/>
    <n v="4408.74"/>
    <x v="0"/>
    <s v="Canada"/>
    <x v="112"/>
    <x v="1"/>
    <x v="1"/>
    <n v="12"/>
    <x v="1"/>
  </r>
  <r>
    <n v="491"/>
    <d v="2015-05-24T00:00:00"/>
    <x v="1"/>
    <s v="R3G"/>
    <n v="1"/>
    <n v="10709.37"/>
    <x v="1"/>
    <s v="Canada"/>
    <x v="19"/>
    <x v="2"/>
    <x v="6"/>
    <n v="7"/>
    <x v="2"/>
  </r>
  <r>
    <n v="1223"/>
    <d v="2015-05-25T00:00:00"/>
    <x v="1"/>
    <s v="L5P"/>
    <n v="1"/>
    <n v="4787.37"/>
    <x v="0"/>
    <s v="Canada"/>
    <x v="8"/>
    <x v="2"/>
    <x v="2"/>
    <n v="10"/>
    <x v="3"/>
  </r>
  <r>
    <n v="407"/>
    <d v="2015-05-25T00:00:00"/>
    <x v="1"/>
    <s v="R3H"/>
    <n v="1"/>
    <n v="20505.87"/>
    <x v="1"/>
    <s v="Canada"/>
    <x v="86"/>
    <x v="2"/>
    <x v="6"/>
    <n v="7"/>
    <x v="2"/>
  </r>
  <r>
    <n v="2368"/>
    <d v="2015-06-24T00:00:00"/>
    <x v="2"/>
    <s v="M5X"/>
    <n v="1"/>
    <n v="8687.7000000000007"/>
    <x v="0"/>
    <s v="Canada"/>
    <x v="95"/>
    <x v="2"/>
    <x v="2"/>
    <n v="2"/>
    <x v="6"/>
  </r>
  <r>
    <n v="2350"/>
    <d v="2015-06-24T00:00:00"/>
    <x v="2"/>
    <s v="R3H"/>
    <n v="1"/>
    <n v="4466.7"/>
    <x v="1"/>
    <s v="Canada"/>
    <x v="12"/>
    <x v="2"/>
    <x v="4"/>
    <n v="2"/>
    <x v="6"/>
  </r>
  <r>
    <n v="545"/>
    <d v="2015-06-24T00:00:00"/>
    <x v="2"/>
    <s v="M5L"/>
    <n v="1"/>
    <n v="10835.37"/>
    <x v="0"/>
    <s v="Canada"/>
    <x v="113"/>
    <x v="2"/>
    <x v="2"/>
    <n v="7"/>
    <x v="2"/>
  </r>
  <r>
    <n v="926"/>
    <d v="2015-06-24T00:00:00"/>
    <x v="2"/>
    <s v="K1R"/>
    <n v="1"/>
    <n v="6803.37"/>
    <x v="0"/>
    <s v="Canada"/>
    <x v="114"/>
    <x v="2"/>
    <x v="4"/>
    <n v="8"/>
    <x v="5"/>
  </r>
  <r>
    <n v="2393"/>
    <d v="2015-06-24T00:00:00"/>
    <x v="2"/>
    <s v="L5R"/>
    <n v="2"/>
    <n v="2702.07"/>
    <x v="0"/>
    <s v="Canada"/>
    <x v="115"/>
    <x v="3"/>
    <x v="3"/>
    <n v="2"/>
    <x v="6"/>
  </r>
  <r>
    <n v="549"/>
    <d v="2015-06-24T00:00:00"/>
    <x v="2"/>
    <s v="M6S"/>
    <n v="1"/>
    <n v="6614.37"/>
    <x v="0"/>
    <s v="Canada"/>
    <x v="116"/>
    <x v="2"/>
    <x v="2"/>
    <n v="7"/>
    <x v="2"/>
  </r>
  <r>
    <n v="2354"/>
    <d v="2015-06-25T00:00:00"/>
    <x v="2"/>
    <s v="M4S"/>
    <n v="1"/>
    <n v="4661.37"/>
    <x v="0"/>
    <s v="Canada"/>
    <x v="117"/>
    <x v="2"/>
    <x v="2"/>
    <n v="2"/>
    <x v="6"/>
  </r>
  <r>
    <n v="407"/>
    <d v="2015-06-25T00:00:00"/>
    <x v="2"/>
    <s v="L5P"/>
    <n v="1"/>
    <n v="20505.87"/>
    <x v="0"/>
    <s v="Canada"/>
    <x v="86"/>
    <x v="2"/>
    <x v="6"/>
    <n v="7"/>
    <x v="2"/>
  </r>
  <r>
    <n v="2045"/>
    <d v="2015-06-25T00:00:00"/>
    <x v="2"/>
    <s v="M6H"/>
    <n v="1"/>
    <n v="6173.37"/>
    <x v="0"/>
    <s v="Canada"/>
    <x v="118"/>
    <x v="2"/>
    <x v="4"/>
    <n v="4"/>
    <x v="0"/>
  </r>
  <r>
    <n v="599"/>
    <d v="2015-06-25T00:00:00"/>
    <x v="2"/>
    <s v="R3S"/>
    <n v="1"/>
    <n v="10643.85"/>
    <x v="1"/>
    <s v="Canada"/>
    <x v="119"/>
    <x v="2"/>
    <x v="2"/>
    <n v="7"/>
    <x v="2"/>
  </r>
  <r>
    <n v="1180"/>
    <d v="2015-06-25T00:00:00"/>
    <x v="2"/>
    <s v="L5N"/>
    <n v="1"/>
    <n v="6299.37"/>
    <x v="0"/>
    <s v="Canada"/>
    <x v="31"/>
    <x v="2"/>
    <x v="4"/>
    <n v="10"/>
    <x v="3"/>
  </r>
  <r>
    <n v="506"/>
    <d v="2015-06-25T00:00:00"/>
    <x v="2"/>
    <s v="R3A"/>
    <n v="1"/>
    <n v="15560.37"/>
    <x v="1"/>
    <s v="Canada"/>
    <x v="58"/>
    <x v="2"/>
    <x v="6"/>
    <n v="7"/>
    <x v="2"/>
  </r>
  <r>
    <n v="1022"/>
    <d v="2015-03-31T00:00:00"/>
    <x v="4"/>
    <s v="R3X"/>
    <n v="1"/>
    <n v="1889.37"/>
    <x v="1"/>
    <s v="Canada"/>
    <x v="120"/>
    <x v="3"/>
    <x v="3"/>
    <n v="8"/>
    <x v="5"/>
  </r>
  <r>
    <n v="1077"/>
    <d v="2015-03-31T00:00:00"/>
    <x v="4"/>
    <s v="L5T"/>
    <n v="1"/>
    <n v="4220.37"/>
    <x v="0"/>
    <s v="Canada"/>
    <x v="47"/>
    <x v="1"/>
    <x v="1"/>
    <n v="10"/>
    <x v="3"/>
  </r>
  <r>
    <n v="1180"/>
    <d v="2015-03-31T00:00:00"/>
    <x v="4"/>
    <s v="M5R"/>
    <n v="1"/>
    <n v="6173.37"/>
    <x v="0"/>
    <s v="Canada"/>
    <x v="31"/>
    <x v="2"/>
    <x v="4"/>
    <n v="10"/>
    <x v="3"/>
  </r>
  <r>
    <n v="1183"/>
    <d v="2015-03-31T00:00:00"/>
    <x v="4"/>
    <s v="M4E"/>
    <n v="1"/>
    <n v="7559.37"/>
    <x v="0"/>
    <s v="Canada"/>
    <x v="121"/>
    <x v="2"/>
    <x v="4"/>
    <n v="10"/>
    <x v="3"/>
  </r>
  <r>
    <n v="1879"/>
    <d v="2015-04-01T00:00:00"/>
    <x v="3"/>
    <s v="M6H"/>
    <n v="1"/>
    <n v="11339.37"/>
    <x v="0"/>
    <s v="Canada"/>
    <x v="122"/>
    <x v="2"/>
    <x v="6"/>
    <n v="6"/>
    <x v="11"/>
  </r>
  <r>
    <n v="556"/>
    <d v="2015-04-01T00:00:00"/>
    <x v="3"/>
    <s v="R3G"/>
    <n v="1"/>
    <n v="10268.370000000001"/>
    <x v="1"/>
    <s v="Canada"/>
    <x v="56"/>
    <x v="2"/>
    <x v="2"/>
    <n v="7"/>
    <x v="2"/>
  </r>
  <r>
    <n v="674"/>
    <d v="2015-01-18T00:00:00"/>
    <x v="5"/>
    <s v="M6H"/>
    <n v="1"/>
    <n v="8189.37"/>
    <x v="0"/>
    <s v="Canada"/>
    <x v="32"/>
    <x v="2"/>
    <x v="2"/>
    <n v="7"/>
    <x v="2"/>
  </r>
  <r>
    <n v="578"/>
    <d v="2015-02-23T00:00:00"/>
    <x v="0"/>
    <s v="M5X"/>
    <n v="1"/>
    <n v="9449.3700000000008"/>
    <x v="0"/>
    <s v="Canada"/>
    <x v="59"/>
    <x v="2"/>
    <x v="2"/>
    <n v="7"/>
    <x v="2"/>
  </r>
  <r>
    <n v="1180"/>
    <d v="2015-02-24T00:00:00"/>
    <x v="0"/>
    <s v="L5N"/>
    <n v="1"/>
    <n v="6173.37"/>
    <x v="0"/>
    <s v="Canada"/>
    <x v="31"/>
    <x v="2"/>
    <x v="4"/>
    <n v="10"/>
    <x v="3"/>
  </r>
  <r>
    <n v="443"/>
    <d v="2015-02-24T00:00:00"/>
    <x v="0"/>
    <s v="L5N"/>
    <n v="1"/>
    <n v="11084.85"/>
    <x v="0"/>
    <s v="Canada"/>
    <x v="102"/>
    <x v="2"/>
    <x v="6"/>
    <n v="7"/>
    <x v="2"/>
  </r>
  <r>
    <n v="947"/>
    <d v="2015-02-24T00:00:00"/>
    <x v="0"/>
    <s v="R3V"/>
    <n v="1"/>
    <n v="8504.3700000000008"/>
    <x v="1"/>
    <s v="Canada"/>
    <x v="123"/>
    <x v="2"/>
    <x v="2"/>
    <n v="8"/>
    <x v="5"/>
  </r>
  <r>
    <n v="2365"/>
    <d v="2015-02-24T00:00:00"/>
    <x v="0"/>
    <s v="K1R"/>
    <n v="1"/>
    <n v="6356.7"/>
    <x v="0"/>
    <s v="Canada"/>
    <x v="14"/>
    <x v="2"/>
    <x v="2"/>
    <n v="2"/>
    <x v="6"/>
  </r>
  <r>
    <n v="967"/>
    <d v="2015-02-24T00:00:00"/>
    <x v="0"/>
    <s v="R3H"/>
    <n v="1"/>
    <n v="8126.37"/>
    <x v="1"/>
    <s v="Canada"/>
    <x v="124"/>
    <x v="2"/>
    <x v="2"/>
    <n v="8"/>
    <x v="5"/>
  </r>
  <r>
    <n v="590"/>
    <d v="2015-01-19T00:00:00"/>
    <x v="5"/>
    <s v="R3H"/>
    <n v="1"/>
    <n v="10709.37"/>
    <x v="1"/>
    <s v="Canada"/>
    <x v="20"/>
    <x v="2"/>
    <x v="2"/>
    <n v="7"/>
    <x v="2"/>
  </r>
  <r>
    <n v="1182"/>
    <d v="2015-01-19T00:00:00"/>
    <x v="5"/>
    <s v="L5R"/>
    <n v="1"/>
    <n v="2519.37"/>
    <x v="0"/>
    <s v="Canada"/>
    <x v="97"/>
    <x v="2"/>
    <x v="4"/>
    <n v="10"/>
    <x v="3"/>
  </r>
  <r>
    <n v="1522"/>
    <d v="2015-01-19T00:00:00"/>
    <x v="5"/>
    <s v="L5R"/>
    <n v="2"/>
    <n v="12597.48"/>
    <x v="0"/>
    <s v="Canada"/>
    <x v="125"/>
    <x v="1"/>
    <x v="1"/>
    <n v="12"/>
    <x v="1"/>
  </r>
  <r>
    <n v="1521"/>
    <d v="2015-01-19T00:00:00"/>
    <x v="5"/>
    <s v="L5R"/>
    <n v="2"/>
    <n v="12597.48"/>
    <x v="0"/>
    <s v="Canada"/>
    <x v="126"/>
    <x v="1"/>
    <x v="1"/>
    <n v="12"/>
    <x v="1"/>
  </r>
  <r>
    <n v="674"/>
    <d v="2015-04-24T00:00:00"/>
    <x v="3"/>
    <s v="L5N"/>
    <n v="1"/>
    <n v="8315.3700000000008"/>
    <x v="0"/>
    <s v="Canada"/>
    <x v="32"/>
    <x v="2"/>
    <x v="2"/>
    <n v="7"/>
    <x v="2"/>
  </r>
  <r>
    <n v="549"/>
    <d v="2015-04-24T00:00:00"/>
    <x v="3"/>
    <s v="M4E"/>
    <n v="1"/>
    <n v="6614.37"/>
    <x v="0"/>
    <s v="Canada"/>
    <x v="116"/>
    <x v="2"/>
    <x v="2"/>
    <n v="7"/>
    <x v="2"/>
  </r>
  <r>
    <n v="2275"/>
    <d v="2015-04-24T00:00:00"/>
    <x v="3"/>
    <s v="R3G"/>
    <n v="1"/>
    <n v="4724.37"/>
    <x v="1"/>
    <s v="Canada"/>
    <x v="17"/>
    <x v="1"/>
    <x v="5"/>
    <n v="2"/>
    <x v="6"/>
  </r>
  <r>
    <n v="1022"/>
    <d v="2015-03-15T00:00:00"/>
    <x v="4"/>
    <s v="V6S"/>
    <n v="1"/>
    <n v="1889.37"/>
    <x v="4"/>
    <s v="Canada"/>
    <x v="120"/>
    <x v="3"/>
    <x v="3"/>
    <n v="8"/>
    <x v="5"/>
  </r>
  <r>
    <n v="1183"/>
    <d v="2015-03-15T00:00:00"/>
    <x v="4"/>
    <s v="T5J"/>
    <n v="1"/>
    <n v="7433.37"/>
    <x v="3"/>
    <s v="Canada"/>
    <x v="121"/>
    <x v="2"/>
    <x v="4"/>
    <n v="10"/>
    <x v="3"/>
  </r>
  <r>
    <n v="2055"/>
    <d v="2015-03-15T00:00:00"/>
    <x v="4"/>
    <s v="V6H"/>
    <n v="1"/>
    <n v="7874.37"/>
    <x v="4"/>
    <s v="Canada"/>
    <x v="62"/>
    <x v="2"/>
    <x v="4"/>
    <n v="4"/>
    <x v="0"/>
  </r>
  <r>
    <n v="826"/>
    <d v="2015-01-30T00:00:00"/>
    <x v="5"/>
    <s v="T6T"/>
    <n v="1"/>
    <n v="14426.37"/>
    <x v="3"/>
    <s v="Canada"/>
    <x v="81"/>
    <x v="2"/>
    <x v="6"/>
    <n v="8"/>
    <x v="5"/>
  </r>
  <r>
    <n v="978"/>
    <d v="2015-01-30T00:00:00"/>
    <x v="5"/>
    <s v="T6G"/>
    <n v="1"/>
    <n v="9638.3700000000008"/>
    <x v="3"/>
    <s v="Canada"/>
    <x v="51"/>
    <x v="2"/>
    <x v="2"/>
    <n v="8"/>
    <x v="5"/>
  </r>
  <r>
    <n v="1883"/>
    <d v="2015-01-30T00:00:00"/>
    <x v="5"/>
    <s v="T6E"/>
    <n v="1"/>
    <n v="9134.3700000000008"/>
    <x v="3"/>
    <s v="Canada"/>
    <x v="127"/>
    <x v="2"/>
    <x v="2"/>
    <n v="6"/>
    <x v="11"/>
  </r>
  <r>
    <n v="407"/>
    <d v="2015-02-08T00:00:00"/>
    <x v="0"/>
    <s v="V6R"/>
    <n v="1"/>
    <n v="20505.87"/>
    <x v="4"/>
    <s v="Canada"/>
    <x v="86"/>
    <x v="2"/>
    <x v="6"/>
    <n v="7"/>
    <x v="2"/>
  </r>
  <r>
    <n v="2055"/>
    <d v="2015-02-08T00:00:00"/>
    <x v="0"/>
    <s v="V5W"/>
    <n v="1"/>
    <n v="7874.37"/>
    <x v="4"/>
    <s v="Canada"/>
    <x v="62"/>
    <x v="2"/>
    <x v="4"/>
    <n v="4"/>
    <x v="0"/>
  </r>
  <r>
    <n v="443"/>
    <d v="2015-02-09T00:00:00"/>
    <x v="0"/>
    <s v="R2G"/>
    <n v="1"/>
    <n v="11084.85"/>
    <x v="1"/>
    <s v="Canada"/>
    <x v="102"/>
    <x v="2"/>
    <x v="6"/>
    <n v="7"/>
    <x v="2"/>
  </r>
  <r>
    <n v="2263"/>
    <d v="2015-03-26T00:00:00"/>
    <x v="4"/>
    <s v="T6W"/>
    <n v="1"/>
    <n v="4220.37"/>
    <x v="3"/>
    <s v="Canada"/>
    <x v="128"/>
    <x v="1"/>
    <x v="1"/>
    <n v="2"/>
    <x v="6"/>
  </r>
  <r>
    <n v="1009"/>
    <d v="2015-03-10T00:00:00"/>
    <x v="4"/>
    <s v="V7W"/>
    <n v="1"/>
    <n v="1353.87"/>
    <x v="4"/>
    <s v="Canada"/>
    <x v="129"/>
    <x v="3"/>
    <x v="3"/>
    <n v="8"/>
    <x v="5"/>
  </r>
  <r>
    <n v="229"/>
    <d v="2015-03-10T00:00:00"/>
    <x v="4"/>
    <s v="T5J"/>
    <n v="1"/>
    <n v="7241.85"/>
    <x v="3"/>
    <s v="Canada"/>
    <x v="130"/>
    <x v="2"/>
    <x v="7"/>
    <n v="5"/>
    <x v="7"/>
  </r>
  <r>
    <n v="1519"/>
    <d v="2015-03-10T00:00:00"/>
    <x v="4"/>
    <s v="T5Y"/>
    <n v="1"/>
    <n v="2707.74"/>
    <x v="3"/>
    <s v="Canada"/>
    <x v="131"/>
    <x v="1"/>
    <x v="1"/>
    <n v="12"/>
    <x v="1"/>
  </r>
  <r>
    <n v="438"/>
    <d v="2015-03-23T00:00:00"/>
    <x v="4"/>
    <s v="V6J"/>
    <n v="1"/>
    <n v="11969.37"/>
    <x v="4"/>
    <s v="Canada"/>
    <x v="54"/>
    <x v="2"/>
    <x v="6"/>
    <n v="7"/>
    <x v="2"/>
  </r>
  <r>
    <n v="457"/>
    <d v="2015-03-23T00:00:00"/>
    <x v="4"/>
    <s v="T5K"/>
    <n v="1"/>
    <n v="11969.37"/>
    <x v="3"/>
    <s v="Canada"/>
    <x v="67"/>
    <x v="2"/>
    <x v="6"/>
    <n v="7"/>
    <x v="2"/>
  </r>
  <r>
    <n v="487"/>
    <d v="2015-03-23T00:00:00"/>
    <x v="4"/>
    <s v="T6E"/>
    <n v="1"/>
    <n v="13229.37"/>
    <x v="3"/>
    <s v="Canada"/>
    <x v="21"/>
    <x v="2"/>
    <x v="6"/>
    <n v="7"/>
    <x v="2"/>
  </r>
  <r>
    <n v="332"/>
    <d v="2015-04-03T00:00:00"/>
    <x v="3"/>
    <s v="V5R"/>
    <n v="1"/>
    <n v="11336.85"/>
    <x v="4"/>
    <s v="Canada"/>
    <x v="132"/>
    <x v="2"/>
    <x v="4"/>
    <n v="5"/>
    <x v="7"/>
  </r>
  <r>
    <n v="585"/>
    <d v="2015-04-03T00:00:00"/>
    <x v="3"/>
    <s v="V6J"/>
    <n v="1"/>
    <n v="5039.37"/>
    <x v="4"/>
    <s v="Canada"/>
    <x v="36"/>
    <x v="2"/>
    <x v="2"/>
    <n v="7"/>
    <x v="2"/>
  </r>
  <r>
    <n v="359"/>
    <d v="2015-04-03T00:00:00"/>
    <x v="3"/>
    <s v="T3C"/>
    <n v="1"/>
    <n v="13730.85"/>
    <x v="3"/>
    <s v="Canada"/>
    <x v="133"/>
    <x v="2"/>
    <x v="4"/>
    <n v="5"/>
    <x v="7"/>
  </r>
  <r>
    <n v="1172"/>
    <d v="2015-04-05T00:00:00"/>
    <x v="3"/>
    <s v="T5K"/>
    <n v="1"/>
    <n v="5921.37"/>
    <x v="3"/>
    <s v="Canada"/>
    <x v="134"/>
    <x v="2"/>
    <x v="4"/>
    <n v="10"/>
    <x v="3"/>
  </r>
  <r>
    <n v="1529"/>
    <d v="2015-04-09T00:00:00"/>
    <x v="3"/>
    <s v="M5R"/>
    <n v="1"/>
    <n v="5038.74"/>
    <x v="0"/>
    <s v="Canada"/>
    <x v="135"/>
    <x v="1"/>
    <x v="1"/>
    <n v="12"/>
    <x v="1"/>
  </r>
  <r>
    <n v="674"/>
    <d v="2015-02-05T00:00:00"/>
    <x v="0"/>
    <s v="R3G"/>
    <n v="1"/>
    <n v="8189.37"/>
    <x v="1"/>
    <s v="Canada"/>
    <x v="32"/>
    <x v="2"/>
    <x v="2"/>
    <n v="7"/>
    <x v="2"/>
  </r>
  <r>
    <n v="2225"/>
    <d v="2015-03-17T00:00:00"/>
    <x v="4"/>
    <s v="L5P"/>
    <n v="1"/>
    <n v="723.87"/>
    <x v="0"/>
    <s v="Canada"/>
    <x v="52"/>
    <x v="1"/>
    <x v="1"/>
    <n v="2"/>
    <x v="6"/>
  </r>
  <r>
    <n v="945"/>
    <d v="2015-03-17T00:00:00"/>
    <x v="4"/>
    <s v="L5N"/>
    <n v="1"/>
    <n v="8189.37"/>
    <x v="0"/>
    <s v="Canada"/>
    <x v="79"/>
    <x v="2"/>
    <x v="2"/>
    <n v="8"/>
    <x v="5"/>
  </r>
  <r>
    <n v="438"/>
    <d v="2015-02-21T00:00:00"/>
    <x v="0"/>
    <s v="K1R"/>
    <n v="1"/>
    <n v="11969.37"/>
    <x v="0"/>
    <s v="Canada"/>
    <x v="54"/>
    <x v="2"/>
    <x v="6"/>
    <n v="7"/>
    <x v="2"/>
  </r>
  <r>
    <n v="585"/>
    <d v="2015-02-21T00:00:00"/>
    <x v="0"/>
    <s v="L5R"/>
    <n v="1"/>
    <n v="5039.37"/>
    <x v="0"/>
    <s v="Canada"/>
    <x v="36"/>
    <x v="2"/>
    <x v="2"/>
    <n v="7"/>
    <x v="2"/>
  </r>
  <r>
    <n v="438"/>
    <d v="2015-02-22T00:00:00"/>
    <x v="0"/>
    <s v="R3V"/>
    <n v="1"/>
    <n v="11969.37"/>
    <x v="1"/>
    <s v="Canada"/>
    <x v="54"/>
    <x v="2"/>
    <x v="6"/>
    <n v="7"/>
    <x v="2"/>
  </r>
  <r>
    <n v="556"/>
    <d v="2015-02-22T00:00:00"/>
    <x v="0"/>
    <s v="R3T"/>
    <n v="1"/>
    <n v="10268.370000000001"/>
    <x v="1"/>
    <s v="Canada"/>
    <x v="56"/>
    <x v="2"/>
    <x v="2"/>
    <n v="7"/>
    <x v="2"/>
  </r>
  <r>
    <n v="1472"/>
    <d v="2015-02-23T00:00:00"/>
    <x v="0"/>
    <s v="R3T"/>
    <n v="1"/>
    <n v="3526.74"/>
    <x v="1"/>
    <s v="Canada"/>
    <x v="136"/>
    <x v="1"/>
    <x v="1"/>
    <n v="12"/>
    <x v="1"/>
  </r>
  <r>
    <n v="2379"/>
    <d v="2015-02-23T00:00:00"/>
    <x v="0"/>
    <s v="H1G"/>
    <n v="1"/>
    <n v="2330.37"/>
    <x v="2"/>
    <s v="Canada"/>
    <x v="137"/>
    <x v="2"/>
    <x v="2"/>
    <n v="2"/>
    <x v="6"/>
  </r>
  <r>
    <n v="963"/>
    <d v="2015-03-31T00:00:00"/>
    <x v="4"/>
    <s v="R3B"/>
    <n v="1"/>
    <n v="5039.37"/>
    <x v="1"/>
    <s v="Canada"/>
    <x v="138"/>
    <x v="2"/>
    <x v="2"/>
    <n v="8"/>
    <x v="5"/>
  </r>
  <r>
    <n v="993"/>
    <d v="2015-03-31T00:00:00"/>
    <x v="4"/>
    <s v="R2W"/>
    <n v="1"/>
    <n v="4598.37"/>
    <x v="1"/>
    <s v="Canada"/>
    <x v="10"/>
    <x v="2"/>
    <x v="2"/>
    <n v="8"/>
    <x v="5"/>
  </r>
  <r>
    <n v="1223"/>
    <d v="2015-03-31T00:00:00"/>
    <x v="4"/>
    <s v="H1B"/>
    <n v="1"/>
    <n v="4787.37"/>
    <x v="2"/>
    <s v="Canada"/>
    <x v="8"/>
    <x v="2"/>
    <x v="2"/>
    <n v="10"/>
    <x v="3"/>
  </r>
  <r>
    <n v="2061"/>
    <d v="2015-01-05T00:00:00"/>
    <x v="5"/>
    <s v="L5P"/>
    <n v="1"/>
    <n v="4409.37"/>
    <x v="0"/>
    <s v="Canada"/>
    <x v="139"/>
    <x v="2"/>
    <x v="4"/>
    <n v="4"/>
    <x v="0"/>
  </r>
  <r>
    <n v="1114"/>
    <d v="2015-01-05T00:00:00"/>
    <x v="5"/>
    <s v="R3A"/>
    <n v="1"/>
    <n v="2424.87"/>
    <x v="1"/>
    <s v="Canada"/>
    <x v="140"/>
    <x v="1"/>
    <x v="5"/>
    <n v="10"/>
    <x v="3"/>
  </r>
  <r>
    <n v="1180"/>
    <d v="2015-01-06T00:00:00"/>
    <x v="5"/>
    <s v="R2Y"/>
    <n v="1"/>
    <n v="6299.37"/>
    <x v="1"/>
    <s v="Canada"/>
    <x v="31"/>
    <x v="2"/>
    <x v="4"/>
    <n v="10"/>
    <x v="3"/>
  </r>
  <r>
    <n v="12"/>
    <d v="2015-01-06T00:00:00"/>
    <x v="5"/>
    <s v="L5N"/>
    <n v="1"/>
    <n v="5480.37"/>
    <x v="0"/>
    <s v="Canada"/>
    <x v="141"/>
    <x v="0"/>
    <x v="0"/>
    <n v="1"/>
    <x v="10"/>
  </r>
  <r>
    <n v="1124"/>
    <d v="2015-02-23T00:00:00"/>
    <x v="0"/>
    <s v="L5R"/>
    <n v="1"/>
    <n v="8315.3700000000008"/>
    <x v="0"/>
    <s v="Canada"/>
    <x v="142"/>
    <x v="2"/>
    <x v="6"/>
    <n v="10"/>
    <x v="3"/>
  </r>
  <r>
    <n v="407"/>
    <d v="2015-02-23T00:00:00"/>
    <x v="0"/>
    <s v="H1G"/>
    <n v="1"/>
    <n v="20505.87"/>
    <x v="2"/>
    <s v="Canada"/>
    <x v="86"/>
    <x v="2"/>
    <x v="6"/>
    <n v="7"/>
    <x v="2"/>
  </r>
  <r>
    <n v="487"/>
    <d v="2015-02-23T00:00:00"/>
    <x v="0"/>
    <s v="L5G"/>
    <n v="1"/>
    <n v="13229.37"/>
    <x v="0"/>
    <s v="Canada"/>
    <x v="21"/>
    <x v="2"/>
    <x v="6"/>
    <n v="7"/>
    <x v="2"/>
  </r>
  <r>
    <n v="1471"/>
    <d v="2015-02-23T00:00:00"/>
    <x v="0"/>
    <s v="R3T"/>
    <n v="1"/>
    <n v="3526.74"/>
    <x v="1"/>
    <s v="Canada"/>
    <x v="143"/>
    <x v="1"/>
    <x v="1"/>
    <n v="12"/>
    <x v="1"/>
  </r>
  <r>
    <n v="826"/>
    <d v="2015-02-23T00:00:00"/>
    <x v="0"/>
    <s v="R3T"/>
    <n v="1"/>
    <n v="14426.37"/>
    <x v="1"/>
    <s v="Canada"/>
    <x v="81"/>
    <x v="2"/>
    <x v="6"/>
    <n v="8"/>
    <x v="5"/>
  </r>
  <r>
    <n v="202"/>
    <d v="2015-03-31T00:00:00"/>
    <x v="4"/>
    <s v="L5P"/>
    <n v="1"/>
    <n v="15749.37"/>
    <x v="0"/>
    <s v="Canada"/>
    <x v="144"/>
    <x v="2"/>
    <x v="6"/>
    <n v="3"/>
    <x v="12"/>
  </r>
  <r>
    <n v="487"/>
    <d v="2015-03-31T00:00:00"/>
    <x v="4"/>
    <s v="L5J"/>
    <n v="1"/>
    <n v="13229.37"/>
    <x v="0"/>
    <s v="Canada"/>
    <x v="21"/>
    <x v="2"/>
    <x v="6"/>
    <n v="7"/>
    <x v="2"/>
  </r>
  <r>
    <n v="1086"/>
    <d v="2015-03-31T00:00:00"/>
    <x v="4"/>
    <s v="R3G"/>
    <n v="1"/>
    <n v="1164.8699999999999"/>
    <x v="1"/>
    <s v="Canada"/>
    <x v="145"/>
    <x v="1"/>
    <x v="1"/>
    <n v="10"/>
    <x v="3"/>
  </r>
  <r>
    <n v="2054"/>
    <d v="2015-03-31T00:00:00"/>
    <x v="4"/>
    <s v="L5N"/>
    <n v="1"/>
    <n v="7685.37"/>
    <x v="0"/>
    <s v="Canada"/>
    <x v="146"/>
    <x v="2"/>
    <x v="4"/>
    <n v="4"/>
    <x v="0"/>
  </r>
  <r>
    <n v="2055"/>
    <d v="2015-04-09T00:00:00"/>
    <x v="3"/>
    <s v="L5P"/>
    <n v="1"/>
    <n v="7874.37"/>
    <x v="0"/>
    <s v="Canada"/>
    <x v="62"/>
    <x v="2"/>
    <x v="4"/>
    <n v="4"/>
    <x v="0"/>
  </r>
  <r>
    <n v="1348"/>
    <d v="2015-04-12T00:00:00"/>
    <x v="3"/>
    <s v="K2P"/>
    <n v="1"/>
    <n v="4156.74"/>
    <x v="0"/>
    <s v="Canada"/>
    <x v="100"/>
    <x v="1"/>
    <x v="1"/>
    <n v="12"/>
    <x v="1"/>
  </r>
  <r>
    <n v="1114"/>
    <d v="2015-01-07T00:00:00"/>
    <x v="5"/>
    <s v="M4Y"/>
    <n v="1"/>
    <n v="2424.87"/>
    <x v="0"/>
    <s v="Canada"/>
    <x v="140"/>
    <x v="1"/>
    <x v="5"/>
    <n v="10"/>
    <x v="3"/>
  </r>
  <r>
    <n v="2215"/>
    <d v="2015-02-27T00:00:00"/>
    <x v="0"/>
    <s v="L5N"/>
    <n v="1"/>
    <n v="4535.37"/>
    <x v="0"/>
    <s v="Canada"/>
    <x v="45"/>
    <x v="1"/>
    <x v="1"/>
    <n v="2"/>
    <x v="6"/>
  </r>
  <r>
    <n v="2214"/>
    <d v="2015-02-27T00:00:00"/>
    <x v="0"/>
    <s v="L5N"/>
    <n v="1"/>
    <n v="4535.37"/>
    <x v="0"/>
    <s v="Canada"/>
    <x v="147"/>
    <x v="1"/>
    <x v="1"/>
    <n v="2"/>
    <x v="6"/>
  </r>
  <r>
    <n v="2367"/>
    <d v="2015-02-27T00:00:00"/>
    <x v="0"/>
    <s v="H1B"/>
    <n v="1"/>
    <n v="5663.7"/>
    <x v="2"/>
    <s v="Canada"/>
    <x v="24"/>
    <x v="2"/>
    <x v="2"/>
    <n v="2"/>
    <x v="6"/>
  </r>
  <r>
    <n v="2395"/>
    <d v="2015-02-27T00:00:00"/>
    <x v="0"/>
    <s v="M6H"/>
    <n v="1"/>
    <n v="1889.37"/>
    <x v="0"/>
    <s v="Canada"/>
    <x v="148"/>
    <x v="3"/>
    <x v="3"/>
    <n v="2"/>
    <x v="6"/>
  </r>
  <r>
    <n v="2284"/>
    <d v="2015-01-25T00:00:00"/>
    <x v="5"/>
    <s v="K1R"/>
    <n v="1"/>
    <n v="4157.37"/>
    <x v="0"/>
    <s v="Canada"/>
    <x v="149"/>
    <x v="1"/>
    <x v="5"/>
    <n v="2"/>
    <x v="6"/>
  </r>
  <r>
    <n v="2186"/>
    <d v="2015-01-26T00:00:00"/>
    <x v="5"/>
    <s v="M5L"/>
    <n v="1"/>
    <n v="5606.37"/>
    <x v="0"/>
    <s v="Canada"/>
    <x v="150"/>
    <x v="2"/>
    <x v="2"/>
    <n v="14"/>
    <x v="9"/>
  </r>
  <r>
    <n v="735"/>
    <d v="2015-01-26T00:00:00"/>
    <x v="5"/>
    <s v="R2W"/>
    <n v="1"/>
    <n v="4724.37"/>
    <x v="1"/>
    <s v="Canada"/>
    <x v="78"/>
    <x v="1"/>
    <x v="1"/>
    <n v="8"/>
    <x v="5"/>
  </r>
  <r>
    <n v="736"/>
    <d v="2015-01-26T00:00:00"/>
    <x v="5"/>
    <s v="R2W"/>
    <n v="1"/>
    <n v="4724.37"/>
    <x v="1"/>
    <s v="Canada"/>
    <x v="76"/>
    <x v="1"/>
    <x v="1"/>
    <n v="8"/>
    <x v="5"/>
  </r>
  <r>
    <n v="1350"/>
    <d v="2015-05-31T00:00:00"/>
    <x v="1"/>
    <s v="R3V"/>
    <n v="2"/>
    <n v="10077.48"/>
    <x v="1"/>
    <s v="Canada"/>
    <x v="151"/>
    <x v="1"/>
    <x v="1"/>
    <n v="12"/>
    <x v="1"/>
  </r>
  <r>
    <n v="1496"/>
    <d v="2015-05-31T00:00:00"/>
    <x v="1"/>
    <s v="M4V"/>
    <n v="1"/>
    <n v="4408.74"/>
    <x v="0"/>
    <s v="Canada"/>
    <x v="152"/>
    <x v="1"/>
    <x v="1"/>
    <n v="12"/>
    <x v="1"/>
  </r>
  <r>
    <n v="1529"/>
    <d v="2015-05-31T00:00:00"/>
    <x v="1"/>
    <s v="R3H"/>
    <n v="1"/>
    <n v="4282.74"/>
    <x v="1"/>
    <s v="Canada"/>
    <x v="135"/>
    <x v="1"/>
    <x v="1"/>
    <n v="12"/>
    <x v="1"/>
  </r>
  <r>
    <n v="1703"/>
    <d v="2015-05-31T00:00:00"/>
    <x v="1"/>
    <s v="K1H"/>
    <n v="1"/>
    <n v="1290.8699999999999"/>
    <x v="0"/>
    <s v="Canada"/>
    <x v="153"/>
    <x v="3"/>
    <x v="3"/>
    <n v="13"/>
    <x v="8"/>
  </r>
  <r>
    <n v="1343"/>
    <d v="2015-05-31T00:00:00"/>
    <x v="1"/>
    <s v="M4V"/>
    <n v="1"/>
    <n v="3778.74"/>
    <x v="0"/>
    <s v="Canada"/>
    <x v="154"/>
    <x v="1"/>
    <x v="1"/>
    <n v="12"/>
    <x v="1"/>
  </r>
  <r>
    <n v="1363"/>
    <d v="2015-05-31T00:00:00"/>
    <x v="1"/>
    <s v="R3S"/>
    <n v="1"/>
    <n v="2455.7399999999998"/>
    <x v="1"/>
    <s v="Canada"/>
    <x v="155"/>
    <x v="1"/>
    <x v="1"/>
    <n v="12"/>
    <x v="1"/>
  </r>
  <r>
    <n v="438"/>
    <d v="2015-05-31T00:00:00"/>
    <x v="1"/>
    <s v="R3H"/>
    <n v="1"/>
    <n v="11969.37"/>
    <x v="1"/>
    <s v="Canada"/>
    <x v="54"/>
    <x v="2"/>
    <x v="6"/>
    <n v="7"/>
    <x v="2"/>
  </r>
  <r>
    <n v="1823"/>
    <d v="2015-06-01T00:00:00"/>
    <x v="2"/>
    <s v="L5P"/>
    <n v="1"/>
    <n v="5480.37"/>
    <x v="0"/>
    <s v="Canada"/>
    <x v="156"/>
    <x v="3"/>
    <x v="3"/>
    <n v="11"/>
    <x v="4"/>
  </r>
  <r>
    <n v="1172"/>
    <d v="2015-04-23T00:00:00"/>
    <x v="3"/>
    <s v="M7Y"/>
    <n v="1"/>
    <n v="5732.37"/>
    <x v="0"/>
    <s v="Canada"/>
    <x v="134"/>
    <x v="2"/>
    <x v="4"/>
    <n v="10"/>
    <x v="3"/>
  </r>
  <r>
    <n v="1223"/>
    <d v="2015-04-23T00:00:00"/>
    <x v="3"/>
    <s v="M5R"/>
    <n v="1"/>
    <n v="4787.37"/>
    <x v="0"/>
    <s v="Canada"/>
    <x v="8"/>
    <x v="2"/>
    <x v="2"/>
    <n v="10"/>
    <x v="3"/>
  </r>
  <r>
    <n v="676"/>
    <d v="2015-04-23T00:00:00"/>
    <x v="3"/>
    <s v="L5N"/>
    <n v="1"/>
    <n v="9134.3700000000008"/>
    <x v="0"/>
    <s v="Canada"/>
    <x v="157"/>
    <x v="2"/>
    <x v="2"/>
    <n v="7"/>
    <x v="2"/>
  </r>
  <r>
    <n v="1175"/>
    <d v="2015-04-23T00:00:00"/>
    <x v="3"/>
    <s v="K1Y"/>
    <n v="1"/>
    <n v="7622.37"/>
    <x v="0"/>
    <s v="Canada"/>
    <x v="158"/>
    <x v="2"/>
    <x v="4"/>
    <n v="10"/>
    <x v="3"/>
  </r>
  <r>
    <n v="405"/>
    <d v="2015-04-23T00:00:00"/>
    <x v="3"/>
    <s v="M6H"/>
    <n v="1"/>
    <n v="22994.37"/>
    <x v="0"/>
    <s v="Canada"/>
    <x v="72"/>
    <x v="2"/>
    <x v="6"/>
    <n v="7"/>
    <x v="2"/>
  </r>
  <r>
    <n v="438"/>
    <d v="2015-06-01T00:00:00"/>
    <x v="2"/>
    <s v="M4P"/>
    <n v="1"/>
    <n v="11969.37"/>
    <x v="0"/>
    <s v="Canada"/>
    <x v="54"/>
    <x v="2"/>
    <x v="6"/>
    <n v="7"/>
    <x v="2"/>
  </r>
  <r>
    <n v="1852"/>
    <d v="2015-06-01T00:00:00"/>
    <x v="2"/>
    <s v="L5N"/>
    <n v="1"/>
    <n v="2078.37"/>
    <x v="0"/>
    <s v="Canada"/>
    <x v="159"/>
    <x v="3"/>
    <x v="3"/>
    <n v="11"/>
    <x v="4"/>
  </r>
  <r>
    <n v="761"/>
    <d v="2015-06-02T00:00:00"/>
    <x v="2"/>
    <s v="R3H"/>
    <n v="1"/>
    <n v="2330.37"/>
    <x v="1"/>
    <s v="Canada"/>
    <x v="160"/>
    <x v="1"/>
    <x v="1"/>
    <n v="8"/>
    <x v="5"/>
  </r>
  <r>
    <n v="762"/>
    <d v="2015-06-02T00:00:00"/>
    <x v="2"/>
    <s v="R3H"/>
    <n v="1"/>
    <n v="2330.37"/>
    <x v="1"/>
    <s v="Canada"/>
    <x v="161"/>
    <x v="1"/>
    <x v="1"/>
    <n v="8"/>
    <x v="5"/>
  </r>
  <r>
    <n v="548"/>
    <d v="2015-04-24T00:00:00"/>
    <x v="3"/>
    <s v="M5L"/>
    <n v="1"/>
    <n v="6236.37"/>
    <x v="0"/>
    <s v="Canada"/>
    <x v="162"/>
    <x v="2"/>
    <x v="2"/>
    <n v="7"/>
    <x v="2"/>
  </r>
  <r>
    <n v="407"/>
    <d v="2015-04-24T00:00:00"/>
    <x v="3"/>
    <s v="M5R"/>
    <n v="1"/>
    <n v="20505.87"/>
    <x v="0"/>
    <s v="Canada"/>
    <x v="86"/>
    <x v="2"/>
    <x v="6"/>
    <n v="7"/>
    <x v="2"/>
  </r>
  <r>
    <n v="907"/>
    <d v="2015-02-19T00:00:00"/>
    <x v="0"/>
    <s v="L5R"/>
    <n v="1"/>
    <n v="7307.37"/>
    <x v="0"/>
    <s v="Canada"/>
    <x v="50"/>
    <x v="2"/>
    <x v="4"/>
    <n v="8"/>
    <x v="5"/>
  </r>
  <r>
    <n v="183"/>
    <d v="2015-02-19T00:00:00"/>
    <x v="0"/>
    <s v="R3G"/>
    <n v="1"/>
    <n v="8694"/>
    <x v="1"/>
    <s v="Canada"/>
    <x v="163"/>
    <x v="2"/>
    <x v="4"/>
    <n v="1"/>
    <x v="10"/>
  </r>
  <r>
    <n v="359"/>
    <d v="2015-02-19T00:00:00"/>
    <x v="0"/>
    <s v="M6S"/>
    <n v="1"/>
    <n v="13730.85"/>
    <x v="0"/>
    <s v="Canada"/>
    <x v="133"/>
    <x v="2"/>
    <x v="4"/>
    <n v="5"/>
    <x v="7"/>
  </r>
  <r>
    <n v="1060"/>
    <d v="2015-03-01T00:00:00"/>
    <x v="4"/>
    <s v="M4E"/>
    <n v="1"/>
    <n v="1952.37"/>
    <x v="0"/>
    <s v="Canada"/>
    <x v="44"/>
    <x v="1"/>
    <x v="1"/>
    <n v="10"/>
    <x v="3"/>
  </r>
  <r>
    <n v="1137"/>
    <d v="2015-03-01T00:00:00"/>
    <x v="4"/>
    <s v="K1R"/>
    <n v="1"/>
    <n v="8693.3700000000008"/>
    <x v="0"/>
    <s v="Canada"/>
    <x v="37"/>
    <x v="2"/>
    <x v="6"/>
    <n v="10"/>
    <x v="3"/>
  </r>
  <r>
    <n v="1180"/>
    <d v="2015-03-01T00:00:00"/>
    <x v="4"/>
    <s v="K1N"/>
    <n v="1"/>
    <n v="6299.37"/>
    <x v="0"/>
    <s v="Canada"/>
    <x v="31"/>
    <x v="2"/>
    <x v="4"/>
    <n v="10"/>
    <x v="3"/>
  </r>
  <r>
    <n v="2073"/>
    <d v="2015-03-01T00:00:00"/>
    <x v="4"/>
    <s v="L5L"/>
    <n v="1"/>
    <n v="4535.37"/>
    <x v="0"/>
    <s v="Canada"/>
    <x v="164"/>
    <x v="2"/>
    <x v="2"/>
    <n v="4"/>
    <x v="0"/>
  </r>
  <r>
    <n v="556"/>
    <d v="2015-03-02T00:00:00"/>
    <x v="4"/>
    <s v="H1B"/>
    <n v="1"/>
    <n v="10268.370000000001"/>
    <x v="2"/>
    <s v="Canada"/>
    <x v="56"/>
    <x v="2"/>
    <x v="2"/>
    <n v="7"/>
    <x v="2"/>
  </r>
  <r>
    <n v="1942"/>
    <d v="2015-03-02T00:00:00"/>
    <x v="4"/>
    <s v="R3V"/>
    <n v="1"/>
    <n v="1448.37"/>
    <x v="1"/>
    <s v="Canada"/>
    <x v="165"/>
    <x v="1"/>
    <x v="1"/>
    <n v="4"/>
    <x v="0"/>
  </r>
  <r>
    <n v="559"/>
    <d v="2015-03-02T00:00:00"/>
    <x v="4"/>
    <s v="L5P"/>
    <n v="1"/>
    <n v="7559.37"/>
    <x v="0"/>
    <s v="Canada"/>
    <x v="166"/>
    <x v="2"/>
    <x v="2"/>
    <n v="7"/>
    <x v="2"/>
  </r>
  <r>
    <n v="1995"/>
    <d v="2015-03-02T00:00:00"/>
    <x v="4"/>
    <s v="M5P"/>
    <n v="1"/>
    <n v="5354.37"/>
    <x v="0"/>
    <s v="Canada"/>
    <x v="167"/>
    <x v="2"/>
    <x v="6"/>
    <n v="4"/>
    <x v="0"/>
  </r>
  <r>
    <n v="1943"/>
    <d v="2015-03-02T00:00:00"/>
    <x v="4"/>
    <s v="R3V"/>
    <n v="1"/>
    <n v="1448.37"/>
    <x v="1"/>
    <s v="Canada"/>
    <x v="168"/>
    <x v="1"/>
    <x v="1"/>
    <n v="4"/>
    <x v="0"/>
  </r>
  <r>
    <n v="1466"/>
    <d v="2015-03-11T00:00:00"/>
    <x v="4"/>
    <s v="M4R"/>
    <n v="1"/>
    <n v="2802.24"/>
    <x v="0"/>
    <s v="Canada"/>
    <x v="169"/>
    <x v="1"/>
    <x v="1"/>
    <n v="12"/>
    <x v="1"/>
  </r>
  <r>
    <n v="478"/>
    <d v="2015-03-11T00:00:00"/>
    <x v="4"/>
    <s v="M4E"/>
    <n v="1"/>
    <n v="17009.37"/>
    <x v="0"/>
    <s v="Canada"/>
    <x v="170"/>
    <x v="2"/>
    <x v="6"/>
    <n v="7"/>
    <x v="2"/>
  </r>
  <r>
    <n v="2388"/>
    <d v="2015-03-11T00:00:00"/>
    <x v="4"/>
    <s v="M4Y"/>
    <n v="1"/>
    <n v="4157.37"/>
    <x v="0"/>
    <s v="Canada"/>
    <x v="171"/>
    <x v="2"/>
    <x v="2"/>
    <n v="2"/>
    <x v="6"/>
  </r>
  <r>
    <n v="2219"/>
    <d v="2015-03-11T00:00:00"/>
    <x v="4"/>
    <s v="L5H"/>
    <n v="1"/>
    <n v="1763.37"/>
    <x v="0"/>
    <s v="Canada"/>
    <x v="16"/>
    <x v="1"/>
    <x v="1"/>
    <n v="2"/>
    <x v="6"/>
  </r>
  <r>
    <n v="1226"/>
    <d v="2015-03-12T00:00:00"/>
    <x v="4"/>
    <s v="K1N"/>
    <n v="1"/>
    <n v="6866.37"/>
    <x v="0"/>
    <s v="Canada"/>
    <x v="4"/>
    <x v="2"/>
    <x v="2"/>
    <n v="10"/>
    <x v="3"/>
  </r>
  <r>
    <n v="1137"/>
    <d v="2015-03-12T00:00:00"/>
    <x v="4"/>
    <s v="H1B"/>
    <n v="1"/>
    <n v="8945.3700000000008"/>
    <x v="2"/>
    <s v="Canada"/>
    <x v="37"/>
    <x v="2"/>
    <x v="6"/>
    <n v="10"/>
    <x v="3"/>
  </r>
  <r>
    <n v="636"/>
    <d v="2015-06-27T00:00:00"/>
    <x v="2"/>
    <s v="H2Z"/>
    <n v="1"/>
    <n v="10583.37"/>
    <x v="2"/>
    <s v="Canada"/>
    <x v="77"/>
    <x v="2"/>
    <x v="2"/>
    <n v="7"/>
    <x v="2"/>
  </r>
  <r>
    <n v="487"/>
    <d v="2015-06-27T00:00:00"/>
    <x v="2"/>
    <s v="R3V"/>
    <n v="1"/>
    <n v="13229.37"/>
    <x v="1"/>
    <s v="Canada"/>
    <x v="21"/>
    <x v="2"/>
    <x v="6"/>
    <n v="7"/>
    <x v="2"/>
  </r>
  <r>
    <n v="1722"/>
    <d v="2015-06-30T00:00:00"/>
    <x v="2"/>
    <s v="M6H"/>
    <n v="1"/>
    <n v="1038.8699999999999"/>
    <x v="0"/>
    <s v="Canada"/>
    <x v="40"/>
    <x v="3"/>
    <x v="3"/>
    <n v="13"/>
    <x v="8"/>
  </r>
  <r>
    <n v="1304"/>
    <d v="2015-04-19T00:00:00"/>
    <x v="3"/>
    <s v="M5P"/>
    <n v="1"/>
    <n v="4787.37"/>
    <x v="0"/>
    <s v="Canada"/>
    <x v="172"/>
    <x v="0"/>
    <x v="0"/>
    <n v="12"/>
    <x v="1"/>
  </r>
  <r>
    <n v="1171"/>
    <d v="2015-04-19T00:00:00"/>
    <x v="3"/>
    <s v="M4Y"/>
    <n v="1"/>
    <n v="4283.37"/>
    <x v="0"/>
    <s v="Canada"/>
    <x v="173"/>
    <x v="2"/>
    <x v="4"/>
    <n v="10"/>
    <x v="3"/>
  </r>
  <r>
    <n v="1180"/>
    <d v="2015-04-19T00:00:00"/>
    <x v="3"/>
    <s v="M5B"/>
    <n v="1"/>
    <n v="6173.37"/>
    <x v="0"/>
    <s v="Canada"/>
    <x v="31"/>
    <x v="2"/>
    <x v="4"/>
    <n v="10"/>
    <x v="3"/>
  </r>
  <r>
    <n v="1987"/>
    <d v="2015-04-19T00:00:00"/>
    <x v="3"/>
    <s v="M6G"/>
    <n v="1"/>
    <n v="2204.37"/>
    <x v="0"/>
    <s v="Canada"/>
    <x v="174"/>
    <x v="1"/>
    <x v="5"/>
    <n v="4"/>
    <x v="0"/>
  </r>
  <r>
    <n v="433"/>
    <d v="2015-04-20T00:00:00"/>
    <x v="3"/>
    <s v="M4E"/>
    <n v="1"/>
    <n v="11969.37"/>
    <x v="0"/>
    <s v="Canada"/>
    <x v="175"/>
    <x v="2"/>
    <x v="6"/>
    <n v="7"/>
    <x v="2"/>
  </r>
  <r>
    <n v="2361"/>
    <d v="2015-04-20T00:00:00"/>
    <x v="3"/>
    <s v="L5N"/>
    <n v="1"/>
    <n v="7112.7"/>
    <x v="0"/>
    <s v="Canada"/>
    <x v="90"/>
    <x v="2"/>
    <x v="2"/>
    <n v="2"/>
    <x v="6"/>
  </r>
  <r>
    <n v="734"/>
    <d v="2015-02-25T00:00:00"/>
    <x v="0"/>
    <s v="R3V"/>
    <n v="1"/>
    <n v="4787.37"/>
    <x v="1"/>
    <s v="Canada"/>
    <x v="176"/>
    <x v="1"/>
    <x v="1"/>
    <n v="8"/>
    <x v="5"/>
  </r>
  <r>
    <n v="1235"/>
    <d v="2015-02-25T00:00:00"/>
    <x v="0"/>
    <s v="L5R"/>
    <n v="1"/>
    <n v="5794.74"/>
    <x v="0"/>
    <s v="Canada"/>
    <x v="177"/>
    <x v="0"/>
    <x v="1"/>
    <n v="12"/>
    <x v="1"/>
  </r>
  <r>
    <n v="1349"/>
    <d v="2015-02-25T00:00:00"/>
    <x v="0"/>
    <s v="R3H"/>
    <n v="1"/>
    <n v="4282.74"/>
    <x v="1"/>
    <s v="Canada"/>
    <x v="178"/>
    <x v="1"/>
    <x v="1"/>
    <n v="12"/>
    <x v="1"/>
  </r>
  <r>
    <n v="733"/>
    <d v="2015-02-25T00:00:00"/>
    <x v="0"/>
    <s v="R3V"/>
    <n v="1"/>
    <n v="4787.37"/>
    <x v="1"/>
    <s v="Canada"/>
    <x v="65"/>
    <x v="1"/>
    <x v="1"/>
    <n v="8"/>
    <x v="5"/>
  </r>
  <r>
    <n v="2275"/>
    <d v="2015-02-25T00:00:00"/>
    <x v="0"/>
    <s v="R3G"/>
    <n v="1"/>
    <n v="5096.7"/>
    <x v="1"/>
    <s v="Canada"/>
    <x v="17"/>
    <x v="1"/>
    <x v="5"/>
    <n v="2"/>
    <x v="6"/>
  </r>
  <r>
    <n v="1236"/>
    <d v="2015-02-25T00:00:00"/>
    <x v="0"/>
    <s v="L5R"/>
    <n v="1"/>
    <n v="5794.74"/>
    <x v="0"/>
    <s v="Canada"/>
    <x v="179"/>
    <x v="0"/>
    <x v="1"/>
    <n v="12"/>
    <x v="1"/>
  </r>
  <r>
    <n v="1350"/>
    <d v="2015-02-25T00:00:00"/>
    <x v="0"/>
    <s v="R3H"/>
    <n v="1"/>
    <n v="4282.74"/>
    <x v="1"/>
    <s v="Canada"/>
    <x v="151"/>
    <x v="1"/>
    <x v="1"/>
    <n v="12"/>
    <x v="1"/>
  </r>
  <r>
    <n v="438"/>
    <d v="2015-02-26T00:00:00"/>
    <x v="0"/>
    <s v="M6G"/>
    <n v="1"/>
    <n v="11969.37"/>
    <x v="0"/>
    <s v="Canada"/>
    <x v="54"/>
    <x v="2"/>
    <x v="6"/>
    <n v="7"/>
    <x v="2"/>
  </r>
  <r>
    <n v="791"/>
    <d v="2015-02-26T00:00:00"/>
    <x v="0"/>
    <s v="L5N"/>
    <n v="1"/>
    <n v="849.87"/>
    <x v="0"/>
    <s v="Canada"/>
    <x v="180"/>
    <x v="1"/>
    <x v="1"/>
    <n v="8"/>
    <x v="5"/>
  </r>
  <r>
    <n v="1183"/>
    <d v="2015-01-20T00:00:00"/>
    <x v="5"/>
    <s v="K1R"/>
    <n v="1"/>
    <n v="7433.37"/>
    <x v="0"/>
    <s v="Canada"/>
    <x v="121"/>
    <x v="2"/>
    <x v="4"/>
    <n v="10"/>
    <x v="3"/>
  </r>
  <r>
    <n v="1182"/>
    <d v="2015-01-21T00:00:00"/>
    <x v="5"/>
    <s v="L5N"/>
    <n v="1"/>
    <n v="2519.37"/>
    <x v="0"/>
    <s v="Canada"/>
    <x v="97"/>
    <x v="2"/>
    <x v="4"/>
    <n v="10"/>
    <x v="3"/>
  </r>
  <r>
    <n v="1853"/>
    <d v="2015-01-01T00:00:00"/>
    <x v="5"/>
    <s v="L5N"/>
    <n v="1"/>
    <n v="4409.37"/>
    <x v="0"/>
    <s v="Canada"/>
    <x v="181"/>
    <x v="3"/>
    <x v="3"/>
    <n v="11"/>
    <x v="4"/>
  </r>
  <r>
    <n v="1851"/>
    <d v="2015-01-01T00:00:00"/>
    <x v="5"/>
    <s v="L5J"/>
    <n v="1"/>
    <n v="3905.37"/>
    <x v="0"/>
    <s v="Canada"/>
    <x v="182"/>
    <x v="3"/>
    <x v="3"/>
    <n v="11"/>
    <x v="4"/>
  </r>
  <r>
    <n v="781"/>
    <d v="2015-01-04T00:00:00"/>
    <x v="5"/>
    <s v="L5N"/>
    <n v="1"/>
    <n v="1303.47"/>
    <x v="0"/>
    <s v="Canada"/>
    <x v="108"/>
    <x v="1"/>
    <x v="1"/>
    <n v="8"/>
    <x v="5"/>
  </r>
  <r>
    <n v="782"/>
    <d v="2015-01-04T00:00:00"/>
    <x v="5"/>
    <s v="L5N"/>
    <n v="1"/>
    <n v="1303.47"/>
    <x v="0"/>
    <s v="Canada"/>
    <x v="110"/>
    <x v="1"/>
    <x v="1"/>
    <n v="8"/>
    <x v="5"/>
  </r>
  <r>
    <n v="1212"/>
    <d v="2015-02-26T00:00:00"/>
    <x v="0"/>
    <s v="K1R"/>
    <n v="1"/>
    <n v="4850.37"/>
    <x v="0"/>
    <s v="Canada"/>
    <x v="6"/>
    <x v="2"/>
    <x v="2"/>
    <n v="10"/>
    <x v="3"/>
  </r>
  <r>
    <n v="993"/>
    <d v="2015-02-26T00:00:00"/>
    <x v="0"/>
    <s v="R3H"/>
    <n v="2"/>
    <n v="9007.74"/>
    <x v="1"/>
    <s v="Canada"/>
    <x v="10"/>
    <x v="2"/>
    <x v="2"/>
    <n v="8"/>
    <x v="5"/>
  </r>
  <r>
    <n v="792"/>
    <d v="2015-02-26T00:00:00"/>
    <x v="0"/>
    <s v="L5N"/>
    <n v="1"/>
    <n v="849.87"/>
    <x v="0"/>
    <s v="Canada"/>
    <x v="183"/>
    <x v="1"/>
    <x v="1"/>
    <n v="8"/>
    <x v="5"/>
  </r>
  <r>
    <n v="794"/>
    <d v="2015-01-23T00:00:00"/>
    <x v="5"/>
    <s v="L5N"/>
    <n v="1"/>
    <n v="1070.3699999999999"/>
    <x v="0"/>
    <s v="Canada"/>
    <x v="98"/>
    <x v="1"/>
    <x v="1"/>
    <n v="8"/>
    <x v="5"/>
  </r>
  <r>
    <n v="793"/>
    <d v="2015-01-23T00:00:00"/>
    <x v="5"/>
    <s v="L5T"/>
    <n v="1"/>
    <n v="1070.3699999999999"/>
    <x v="0"/>
    <s v="Canada"/>
    <x v="96"/>
    <x v="1"/>
    <x v="1"/>
    <n v="8"/>
    <x v="5"/>
  </r>
  <r>
    <n v="794"/>
    <d v="2015-01-23T00:00:00"/>
    <x v="5"/>
    <s v="L5T"/>
    <n v="1"/>
    <n v="1070.3699999999999"/>
    <x v="0"/>
    <s v="Canada"/>
    <x v="98"/>
    <x v="1"/>
    <x v="1"/>
    <n v="8"/>
    <x v="5"/>
  </r>
  <r>
    <n v="793"/>
    <d v="2015-01-23T00:00:00"/>
    <x v="5"/>
    <s v="L5N"/>
    <n v="1"/>
    <n v="1070.3699999999999"/>
    <x v="0"/>
    <s v="Canada"/>
    <x v="96"/>
    <x v="1"/>
    <x v="1"/>
    <n v="8"/>
    <x v="5"/>
  </r>
  <r>
    <n v="959"/>
    <d v="2015-02-27T00:00:00"/>
    <x v="0"/>
    <s v="R3V"/>
    <n v="1"/>
    <n v="10362.870000000001"/>
    <x v="1"/>
    <s v="Canada"/>
    <x v="41"/>
    <x v="2"/>
    <x v="2"/>
    <n v="8"/>
    <x v="5"/>
  </r>
  <r>
    <n v="438"/>
    <d v="2015-02-28T00:00:00"/>
    <x v="0"/>
    <s v="R3E"/>
    <n v="1"/>
    <n v="11969.37"/>
    <x v="1"/>
    <s v="Canada"/>
    <x v="54"/>
    <x v="2"/>
    <x v="6"/>
    <n v="7"/>
    <x v="2"/>
  </r>
  <r>
    <n v="440"/>
    <d v="2015-02-28T00:00:00"/>
    <x v="0"/>
    <s v="L5G"/>
    <n v="1"/>
    <n v="19529.37"/>
    <x v="0"/>
    <s v="Canada"/>
    <x v="184"/>
    <x v="2"/>
    <x v="6"/>
    <n v="7"/>
    <x v="2"/>
  </r>
  <r>
    <n v="548"/>
    <d v="2015-02-28T00:00:00"/>
    <x v="0"/>
    <s v="R3V"/>
    <n v="1"/>
    <n v="6299.37"/>
    <x v="1"/>
    <s v="Canada"/>
    <x v="162"/>
    <x v="2"/>
    <x v="2"/>
    <n v="7"/>
    <x v="2"/>
  </r>
  <r>
    <n v="2359"/>
    <d v="2015-03-01T00:00:00"/>
    <x v="4"/>
    <s v="M5S"/>
    <n v="1"/>
    <n v="5543.37"/>
    <x v="0"/>
    <s v="Canada"/>
    <x v="28"/>
    <x v="2"/>
    <x v="2"/>
    <n v="2"/>
    <x v="6"/>
  </r>
  <r>
    <n v="1059"/>
    <d v="2015-03-01T00:00:00"/>
    <x v="4"/>
    <s v="L5T"/>
    <n v="1"/>
    <n v="1889.37"/>
    <x v="0"/>
    <s v="Canada"/>
    <x v="185"/>
    <x v="1"/>
    <x v="1"/>
    <n v="10"/>
    <x v="3"/>
  </r>
  <r>
    <n v="1212"/>
    <d v="2015-03-01T00:00:00"/>
    <x v="4"/>
    <s v="L5N"/>
    <n v="1"/>
    <n v="5448.87"/>
    <x v="0"/>
    <s v="Canada"/>
    <x v="6"/>
    <x v="2"/>
    <x v="2"/>
    <n v="10"/>
    <x v="3"/>
  </r>
  <r>
    <n v="1060"/>
    <d v="2015-03-01T00:00:00"/>
    <x v="4"/>
    <s v="L5T"/>
    <n v="1"/>
    <n v="1889.37"/>
    <x v="0"/>
    <s v="Canada"/>
    <x v="44"/>
    <x v="1"/>
    <x v="1"/>
    <n v="10"/>
    <x v="3"/>
  </r>
  <r>
    <n v="1059"/>
    <d v="2015-03-01T00:00:00"/>
    <x v="4"/>
    <s v="M4E"/>
    <n v="1"/>
    <n v="1952.37"/>
    <x v="0"/>
    <s v="Canada"/>
    <x v="185"/>
    <x v="1"/>
    <x v="1"/>
    <n v="10"/>
    <x v="3"/>
  </r>
  <r>
    <n v="2084"/>
    <d v="2015-03-01T00:00:00"/>
    <x v="4"/>
    <s v="L5N"/>
    <n v="1"/>
    <n v="8252.3700000000008"/>
    <x v="0"/>
    <s v="Canada"/>
    <x v="186"/>
    <x v="2"/>
    <x v="2"/>
    <n v="4"/>
    <x v="0"/>
  </r>
  <r>
    <n v="2145"/>
    <d v="2015-03-12T00:00:00"/>
    <x v="4"/>
    <s v="L5G"/>
    <n v="1"/>
    <n v="4850.37"/>
    <x v="0"/>
    <s v="Canada"/>
    <x v="187"/>
    <x v="2"/>
    <x v="7"/>
    <n v="14"/>
    <x v="9"/>
  </r>
  <r>
    <n v="2225"/>
    <d v="2015-03-12T00:00:00"/>
    <x v="4"/>
    <s v="M5B"/>
    <n v="1"/>
    <n v="818.37"/>
    <x v="0"/>
    <s v="Canada"/>
    <x v="52"/>
    <x v="1"/>
    <x v="1"/>
    <n v="2"/>
    <x v="6"/>
  </r>
  <r>
    <n v="959"/>
    <d v="2015-03-19T00:00:00"/>
    <x v="4"/>
    <s v="M4E"/>
    <n v="1"/>
    <n v="10362.870000000001"/>
    <x v="0"/>
    <s v="Canada"/>
    <x v="41"/>
    <x v="2"/>
    <x v="2"/>
    <n v="8"/>
    <x v="5"/>
  </r>
  <r>
    <n v="2280"/>
    <d v="2015-03-19T00:00:00"/>
    <x v="4"/>
    <s v="M5P"/>
    <n v="1"/>
    <n v="2046.87"/>
    <x v="0"/>
    <s v="Canada"/>
    <x v="188"/>
    <x v="1"/>
    <x v="5"/>
    <n v="2"/>
    <x v="6"/>
  </r>
  <r>
    <n v="1714"/>
    <d v="2015-03-08T00:00:00"/>
    <x v="4"/>
    <s v="L5T"/>
    <n v="1"/>
    <n v="1259.3699999999999"/>
    <x v="0"/>
    <s v="Canada"/>
    <x v="29"/>
    <x v="3"/>
    <x v="3"/>
    <n v="13"/>
    <x v="8"/>
  </r>
  <r>
    <n v="496"/>
    <d v="2015-03-08T00:00:00"/>
    <x v="4"/>
    <s v="M6H"/>
    <n v="1"/>
    <n v="11339.37"/>
    <x v="0"/>
    <s v="Canada"/>
    <x v="87"/>
    <x v="2"/>
    <x v="6"/>
    <n v="7"/>
    <x v="2"/>
  </r>
  <r>
    <n v="1085"/>
    <d v="2015-03-31T00:00:00"/>
    <x v="4"/>
    <s v="R3G"/>
    <n v="1"/>
    <n v="1164.8699999999999"/>
    <x v="1"/>
    <s v="Canada"/>
    <x v="189"/>
    <x v="1"/>
    <x v="1"/>
    <n v="10"/>
    <x v="3"/>
  </r>
  <r>
    <n v="487"/>
    <d v="2015-04-27T00:00:00"/>
    <x v="3"/>
    <s v="L5N"/>
    <n v="1"/>
    <n v="13229.37"/>
    <x v="0"/>
    <s v="Canada"/>
    <x v="21"/>
    <x v="2"/>
    <x v="6"/>
    <n v="7"/>
    <x v="2"/>
  </r>
  <r>
    <n v="556"/>
    <d v="2015-04-27T00:00:00"/>
    <x v="3"/>
    <s v="M6H"/>
    <n v="1"/>
    <n v="10268.370000000001"/>
    <x v="0"/>
    <s v="Canada"/>
    <x v="56"/>
    <x v="2"/>
    <x v="2"/>
    <n v="7"/>
    <x v="2"/>
  </r>
  <r>
    <n v="578"/>
    <d v="2015-03-12T00:00:00"/>
    <x v="4"/>
    <s v="R3G"/>
    <n v="1"/>
    <n v="9449.3700000000008"/>
    <x v="1"/>
    <s v="Canada"/>
    <x v="59"/>
    <x v="2"/>
    <x v="2"/>
    <n v="7"/>
    <x v="2"/>
  </r>
  <r>
    <n v="1175"/>
    <d v="2015-03-12T00:00:00"/>
    <x v="4"/>
    <s v="K1H"/>
    <n v="1"/>
    <n v="7811.37"/>
    <x v="0"/>
    <s v="Canada"/>
    <x v="158"/>
    <x v="2"/>
    <x v="4"/>
    <n v="10"/>
    <x v="3"/>
  </r>
  <r>
    <n v="407"/>
    <d v="2015-03-12T00:00:00"/>
    <x v="4"/>
    <s v="R3V"/>
    <n v="1"/>
    <n v="20505.87"/>
    <x v="1"/>
    <s v="Canada"/>
    <x v="86"/>
    <x v="2"/>
    <x v="6"/>
    <n v="7"/>
    <x v="2"/>
  </r>
  <r>
    <n v="2224"/>
    <d v="2015-03-12T00:00:00"/>
    <x v="4"/>
    <s v="M5B"/>
    <n v="1"/>
    <n v="818.37"/>
    <x v="0"/>
    <s v="Canada"/>
    <x v="53"/>
    <x v="1"/>
    <x v="1"/>
    <n v="2"/>
    <x v="6"/>
  </r>
  <r>
    <n v="548"/>
    <d v="2015-03-13T00:00:00"/>
    <x v="4"/>
    <s v="M5P"/>
    <n v="1"/>
    <n v="6299.37"/>
    <x v="0"/>
    <s v="Canada"/>
    <x v="162"/>
    <x v="2"/>
    <x v="2"/>
    <n v="7"/>
    <x v="2"/>
  </r>
  <r>
    <n v="253"/>
    <d v="2015-03-13T00:00:00"/>
    <x v="4"/>
    <s v="M6G"/>
    <n v="1"/>
    <n v="8816.85"/>
    <x v="0"/>
    <s v="Canada"/>
    <x v="190"/>
    <x v="2"/>
    <x v="7"/>
    <n v="5"/>
    <x v="7"/>
  </r>
  <r>
    <n v="2332"/>
    <d v="2015-03-13T00:00:00"/>
    <x v="4"/>
    <s v="M5P"/>
    <n v="1"/>
    <n v="6419.7"/>
    <x v="0"/>
    <s v="Canada"/>
    <x v="22"/>
    <x v="2"/>
    <x v="4"/>
    <n v="2"/>
    <x v="6"/>
  </r>
  <r>
    <n v="945"/>
    <d v="2015-05-31T00:00:00"/>
    <x v="1"/>
    <s v="K1Y"/>
    <n v="1"/>
    <n v="8189.37"/>
    <x v="0"/>
    <s v="Canada"/>
    <x v="79"/>
    <x v="2"/>
    <x v="2"/>
    <n v="8"/>
    <x v="5"/>
  </r>
  <r>
    <n v="1489"/>
    <d v="2015-05-31T00:00:00"/>
    <x v="1"/>
    <s v="R3G"/>
    <n v="1"/>
    <n v="3778.74"/>
    <x v="1"/>
    <s v="Canada"/>
    <x v="191"/>
    <x v="1"/>
    <x v="1"/>
    <n v="12"/>
    <x v="1"/>
  </r>
  <r>
    <n v="1518"/>
    <d v="2015-05-31T00:00:00"/>
    <x v="1"/>
    <s v="R3G"/>
    <n v="1"/>
    <n v="2361.2399999999998"/>
    <x v="1"/>
    <s v="Canada"/>
    <x v="94"/>
    <x v="1"/>
    <x v="1"/>
    <n v="12"/>
    <x v="1"/>
  </r>
  <r>
    <n v="1707"/>
    <d v="2015-05-31T00:00:00"/>
    <x v="1"/>
    <s v="K1H"/>
    <n v="1"/>
    <n v="1511.37"/>
    <x v="0"/>
    <s v="Canada"/>
    <x v="192"/>
    <x v="3"/>
    <x v="3"/>
    <n v="13"/>
    <x v="8"/>
  </r>
  <r>
    <n v="1344"/>
    <d v="2015-05-31T00:00:00"/>
    <x v="1"/>
    <s v="M4V"/>
    <n v="1"/>
    <n v="3778.74"/>
    <x v="0"/>
    <s v="Canada"/>
    <x v="112"/>
    <x v="1"/>
    <x v="1"/>
    <n v="12"/>
    <x v="1"/>
  </r>
  <r>
    <n v="1349"/>
    <d v="2015-05-31T00:00:00"/>
    <x v="1"/>
    <s v="R3V"/>
    <n v="2"/>
    <n v="10077.48"/>
    <x v="1"/>
    <s v="Canada"/>
    <x v="178"/>
    <x v="1"/>
    <x v="1"/>
    <n v="12"/>
    <x v="1"/>
  </r>
  <r>
    <n v="1364"/>
    <d v="2015-05-31T00:00:00"/>
    <x v="1"/>
    <s v="R3S"/>
    <n v="1"/>
    <n v="2455.7399999999998"/>
    <x v="1"/>
    <s v="Canada"/>
    <x v="193"/>
    <x v="1"/>
    <x v="1"/>
    <n v="12"/>
    <x v="1"/>
  </r>
  <r>
    <n v="1495"/>
    <d v="2015-05-31T00:00:00"/>
    <x v="1"/>
    <s v="M4V"/>
    <n v="1"/>
    <n v="4408.74"/>
    <x v="0"/>
    <s v="Canada"/>
    <x v="194"/>
    <x v="1"/>
    <x v="1"/>
    <n v="12"/>
    <x v="1"/>
  </r>
  <r>
    <n v="1490"/>
    <d v="2015-05-31T00:00:00"/>
    <x v="1"/>
    <s v="R3G"/>
    <n v="1"/>
    <n v="3778.74"/>
    <x v="1"/>
    <s v="Canada"/>
    <x v="195"/>
    <x v="1"/>
    <x v="1"/>
    <n v="12"/>
    <x v="1"/>
  </r>
  <r>
    <n v="1120"/>
    <d v="2015-06-30T00:00:00"/>
    <x v="2"/>
    <s v="L5P"/>
    <n v="1"/>
    <n v="2109.87"/>
    <x v="0"/>
    <s v="Canada"/>
    <x v="196"/>
    <x v="1"/>
    <x v="5"/>
    <n v="10"/>
    <x v="3"/>
  </r>
  <r>
    <n v="1145"/>
    <d v="2015-06-30T00:00:00"/>
    <x v="2"/>
    <s v="M6H"/>
    <n v="1"/>
    <n v="4031.37"/>
    <x v="0"/>
    <s v="Canada"/>
    <x v="197"/>
    <x v="2"/>
    <x v="7"/>
    <n v="10"/>
    <x v="3"/>
  </r>
  <r>
    <n v="781"/>
    <d v="2015-06-30T00:00:00"/>
    <x v="2"/>
    <s v="L4X"/>
    <n v="1"/>
    <n v="1303.47"/>
    <x v="0"/>
    <s v="Canada"/>
    <x v="108"/>
    <x v="1"/>
    <x v="1"/>
    <n v="8"/>
    <x v="5"/>
  </r>
  <r>
    <n v="438"/>
    <d v="2015-06-21T00:00:00"/>
    <x v="2"/>
    <s v="K1R"/>
    <n v="1"/>
    <n v="11969.37"/>
    <x v="0"/>
    <s v="Canada"/>
    <x v="54"/>
    <x v="2"/>
    <x v="6"/>
    <n v="7"/>
    <x v="2"/>
  </r>
  <r>
    <n v="1182"/>
    <d v="2015-03-03T00:00:00"/>
    <x v="4"/>
    <s v="L4X"/>
    <n v="1"/>
    <n v="2708.37"/>
    <x v="0"/>
    <s v="Canada"/>
    <x v="97"/>
    <x v="2"/>
    <x v="4"/>
    <n v="10"/>
    <x v="3"/>
  </r>
  <r>
    <n v="2275"/>
    <d v="2015-03-03T00:00:00"/>
    <x v="4"/>
    <s v="M5R"/>
    <n v="1"/>
    <n v="4661.37"/>
    <x v="0"/>
    <s v="Canada"/>
    <x v="17"/>
    <x v="1"/>
    <x v="5"/>
    <n v="2"/>
    <x v="6"/>
  </r>
  <r>
    <n v="2180"/>
    <d v="2015-03-04T00:00:00"/>
    <x v="4"/>
    <s v="M5L"/>
    <n v="1"/>
    <n v="5606.37"/>
    <x v="0"/>
    <s v="Canada"/>
    <x v="198"/>
    <x v="2"/>
    <x v="2"/>
    <n v="14"/>
    <x v="9"/>
  </r>
  <r>
    <n v="1129"/>
    <d v="2015-03-04T00:00:00"/>
    <x v="4"/>
    <s v="R3R"/>
    <n v="1"/>
    <n v="5543.37"/>
    <x v="1"/>
    <s v="Canada"/>
    <x v="34"/>
    <x v="2"/>
    <x v="6"/>
    <n v="10"/>
    <x v="3"/>
  </r>
  <r>
    <n v="1465"/>
    <d v="2015-03-11T00:00:00"/>
    <x v="4"/>
    <s v="M4R"/>
    <n v="1"/>
    <n v="2802.24"/>
    <x v="0"/>
    <s v="Canada"/>
    <x v="199"/>
    <x v="1"/>
    <x v="1"/>
    <n v="12"/>
    <x v="1"/>
  </r>
  <r>
    <n v="2218"/>
    <d v="2015-03-11T00:00:00"/>
    <x v="4"/>
    <s v="L5H"/>
    <n v="1"/>
    <n v="1763.37"/>
    <x v="0"/>
    <s v="Canada"/>
    <x v="107"/>
    <x v="1"/>
    <x v="1"/>
    <n v="2"/>
    <x v="6"/>
  </r>
  <r>
    <n v="2064"/>
    <d v="2015-03-11T00:00:00"/>
    <x v="4"/>
    <s v="L4Y"/>
    <n v="1"/>
    <n v="6929.37"/>
    <x v="0"/>
    <s v="Canada"/>
    <x v="200"/>
    <x v="2"/>
    <x v="4"/>
    <n v="4"/>
    <x v="0"/>
  </r>
  <r>
    <n v="407"/>
    <d v="2015-03-24T00:00:00"/>
    <x v="4"/>
    <s v="L5H"/>
    <n v="1"/>
    <n v="20505.87"/>
    <x v="0"/>
    <s v="Canada"/>
    <x v="86"/>
    <x v="2"/>
    <x v="6"/>
    <n v="7"/>
    <x v="2"/>
  </r>
  <r>
    <n v="927"/>
    <d v="2015-03-24T00:00:00"/>
    <x v="4"/>
    <s v="M4V"/>
    <n v="1"/>
    <n v="6173.37"/>
    <x v="0"/>
    <s v="Canada"/>
    <x v="27"/>
    <x v="2"/>
    <x v="4"/>
    <n v="8"/>
    <x v="5"/>
  </r>
  <r>
    <n v="1180"/>
    <d v="2015-03-24T00:00:00"/>
    <x v="4"/>
    <s v="L5N"/>
    <n v="1"/>
    <n v="6173.37"/>
    <x v="0"/>
    <s v="Canada"/>
    <x v="31"/>
    <x v="2"/>
    <x v="4"/>
    <n v="10"/>
    <x v="3"/>
  </r>
  <r>
    <n v="2336"/>
    <d v="2015-03-24T00:00:00"/>
    <x v="4"/>
    <s v="K1R"/>
    <n v="1"/>
    <n v="9128.7000000000007"/>
    <x v="0"/>
    <s v="Canada"/>
    <x v="201"/>
    <x v="2"/>
    <x v="4"/>
    <n v="2"/>
    <x v="6"/>
  </r>
  <r>
    <n v="506"/>
    <d v="2015-03-24T00:00:00"/>
    <x v="4"/>
    <s v="L5T"/>
    <n v="1"/>
    <n v="15560.37"/>
    <x v="0"/>
    <s v="Canada"/>
    <x v="58"/>
    <x v="2"/>
    <x v="6"/>
    <n v="7"/>
    <x v="2"/>
  </r>
  <r>
    <n v="359"/>
    <d v="2015-02-12T00:00:00"/>
    <x v="0"/>
    <s v="M6H"/>
    <n v="1"/>
    <n v="13730.85"/>
    <x v="0"/>
    <s v="Canada"/>
    <x v="133"/>
    <x v="2"/>
    <x v="4"/>
    <n v="5"/>
    <x v="7"/>
  </r>
  <r>
    <n v="506"/>
    <d v="2015-06-21T00:00:00"/>
    <x v="2"/>
    <s v="M6H"/>
    <n v="1"/>
    <n v="15560.37"/>
    <x v="0"/>
    <s v="Canada"/>
    <x v="58"/>
    <x v="2"/>
    <x v="6"/>
    <n v="7"/>
    <x v="2"/>
  </r>
  <r>
    <n v="506"/>
    <d v="2015-06-21T00:00:00"/>
    <x v="2"/>
    <s v="M6S"/>
    <n v="1"/>
    <n v="15560.37"/>
    <x v="0"/>
    <s v="Canada"/>
    <x v="58"/>
    <x v="2"/>
    <x v="6"/>
    <n v="7"/>
    <x v="2"/>
  </r>
  <r>
    <n v="1049"/>
    <d v="2015-06-21T00:00:00"/>
    <x v="2"/>
    <s v="H1B"/>
    <n v="1"/>
    <n v="3086.37"/>
    <x v="2"/>
    <s v="Canada"/>
    <x v="33"/>
    <x v="0"/>
    <x v="0"/>
    <n v="10"/>
    <x v="3"/>
  </r>
  <r>
    <n v="2086"/>
    <d v="2015-04-28T00:00:00"/>
    <x v="3"/>
    <s v="V6A"/>
    <n v="1"/>
    <n v="2897.37"/>
    <x v="4"/>
    <s v="Canada"/>
    <x v="202"/>
    <x v="2"/>
    <x v="2"/>
    <n v="4"/>
    <x v="0"/>
  </r>
  <r>
    <n v="826"/>
    <d v="2015-04-28T00:00:00"/>
    <x v="3"/>
    <s v="V5W"/>
    <n v="1"/>
    <n v="13229.37"/>
    <x v="4"/>
    <s v="Canada"/>
    <x v="81"/>
    <x v="2"/>
    <x v="6"/>
    <n v="8"/>
    <x v="5"/>
  </r>
  <r>
    <n v="1171"/>
    <d v="2015-04-28T00:00:00"/>
    <x v="3"/>
    <s v="V6A"/>
    <n v="1"/>
    <n v="4283.37"/>
    <x v="4"/>
    <s v="Canada"/>
    <x v="173"/>
    <x v="2"/>
    <x v="4"/>
    <n v="10"/>
    <x v="3"/>
  </r>
  <r>
    <n v="1180"/>
    <d v="2015-04-28T00:00:00"/>
    <x v="3"/>
    <s v="T3R"/>
    <n v="1"/>
    <n v="6173.37"/>
    <x v="3"/>
    <s v="Canada"/>
    <x v="31"/>
    <x v="2"/>
    <x v="4"/>
    <n v="10"/>
    <x v="3"/>
  </r>
  <r>
    <n v="2186"/>
    <d v="2015-04-28T00:00:00"/>
    <x v="3"/>
    <s v="T6E"/>
    <n v="1"/>
    <n v="5606.37"/>
    <x v="3"/>
    <s v="Canada"/>
    <x v="150"/>
    <x v="2"/>
    <x v="2"/>
    <n v="14"/>
    <x v="9"/>
  </r>
  <r>
    <n v="927"/>
    <d v="2015-04-28T00:00:00"/>
    <x v="3"/>
    <s v="T2X"/>
    <n v="1"/>
    <n v="6173.37"/>
    <x v="3"/>
    <s v="Canada"/>
    <x v="27"/>
    <x v="2"/>
    <x v="4"/>
    <n v="8"/>
    <x v="5"/>
  </r>
  <r>
    <n v="977"/>
    <d v="2015-04-28T00:00:00"/>
    <x v="3"/>
    <s v="T6E"/>
    <n v="1"/>
    <n v="5858.37"/>
    <x v="3"/>
    <s v="Canada"/>
    <x v="69"/>
    <x v="2"/>
    <x v="2"/>
    <n v="8"/>
    <x v="5"/>
  </r>
  <r>
    <n v="2365"/>
    <d v="2015-06-23T00:00:00"/>
    <x v="2"/>
    <s v="V6A"/>
    <n v="1"/>
    <n v="6356.7"/>
    <x v="4"/>
    <s v="Canada"/>
    <x v="14"/>
    <x v="2"/>
    <x v="2"/>
    <n v="2"/>
    <x v="6"/>
  </r>
  <r>
    <n v="487"/>
    <d v="2015-06-23T00:00:00"/>
    <x v="2"/>
    <s v="T6E"/>
    <n v="1"/>
    <n v="13229.37"/>
    <x v="3"/>
    <s v="Canada"/>
    <x v="21"/>
    <x v="2"/>
    <x v="6"/>
    <n v="7"/>
    <x v="2"/>
  </r>
  <r>
    <n v="440"/>
    <d v="2015-04-05T00:00:00"/>
    <x v="3"/>
    <s v="V6M"/>
    <n v="1"/>
    <n v="19529.37"/>
    <x v="4"/>
    <s v="Canada"/>
    <x v="184"/>
    <x v="2"/>
    <x v="6"/>
    <n v="7"/>
    <x v="2"/>
  </r>
  <r>
    <n v="438"/>
    <d v="2015-04-05T00:00:00"/>
    <x v="3"/>
    <s v="T5B"/>
    <n v="1"/>
    <n v="11969.37"/>
    <x v="3"/>
    <s v="Canada"/>
    <x v="54"/>
    <x v="2"/>
    <x v="6"/>
    <n v="7"/>
    <x v="2"/>
  </r>
  <r>
    <n v="556"/>
    <d v="2015-04-06T00:00:00"/>
    <x v="3"/>
    <s v="V5W"/>
    <n v="1"/>
    <n v="10268.370000000001"/>
    <x v="4"/>
    <s v="Canada"/>
    <x v="56"/>
    <x v="2"/>
    <x v="2"/>
    <n v="7"/>
    <x v="2"/>
  </r>
  <r>
    <n v="762"/>
    <d v="2015-04-06T00:00:00"/>
    <x v="3"/>
    <s v="V6Z"/>
    <n v="1"/>
    <n v="2330.37"/>
    <x v="4"/>
    <s v="Canada"/>
    <x v="161"/>
    <x v="1"/>
    <x v="1"/>
    <n v="8"/>
    <x v="5"/>
  </r>
  <r>
    <n v="945"/>
    <d v="2015-04-06T00:00:00"/>
    <x v="3"/>
    <s v="T6G"/>
    <n v="1"/>
    <n v="8189.37"/>
    <x v="3"/>
    <s v="Canada"/>
    <x v="79"/>
    <x v="2"/>
    <x v="2"/>
    <n v="8"/>
    <x v="5"/>
  </r>
  <r>
    <n v="1120"/>
    <d v="2015-04-06T00:00:00"/>
    <x v="3"/>
    <s v="R2G"/>
    <n v="1"/>
    <n v="2330.37"/>
    <x v="1"/>
    <s v="Canada"/>
    <x v="196"/>
    <x v="1"/>
    <x v="5"/>
    <n v="10"/>
    <x v="3"/>
  </r>
  <r>
    <n v="17"/>
    <d v="2015-03-31T00:00:00"/>
    <x v="4"/>
    <s v="T3C"/>
    <n v="1"/>
    <n v="4977"/>
    <x v="3"/>
    <s v="Canada"/>
    <x v="203"/>
    <x v="0"/>
    <x v="0"/>
    <n v="1"/>
    <x v="10"/>
  </r>
  <r>
    <n v="1009"/>
    <d v="2015-03-16T00:00:00"/>
    <x v="4"/>
    <s v="T5Y"/>
    <n v="1"/>
    <n v="1353.87"/>
    <x v="3"/>
    <s v="Canada"/>
    <x v="129"/>
    <x v="3"/>
    <x v="3"/>
    <n v="8"/>
    <x v="5"/>
  </r>
  <r>
    <n v="1212"/>
    <d v="2015-03-16T00:00:00"/>
    <x v="4"/>
    <s v="V6H"/>
    <n v="1"/>
    <n v="4850.37"/>
    <x v="4"/>
    <s v="Canada"/>
    <x v="6"/>
    <x v="2"/>
    <x v="2"/>
    <n v="10"/>
    <x v="3"/>
  </r>
  <r>
    <n v="690"/>
    <d v="2015-03-16T00:00:00"/>
    <x v="4"/>
    <s v="T3C"/>
    <n v="1"/>
    <n v="4409.37"/>
    <x v="3"/>
    <s v="Canada"/>
    <x v="20"/>
    <x v="2"/>
    <x v="2"/>
    <n v="7"/>
    <x v="2"/>
  </r>
  <r>
    <n v="407"/>
    <d v="2015-03-17T00:00:00"/>
    <x v="4"/>
    <s v="V6S"/>
    <n v="1"/>
    <n v="20505.87"/>
    <x v="4"/>
    <s v="Canada"/>
    <x v="86"/>
    <x v="2"/>
    <x v="6"/>
    <n v="7"/>
    <x v="2"/>
  </r>
  <r>
    <n v="457"/>
    <d v="2015-02-03T00:00:00"/>
    <x v="0"/>
    <s v="T6T"/>
    <n v="1"/>
    <n v="11969.37"/>
    <x v="3"/>
    <s v="Canada"/>
    <x v="67"/>
    <x v="2"/>
    <x v="6"/>
    <n v="7"/>
    <x v="2"/>
  </r>
  <r>
    <n v="2207"/>
    <d v="2015-02-03T00:00:00"/>
    <x v="0"/>
    <s v="V6H"/>
    <n v="1"/>
    <n v="1227.8699999999999"/>
    <x v="4"/>
    <s v="Canada"/>
    <x v="204"/>
    <x v="1"/>
    <x v="1"/>
    <n v="2"/>
    <x v="6"/>
  </r>
  <r>
    <n v="659"/>
    <d v="2015-02-03T00:00:00"/>
    <x v="0"/>
    <s v="T5K"/>
    <n v="1"/>
    <n v="17639.37"/>
    <x v="3"/>
    <s v="Canada"/>
    <x v="166"/>
    <x v="2"/>
    <x v="2"/>
    <n v="7"/>
    <x v="2"/>
  </r>
  <r>
    <n v="2207"/>
    <d v="2015-02-03T00:00:00"/>
    <x v="0"/>
    <s v="T2X"/>
    <n v="1"/>
    <n v="1227.8699999999999"/>
    <x v="3"/>
    <s v="Canada"/>
    <x v="204"/>
    <x v="1"/>
    <x v="1"/>
    <n v="2"/>
    <x v="6"/>
  </r>
  <r>
    <n v="2206"/>
    <d v="2015-02-03T00:00:00"/>
    <x v="0"/>
    <s v="V6H"/>
    <n v="1"/>
    <n v="1227.8699999999999"/>
    <x v="4"/>
    <s v="Canada"/>
    <x v="15"/>
    <x v="1"/>
    <x v="1"/>
    <n v="2"/>
    <x v="6"/>
  </r>
  <r>
    <n v="2206"/>
    <d v="2015-02-03T00:00:00"/>
    <x v="0"/>
    <s v="T2X"/>
    <n v="1"/>
    <n v="1227.8699999999999"/>
    <x v="3"/>
    <s v="Canada"/>
    <x v="15"/>
    <x v="1"/>
    <x v="1"/>
    <n v="2"/>
    <x v="6"/>
  </r>
  <r>
    <n v="1086"/>
    <d v="2015-02-04T00:00:00"/>
    <x v="0"/>
    <s v="T5L"/>
    <n v="1"/>
    <n v="1416.87"/>
    <x v="3"/>
    <s v="Canada"/>
    <x v="145"/>
    <x v="1"/>
    <x v="1"/>
    <n v="10"/>
    <x v="3"/>
  </r>
  <r>
    <n v="1118"/>
    <d v="2015-02-04T00:00:00"/>
    <x v="0"/>
    <s v="T5L"/>
    <n v="1"/>
    <n v="4409.37"/>
    <x v="3"/>
    <s v="Canada"/>
    <x v="205"/>
    <x v="1"/>
    <x v="5"/>
    <n v="10"/>
    <x v="3"/>
  </r>
  <r>
    <n v="2215"/>
    <d v="2015-02-04T00:00:00"/>
    <x v="0"/>
    <s v="T6G"/>
    <n v="1"/>
    <n v="4724.37"/>
    <x v="3"/>
    <s v="Canada"/>
    <x v="45"/>
    <x v="1"/>
    <x v="1"/>
    <n v="2"/>
    <x v="6"/>
  </r>
  <r>
    <n v="1129"/>
    <d v="2015-02-04T00:00:00"/>
    <x v="0"/>
    <s v="T6E"/>
    <n v="1"/>
    <n v="5543.37"/>
    <x v="3"/>
    <s v="Canada"/>
    <x v="34"/>
    <x v="2"/>
    <x v="6"/>
    <n v="10"/>
    <x v="3"/>
  </r>
  <r>
    <n v="615"/>
    <d v="2015-02-04T00:00:00"/>
    <x v="0"/>
    <s v="T5L"/>
    <n v="1"/>
    <n v="8189.37"/>
    <x v="3"/>
    <s v="Canada"/>
    <x v="2"/>
    <x v="2"/>
    <x v="2"/>
    <n v="7"/>
    <x v="2"/>
  </r>
  <r>
    <n v="945"/>
    <d v="2015-02-04T00:00:00"/>
    <x v="0"/>
    <s v="V5Z"/>
    <n v="1"/>
    <n v="8189.37"/>
    <x v="4"/>
    <s v="Canada"/>
    <x v="79"/>
    <x v="2"/>
    <x v="2"/>
    <n v="8"/>
    <x v="5"/>
  </r>
  <r>
    <n v="1085"/>
    <d v="2015-02-04T00:00:00"/>
    <x v="0"/>
    <s v="T5L"/>
    <n v="1"/>
    <n v="1416.87"/>
    <x v="3"/>
    <s v="Canada"/>
    <x v="189"/>
    <x v="1"/>
    <x v="1"/>
    <n v="10"/>
    <x v="3"/>
  </r>
  <r>
    <n v="2214"/>
    <d v="2015-02-04T00:00:00"/>
    <x v="0"/>
    <s v="T6G"/>
    <n v="1"/>
    <n v="4724.37"/>
    <x v="3"/>
    <s v="Canada"/>
    <x v="147"/>
    <x v="1"/>
    <x v="1"/>
    <n v="2"/>
    <x v="6"/>
  </r>
  <r>
    <n v="1180"/>
    <d v="2015-04-05T00:00:00"/>
    <x v="3"/>
    <s v="V5M"/>
    <n v="1"/>
    <n v="6299.37"/>
    <x v="4"/>
    <s v="Canada"/>
    <x v="31"/>
    <x v="2"/>
    <x v="4"/>
    <n v="10"/>
    <x v="3"/>
  </r>
  <r>
    <n v="1175"/>
    <d v="2015-04-05T00:00:00"/>
    <x v="3"/>
    <s v="V7W"/>
    <n v="1"/>
    <n v="7244.37"/>
    <x v="4"/>
    <s v="Canada"/>
    <x v="158"/>
    <x v="2"/>
    <x v="4"/>
    <n v="10"/>
    <x v="3"/>
  </r>
  <r>
    <n v="1171"/>
    <d v="2015-03-15T00:00:00"/>
    <x v="4"/>
    <s v="V7Y"/>
    <n v="1"/>
    <n v="4283.37"/>
    <x v="4"/>
    <s v="Canada"/>
    <x v="173"/>
    <x v="2"/>
    <x v="4"/>
    <n v="10"/>
    <x v="3"/>
  </r>
  <r>
    <n v="1228"/>
    <d v="2015-03-16T00:00:00"/>
    <x v="4"/>
    <s v="V5V"/>
    <n v="1"/>
    <n v="1763.37"/>
    <x v="4"/>
    <s v="Canada"/>
    <x v="206"/>
    <x v="2"/>
    <x v="2"/>
    <n v="10"/>
    <x v="3"/>
  </r>
  <r>
    <n v="2380"/>
    <d v="2015-03-16T00:00:00"/>
    <x v="4"/>
    <s v="V5M"/>
    <n v="1"/>
    <n v="3968.37"/>
    <x v="4"/>
    <s v="Canada"/>
    <x v="207"/>
    <x v="2"/>
    <x v="2"/>
    <n v="2"/>
    <x v="6"/>
  </r>
  <r>
    <n v="8"/>
    <d v="2015-03-16T00:00:00"/>
    <x v="4"/>
    <s v="V6H"/>
    <n v="2"/>
    <n v="11333.7"/>
    <x v="4"/>
    <s v="Canada"/>
    <x v="208"/>
    <x v="0"/>
    <x v="0"/>
    <n v="1"/>
    <x v="10"/>
  </r>
  <r>
    <n v="981"/>
    <d v="2015-03-23T00:00:00"/>
    <x v="4"/>
    <s v="T6G"/>
    <n v="1"/>
    <n v="2141.37"/>
    <x v="3"/>
    <s v="Canada"/>
    <x v="209"/>
    <x v="2"/>
    <x v="2"/>
    <n v="8"/>
    <x v="5"/>
  </r>
  <r>
    <n v="520"/>
    <d v="2015-03-24T00:00:00"/>
    <x v="4"/>
    <s v="T6G"/>
    <n v="1"/>
    <n v="7367.85"/>
    <x v="3"/>
    <s v="Canada"/>
    <x v="210"/>
    <x v="2"/>
    <x v="4"/>
    <n v="7"/>
    <x v="2"/>
  </r>
  <r>
    <n v="1171"/>
    <d v="2015-03-24T00:00:00"/>
    <x v="4"/>
    <s v="V6A"/>
    <n v="1"/>
    <n v="4472.37"/>
    <x v="4"/>
    <s v="Canada"/>
    <x v="173"/>
    <x v="2"/>
    <x v="4"/>
    <n v="10"/>
    <x v="3"/>
  </r>
  <r>
    <n v="2225"/>
    <d v="2015-04-06T00:00:00"/>
    <x v="3"/>
    <s v="V6R"/>
    <n v="1"/>
    <n v="818.37"/>
    <x v="4"/>
    <s v="Canada"/>
    <x v="52"/>
    <x v="1"/>
    <x v="1"/>
    <n v="2"/>
    <x v="6"/>
  </r>
  <r>
    <n v="761"/>
    <d v="2015-04-06T00:00:00"/>
    <x v="3"/>
    <s v="V6Z"/>
    <n v="1"/>
    <n v="2330.37"/>
    <x v="4"/>
    <s v="Canada"/>
    <x v="160"/>
    <x v="1"/>
    <x v="1"/>
    <n v="8"/>
    <x v="5"/>
  </r>
  <r>
    <n v="1129"/>
    <d v="2015-04-30T00:00:00"/>
    <x v="3"/>
    <s v="T2J"/>
    <n v="1"/>
    <n v="5543.37"/>
    <x v="3"/>
    <s v="Canada"/>
    <x v="34"/>
    <x v="2"/>
    <x v="6"/>
    <n v="10"/>
    <x v="3"/>
  </r>
  <r>
    <n v="978"/>
    <d v="2015-04-30T00:00:00"/>
    <x v="3"/>
    <s v="T6K"/>
    <n v="1"/>
    <n v="9638.3700000000008"/>
    <x v="3"/>
    <s v="Canada"/>
    <x v="51"/>
    <x v="2"/>
    <x v="2"/>
    <n v="8"/>
    <x v="5"/>
  </r>
  <r>
    <n v="1068"/>
    <d v="2015-04-30T00:00:00"/>
    <x v="3"/>
    <s v="R2G"/>
    <n v="1"/>
    <n v="4881.87"/>
    <x v="1"/>
    <s v="Canada"/>
    <x v="211"/>
    <x v="1"/>
    <x v="1"/>
    <n v="10"/>
    <x v="3"/>
  </r>
  <r>
    <n v="2055"/>
    <d v="2015-04-30T00:00:00"/>
    <x v="3"/>
    <s v="V7Y"/>
    <n v="1"/>
    <n v="7874.37"/>
    <x v="4"/>
    <s v="Canada"/>
    <x v="62"/>
    <x v="2"/>
    <x v="4"/>
    <n v="4"/>
    <x v="0"/>
  </r>
  <r>
    <n v="17"/>
    <d v="2015-01-31T00:00:00"/>
    <x v="5"/>
    <s v="T5W"/>
    <n v="1"/>
    <n v="4832.1000000000004"/>
    <x v="3"/>
    <s v="Canada"/>
    <x v="203"/>
    <x v="0"/>
    <x v="0"/>
    <n v="1"/>
    <x v="10"/>
  </r>
  <r>
    <n v="1879"/>
    <d v="2015-01-31T00:00:00"/>
    <x v="5"/>
    <s v="T6E"/>
    <n v="1"/>
    <n v="11717.37"/>
    <x v="3"/>
    <s v="Canada"/>
    <x v="122"/>
    <x v="2"/>
    <x v="6"/>
    <n v="6"/>
    <x v="11"/>
  </r>
  <r>
    <n v="407"/>
    <d v="2015-02-01T00:00:00"/>
    <x v="0"/>
    <s v="T6E"/>
    <n v="1"/>
    <n v="20505.87"/>
    <x v="3"/>
    <s v="Canada"/>
    <x v="86"/>
    <x v="2"/>
    <x v="6"/>
    <n v="7"/>
    <x v="2"/>
  </r>
  <r>
    <n v="1129"/>
    <d v="2015-02-01T00:00:00"/>
    <x v="0"/>
    <s v="T2Y"/>
    <n v="1"/>
    <n v="5543.37"/>
    <x v="3"/>
    <s v="Canada"/>
    <x v="34"/>
    <x v="2"/>
    <x v="6"/>
    <n v="10"/>
    <x v="3"/>
  </r>
  <r>
    <n v="1182"/>
    <d v="2015-02-01T00:00:00"/>
    <x v="0"/>
    <s v="T6E"/>
    <n v="1"/>
    <n v="2519.37"/>
    <x v="3"/>
    <s v="Canada"/>
    <x v="97"/>
    <x v="2"/>
    <x v="4"/>
    <n v="10"/>
    <x v="3"/>
  </r>
  <r>
    <n v="1391"/>
    <d v="2015-02-16T00:00:00"/>
    <x v="0"/>
    <s v="T6R"/>
    <n v="1"/>
    <n v="2077.7399999999998"/>
    <x v="3"/>
    <s v="Canada"/>
    <x v="99"/>
    <x v="1"/>
    <x v="1"/>
    <n v="12"/>
    <x v="1"/>
  </r>
  <r>
    <n v="781"/>
    <d v="2015-02-16T00:00:00"/>
    <x v="0"/>
    <s v="T2H"/>
    <n v="1"/>
    <n v="1271.97"/>
    <x v="3"/>
    <s v="Canada"/>
    <x v="108"/>
    <x v="1"/>
    <x v="1"/>
    <n v="8"/>
    <x v="5"/>
  </r>
  <r>
    <n v="782"/>
    <d v="2015-02-16T00:00:00"/>
    <x v="0"/>
    <s v="T2H"/>
    <n v="1"/>
    <n v="1271.97"/>
    <x v="3"/>
    <s v="Canada"/>
    <x v="110"/>
    <x v="1"/>
    <x v="1"/>
    <n v="8"/>
    <x v="5"/>
  </r>
  <r>
    <n v="1392"/>
    <d v="2015-02-16T00:00:00"/>
    <x v="0"/>
    <s v="T6R"/>
    <n v="1"/>
    <n v="2077.7399999999998"/>
    <x v="3"/>
    <s v="Canada"/>
    <x v="212"/>
    <x v="1"/>
    <x v="1"/>
    <n v="12"/>
    <x v="1"/>
  </r>
  <r>
    <n v="907"/>
    <d v="2015-02-05T00:00:00"/>
    <x v="0"/>
    <s v="V5N"/>
    <n v="1"/>
    <n v="7307.37"/>
    <x v="4"/>
    <s v="Canada"/>
    <x v="50"/>
    <x v="2"/>
    <x v="4"/>
    <n v="8"/>
    <x v="5"/>
  </r>
  <r>
    <n v="2332"/>
    <d v="2015-02-16T00:00:00"/>
    <x v="0"/>
    <s v="T5L"/>
    <n v="1"/>
    <n v="6293.7"/>
    <x v="3"/>
    <s v="Canada"/>
    <x v="22"/>
    <x v="2"/>
    <x v="4"/>
    <n v="2"/>
    <x v="6"/>
  </r>
  <r>
    <n v="491"/>
    <d v="2015-02-17T00:00:00"/>
    <x v="0"/>
    <s v="T6T"/>
    <n v="1"/>
    <n v="11339.37"/>
    <x v="3"/>
    <s v="Canada"/>
    <x v="19"/>
    <x v="2"/>
    <x v="6"/>
    <n v="7"/>
    <x v="2"/>
  </r>
  <r>
    <n v="981"/>
    <d v="2015-02-17T00:00:00"/>
    <x v="0"/>
    <s v="T5K"/>
    <n v="1"/>
    <n v="2141.37"/>
    <x v="3"/>
    <s v="Canada"/>
    <x v="209"/>
    <x v="2"/>
    <x v="2"/>
    <n v="8"/>
    <x v="5"/>
  </r>
  <r>
    <n v="548"/>
    <d v="2015-02-17T00:00:00"/>
    <x v="0"/>
    <s v="T6K"/>
    <n v="1"/>
    <n v="6236.37"/>
    <x v="3"/>
    <s v="Canada"/>
    <x v="162"/>
    <x v="2"/>
    <x v="2"/>
    <n v="7"/>
    <x v="2"/>
  </r>
  <r>
    <n v="659"/>
    <d v="2015-02-18T00:00:00"/>
    <x v="0"/>
    <s v="V6R"/>
    <n v="1"/>
    <n v="17639.37"/>
    <x v="4"/>
    <s v="Canada"/>
    <x v="166"/>
    <x v="2"/>
    <x v="2"/>
    <n v="7"/>
    <x v="2"/>
  </r>
  <r>
    <n v="1703"/>
    <d v="2015-02-18T00:00:00"/>
    <x v="0"/>
    <s v="V5N"/>
    <n v="1"/>
    <n v="1290.8699999999999"/>
    <x v="4"/>
    <s v="Canada"/>
    <x v="153"/>
    <x v="3"/>
    <x v="3"/>
    <n v="13"/>
    <x v="8"/>
  </r>
  <r>
    <n v="433"/>
    <d v="2015-02-20T00:00:00"/>
    <x v="0"/>
    <s v="T3G"/>
    <n v="1"/>
    <n v="11969.37"/>
    <x v="3"/>
    <s v="Canada"/>
    <x v="175"/>
    <x v="2"/>
    <x v="6"/>
    <n v="7"/>
    <x v="2"/>
  </r>
  <r>
    <n v="1183"/>
    <d v="2015-03-31T00:00:00"/>
    <x v="4"/>
    <s v="T6E"/>
    <n v="1"/>
    <n v="7433.37"/>
    <x v="3"/>
    <s v="Canada"/>
    <x v="121"/>
    <x v="2"/>
    <x v="4"/>
    <n v="10"/>
    <x v="3"/>
  </r>
  <r>
    <n v="407"/>
    <d v="2015-06-24T00:00:00"/>
    <x v="2"/>
    <s v="T1Y"/>
    <n v="1"/>
    <n v="20505.87"/>
    <x v="3"/>
    <s v="Canada"/>
    <x v="86"/>
    <x v="2"/>
    <x v="6"/>
    <n v="7"/>
    <x v="2"/>
  </r>
  <r>
    <n v="506"/>
    <d v="2015-05-24T00:00:00"/>
    <x v="1"/>
    <s v="V6Z"/>
    <n v="1"/>
    <n v="15560.37"/>
    <x v="4"/>
    <s v="Canada"/>
    <x v="58"/>
    <x v="2"/>
    <x v="6"/>
    <n v="7"/>
    <x v="2"/>
  </r>
  <r>
    <n v="615"/>
    <d v="2015-05-24T00:00:00"/>
    <x v="1"/>
    <s v="V5W"/>
    <n v="1"/>
    <n v="8189.37"/>
    <x v="4"/>
    <s v="Canada"/>
    <x v="2"/>
    <x v="2"/>
    <x v="2"/>
    <n v="7"/>
    <x v="2"/>
  </r>
  <r>
    <n v="1171"/>
    <d v="2015-05-25T00:00:00"/>
    <x v="1"/>
    <s v="R2G"/>
    <n v="1"/>
    <n v="4283.37"/>
    <x v="1"/>
    <s v="Canada"/>
    <x v="173"/>
    <x v="2"/>
    <x v="4"/>
    <n v="10"/>
    <x v="3"/>
  </r>
  <r>
    <n v="1347"/>
    <d v="2015-05-25T00:00:00"/>
    <x v="1"/>
    <s v="T5B"/>
    <n v="1"/>
    <n v="4156.74"/>
    <x v="3"/>
    <s v="Canada"/>
    <x v="213"/>
    <x v="1"/>
    <x v="1"/>
    <n v="12"/>
    <x v="1"/>
  </r>
  <r>
    <n v="650"/>
    <d v="2015-06-24T00:00:00"/>
    <x v="2"/>
    <s v="T6R"/>
    <n v="1"/>
    <n v="6173.37"/>
    <x v="3"/>
    <s v="Canada"/>
    <x v="214"/>
    <x v="2"/>
    <x v="2"/>
    <n v="7"/>
    <x v="2"/>
  </r>
  <r>
    <n v="1211"/>
    <d v="2015-06-24T00:00:00"/>
    <x v="2"/>
    <s v="T6E"/>
    <n v="1"/>
    <n v="8630.3700000000008"/>
    <x v="3"/>
    <s v="Canada"/>
    <x v="215"/>
    <x v="2"/>
    <x v="2"/>
    <n v="10"/>
    <x v="3"/>
  </r>
  <r>
    <n v="2295"/>
    <d v="2015-06-24T00:00:00"/>
    <x v="2"/>
    <s v="T2C"/>
    <n v="1"/>
    <n v="11459.7"/>
    <x v="3"/>
    <s v="Canada"/>
    <x v="216"/>
    <x v="2"/>
    <x v="6"/>
    <n v="2"/>
    <x v="6"/>
  </r>
  <r>
    <n v="549"/>
    <d v="2015-06-25T00:00:00"/>
    <x v="2"/>
    <s v="V6A"/>
    <n v="1"/>
    <n v="6614.37"/>
    <x v="4"/>
    <s v="Canada"/>
    <x v="116"/>
    <x v="2"/>
    <x v="2"/>
    <n v="7"/>
    <x v="2"/>
  </r>
  <r>
    <n v="1220"/>
    <d v="2015-06-25T00:00:00"/>
    <x v="2"/>
    <s v="T6G"/>
    <n v="1"/>
    <n v="7748.37"/>
    <x v="3"/>
    <s v="Canada"/>
    <x v="217"/>
    <x v="2"/>
    <x v="2"/>
    <n v="10"/>
    <x v="3"/>
  </r>
  <r>
    <n v="1175"/>
    <d v="2015-06-25T00:00:00"/>
    <x v="2"/>
    <s v="V6T"/>
    <n v="1"/>
    <n v="7622.37"/>
    <x v="4"/>
    <s v="Canada"/>
    <x v="158"/>
    <x v="2"/>
    <x v="4"/>
    <n v="10"/>
    <x v="3"/>
  </r>
  <r>
    <n v="2284"/>
    <d v="2015-06-25T00:00:00"/>
    <x v="2"/>
    <s v="V5Z"/>
    <n v="1"/>
    <n v="4403.7"/>
    <x v="4"/>
    <s v="Canada"/>
    <x v="149"/>
    <x v="1"/>
    <x v="5"/>
    <n v="2"/>
    <x v="6"/>
  </r>
  <r>
    <n v="457"/>
    <d v="2015-06-25T00:00:00"/>
    <x v="2"/>
    <s v="T6E"/>
    <n v="1"/>
    <n v="11969.37"/>
    <x v="3"/>
    <s v="Canada"/>
    <x v="67"/>
    <x v="2"/>
    <x v="6"/>
    <n v="7"/>
    <x v="2"/>
  </r>
  <r>
    <n v="1053"/>
    <d v="2015-03-31T00:00:00"/>
    <x v="4"/>
    <s v="T3C"/>
    <n v="1"/>
    <n v="3527.37"/>
    <x v="3"/>
    <s v="Canada"/>
    <x v="218"/>
    <x v="0"/>
    <x v="0"/>
    <n v="10"/>
    <x v="3"/>
  </r>
  <r>
    <n v="2275"/>
    <d v="2015-03-31T00:00:00"/>
    <x v="4"/>
    <s v="V5Z"/>
    <n v="1"/>
    <n v="4661.37"/>
    <x v="4"/>
    <s v="Canada"/>
    <x v="17"/>
    <x v="1"/>
    <x v="5"/>
    <n v="2"/>
    <x v="6"/>
  </r>
  <r>
    <n v="440"/>
    <d v="2015-03-31T00:00:00"/>
    <x v="4"/>
    <s v="T6G"/>
    <n v="1"/>
    <n v="19529.37"/>
    <x v="3"/>
    <s v="Canada"/>
    <x v="184"/>
    <x v="2"/>
    <x v="6"/>
    <n v="7"/>
    <x v="2"/>
  </r>
  <r>
    <n v="2385"/>
    <d v="2015-03-31T00:00:00"/>
    <x v="4"/>
    <s v="V6Z"/>
    <n v="1"/>
    <n v="9437.4"/>
    <x v="4"/>
    <s v="Canada"/>
    <x v="219"/>
    <x v="2"/>
    <x v="2"/>
    <n v="2"/>
    <x v="6"/>
  </r>
  <r>
    <n v="1009"/>
    <d v="2015-04-01T00:00:00"/>
    <x v="3"/>
    <s v="T6E"/>
    <n v="1"/>
    <n v="1353.87"/>
    <x v="3"/>
    <s v="Canada"/>
    <x v="129"/>
    <x v="3"/>
    <x v="3"/>
    <n v="8"/>
    <x v="5"/>
  </r>
  <r>
    <n v="636"/>
    <d v="2015-01-18T00:00:00"/>
    <x v="5"/>
    <s v="V6S"/>
    <n v="1"/>
    <n v="11118.87"/>
    <x v="4"/>
    <s v="Canada"/>
    <x v="77"/>
    <x v="2"/>
    <x v="2"/>
    <n v="7"/>
    <x v="2"/>
  </r>
  <r>
    <n v="1085"/>
    <d v="2015-03-18T00:00:00"/>
    <x v="4"/>
    <s v="T5Y"/>
    <n v="1"/>
    <n v="1101.8699999999999"/>
    <x v="3"/>
    <s v="Canada"/>
    <x v="189"/>
    <x v="1"/>
    <x v="1"/>
    <n v="10"/>
    <x v="3"/>
  </r>
  <r>
    <n v="407"/>
    <d v="2015-03-18T00:00:00"/>
    <x v="4"/>
    <s v="T2J"/>
    <n v="1"/>
    <n v="20505.87"/>
    <x v="3"/>
    <s v="Canada"/>
    <x v="86"/>
    <x v="2"/>
    <x v="6"/>
    <n v="7"/>
    <x v="2"/>
  </r>
  <r>
    <n v="2055"/>
    <d v="2015-03-18T00:00:00"/>
    <x v="4"/>
    <s v="V5N"/>
    <n v="1"/>
    <n v="7874.37"/>
    <x v="4"/>
    <s v="Canada"/>
    <x v="62"/>
    <x v="2"/>
    <x v="4"/>
    <n v="4"/>
    <x v="0"/>
  </r>
  <r>
    <n v="496"/>
    <d v="2015-03-18T00:00:00"/>
    <x v="4"/>
    <s v="T2J"/>
    <n v="1"/>
    <n v="11147.85"/>
    <x v="3"/>
    <s v="Canada"/>
    <x v="87"/>
    <x v="2"/>
    <x v="6"/>
    <n v="7"/>
    <x v="2"/>
  </r>
  <r>
    <n v="556"/>
    <d v="2015-03-18T00:00:00"/>
    <x v="4"/>
    <s v="V5V"/>
    <n v="1"/>
    <n v="10394.370000000001"/>
    <x v="4"/>
    <s v="Canada"/>
    <x v="56"/>
    <x v="2"/>
    <x v="2"/>
    <n v="7"/>
    <x v="2"/>
  </r>
  <r>
    <n v="939"/>
    <d v="2015-03-18T00:00:00"/>
    <x v="4"/>
    <s v="T2X"/>
    <n v="1"/>
    <n v="4409.37"/>
    <x v="3"/>
    <s v="Canada"/>
    <x v="82"/>
    <x v="2"/>
    <x v="2"/>
    <n v="8"/>
    <x v="5"/>
  </r>
  <r>
    <n v="590"/>
    <d v="2015-03-18T00:00:00"/>
    <x v="4"/>
    <s v="T2X"/>
    <n v="1"/>
    <n v="10709.37"/>
    <x v="3"/>
    <s v="Canada"/>
    <x v="20"/>
    <x v="2"/>
    <x v="2"/>
    <n v="7"/>
    <x v="2"/>
  </r>
  <r>
    <n v="2269"/>
    <d v="2015-02-23T00:00:00"/>
    <x v="0"/>
    <s v="V6A"/>
    <n v="1"/>
    <n v="3936.87"/>
    <x v="4"/>
    <s v="Canada"/>
    <x v="220"/>
    <x v="1"/>
    <x v="5"/>
    <n v="2"/>
    <x v="6"/>
  </r>
  <r>
    <n v="2237"/>
    <d v="2015-02-24T00:00:00"/>
    <x v="0"/>
    <s v="T6T"/>
    <n v="1"/>
    <n v="2330.37"/>
    <x v="3"/>
    <s v="Canada"/>
    <x v="221"/>
    <x v="1"/>
    <x v="1"/>
    <n v="2"/>
    <x v="6"/>
  </r>
  <r>
    <n v="2280"/>
    <d v="2015-02-24T00:00:00"/>
    <x v="0"/>
    <s v="T6R"/>
    <n v="1"/>
    <n v="2046.87"/>
    <x v="3"/>
    <s v="Canada"/>
    <x v="188"/>
    <x v="1"/>
    <x v="5"/>
    <n v="2"/>
    <x v="6"/>
  </r>
  <r>
    <n v="1991"/>
    <d v="2015-02-24T00:00:00"/>
    <x v="0"/>
    <s v="V5W"/>
    <n v="1"/>
    <n v="3842.37"/>
    <x v="4"/>
    <s v="Canada"/>
    <x v="222"/>
    <x v="1"/>
    <x v="5"/>
    <n v="4"/>
    <x v="0"/>
  </r>
  <r>
    <n v="2236"/>
    <d v="2015-02-24T00:00:00"/>
    <x v="0"/>
    <s v="T6T"/>
    <n v="1"/>
    <n v="2330.37"/>
    <x v="3"/>
    <s v="Canada"/>
    <x v="223"/>
    <x v="1"/>
    <x v="1"/>
    <n v="2"/>
    <x v="6"/>
  </r>
  <r>
    <n v="1175"/>
    <d v="2015-02-24T00:00:00"/>
    <x v="0"/>
    <s v="T6E"/>
    <n v="1"/>
    <n v="8441.3700000000008"/>
    <x v="3"/>
    <s v="Canada"/>
    <x v="158"/>
    <x v="2"/>
    <x v="4"/>
    <n v="10"/>
    <x v="3"/>
  </r>
  <r>
    <n v="819"/>
    <d v="2015-02-24T00:00:00"/>
    <x v="0"/>
    <s v="T5W"/>
    <n v="1"/>
    <n v="15528.87"/>
    <x v="3"/>
    <s v="Canada"/>
    <x v="224"/>
    <x v="2"/>
    <x v="6"/>
    <n v="8"/>
    <x v="5"/>
  </r>
  <r>
    <n v="609"/>
    <d v="2015-01-18T00:00:00"/>
    <x v="5"/>
    <s v="V5V"/>
    <n v="1"/>
    <n v="10079.370000000001"/>
    <x v="4"/>
    <s v="Canada"/>
    <x v="225"/>
    <x v="2"/>
    <x v="2"/>
    <n v="7"/>
    <x v="2"/>
  </r>
  <r>
    <n v="1178"/>
    <d v="2015-01-19T00:00:00"/>
    <x v="5"/>
    <s v="V7P"/>
    <n v="1"/>
    <n v="7086.87"/>
    <x v="4"/>
    <s v="Canada"/>
    <x v="226"/>
    <x v="2"/>
    <x v="4"/>
    <n v="10"/>
    <x v="3"/>
  </r>
  <r>
    <n v="457"/>
    <d v="2015-01-19T00:00:00"/>
    <x v="5"/>
    <s v="T6E"/>
    <n v="1"/>
    <n v="11969.37"/>
    <x v="3"/>
    <s v="Canada"/>
    <x v="67"/>
    <x v="2"/>
    <x v="6"/>
    <n v="7"/>
    <x v="2"/>
  </r>
  <r>
    <n v="1521"/>
    <d v="2015-01-19T00:00:00"/>
    <x v="5"/>
    <s v="V6A"/>
    <n v="1"/>
    <n v="6298.74"/>
    <x v="4"/>
    <s v="Canada"/>
    <x v="126"/>
    <x v="1"/>
    <x v="1"/>
    <n v="12"/>
    <x v="1"/>
  </r>
  <r>
    <n v="1522"/>
    <d v="2015-01-19T00:00:00"/>
    <x v="5"/>
    <s v="V6A"/>
    <n v="1"/>
    <n v="6298.74"/>
    <x v="4"/>
    <s v="Canada"/>
    <x v="125"/>
    <x v="1"/>
    <x v="1"/>
    <n v="12"/>
    <x v="1"/>
  </r>
  <r>
    <n v="2069"/>
    <d v="2015-03-30T00:00:00"/>
    <x v="4"/>
    <s v="L5N"/>
    <n v="1"/>
    <n v="6299.37"/>
    <x v="0"/>
    <s v="Canada"/>
    <x v="35"/>
    <x v="2"/>
    <x v="2"/>
    <n v="4"/>
    <x v="0"/>
  </r>
  <r>
    <n v="1049"/>
    <d v="2015-03-24T00:00:00"/>
    <x v="4"/>
    <s v="R3S"/>
    <n v="1"/>
    <n v="3086.37"/>
    <x v="1"/>
    <s v="Canada"/>
    <x v="33"/>
    <x v="0"/>
    <x v="0"/>
    <n v="10"/>
    <x v="3"/>
  </r>
  <r>
    <n v="438"/>
    <d v="2015-03-25T00:00:00"/>
    <x v="4"/>
    <s v="M5N"/>
    <n v="1"/>
    <n v="11525.85"/>
    <x v="0"/>
    <s v="Canada"/>
    <x v="54"/>
    <x v="2"/>
    <x v="6"/>
    <n v="7"/>
    <x v="2"/>
  </r>
  <r>
    <n v="1183"/>
    <d v="2015-03-25T00:00:00"/>
    <x v="4"/>
    <s v="M7Y"/>
    <n v="1"/>
    <n v="7275.87"/>
    <x v="0"/>
    <s v="Canada"/>
    <x v="121"/>
    <x v="2"/>
    <x v="4"/>
    <n v="10"/>
    <x v="3"/>
  </r>
  <r>
    <n v="759"/>
    <d v="2015-04-06T00:00:00"/>
    <x v="3"/>
    <s v="M7Y"/>
    <n v="1"/>
    <n v="1983.87"/>
    <x v="0"/>
    <s v="Canada"/>
    <x v="227"/>
    <x v="1"/>
    <x v="1"/>
    <n v="8"/>
    <x v="5"/>
  </r>
  <r>
    <n v="438"/>
    <d v="2015-04-06T00:00:00"/>
    <x v="3"/>
    <s v="M4E"/>
    <n v="1"/>
    <n v="11969.37"/>
    <x v="0"/>
    <s v="Canada"/>
    <x v="54"/>
    <x v="2"/>
    <x v="6"/>
    <n v="7"/>
    <x v="2"/>
  </r>
  <r>
    <n v="676"/>
    <d v="2015-04-06T00:00:00"/>
    <x v="3"/>
    <s v="M6H"/>
    <n v="1"/>
    <n v="9134.3700000000008"/>
    <x v="0"/>
    <s v="Canada"/>
    <x v="157"/>
    <x v="2"/>
    <x v="2"/>
    <n v="7"/>
    <x v="2"/>
  </r>
  <r>
    <n v="556"/>
    <d v="2015-04-06T00:00:00"/>
    <x v="3"/>
    <s v="R3K"/>
    <n v="1"/>
    <n v="10268.370000000001"/>
    <x v="1"/>
    <s v="Canada"/>
    <x v="56"/>
    <x v="2"/>
    <x v="2"/>
    <n v="7"/>
    <x v="2"/>
  </r>
  <r>
    <n v="699"/>
    <d v="2015-04-06T00:00:00"/>
    <x v="3"/>
    <s v="M4P"/>
    <n v="1"/>
    <n v="2865.87"/>
    <x v="0"/>
    <s v="Canada"/>
    <x v="228"/>
    <x v="0"/>
    <x v="0"/>
    <n v="8"/>
    <x v="5"/>
  </r>
  <r>
    <n v="826"/>
    <d v="2015-03-26T00:00:00"/>
    <x v="4"/>
    <s v="K1H"/>
    <n v="1"/>
    <n v="12536.37"/>
    <x v="0"/>
    <s v="Canada"/>
    <x v="81"/>
    <x v="2"/>
    <x v="6"/>
    <n v="8"/>
    <x v="5"/>
  </r>
  <r>
    <n v="985"/>
    <d v="2015-03-26T00:00:00"/>
    <x v="4"/>
    <s v="R3V"/>
    <n v="1"/>
    <n v="9764.3700000000008"/>
    <x v="1"/>
    <s v="Canada"/>
    <x v="229"/>
    <x v="2"/>
    <x v="2"/>
    <n v="8"/>
    <x v="5"/>
  </r>
  <r>
    <n v="993"/>
    <d v="2015-03-26T00:00:00"/>
    <x v="4"/>
    <s v="M4E"/>
    <n v="1"/>
    <n v="4409.37"/>
    <x v="0"/>
    <s v="Canada"/>
    <x v="10"/>
    <x v="2"/>
    <x v="2"/>
    <n v="8"/>
    <x v="5"/>
  </r>
  <r>
    <n v="457"/>
    <d v="2015-04-17T00:00:00"/>
    <x v="3"/>
    <s v="M4E"/>
    <n v="1"/>
    <n v="11969.37"/>
    <x v="0"/>
    <s v="Canada"/>
    <x v="67"/>
    <x v="2"/>
    <x v="6"/>
    <n v="7"/>
    <x v="2"/>
  </r>
  <r>
    <n v="438"/>
    <d v="2015-04-18T00:00:00"/>
    <x v="3"/>
    <s v="H1G"/>
    <n v="1"/>
    <n v="11969.37"/>
    <x v="2"/>
    <s v="Canada"/>
    <x v="54"/>
    <x v="2"/>
    <x v="6"/>
    <n v="7"/>
    <x v="2"/>
  </r>
  <r>
    <n v="407"/>
    <d v="2015-03-20T00:00:00"/>
    <x v="4"/>
    <s v="L5P"/>
    <n v="1"/>
    <n v="20505.87"/>
    <x v="0"/>
    <s v="Canada"/>
    <x v="86"/>
    <x v="2"/>
    <x v="6"/>
    <n v="7"/>
    <x v="2"/>
  </r>
  <r>
    <n v="2280"/>
    <d v="2015-03-20T00:00:00"/>
    <x v="4"/>
    <s v="R3B"/>
    <n v="1"/>
    <n v="2046.87"/>
    <x v="1"/>
    <s v="Canada"/>
    <x v="188"/>
    <x v="1"/>
    <x v="5"/>
    <n v="2"/>
    <x v="6"/>
  </r>
  <r>
    <n v="633"/>
    <d v="2015-03-21T00:00:00"/>
    <x v="4"/>
    <s v="M4V"/>
    <n v="1"/>
    <n v="6803.37"/>
    <x v="0"/>
    <s v="Canada"/>
    <x v="230"/>
    <x v="2"/>
    <x v="2"/>
    <n v="7"/>
    <x v="2"/>
  </r>
  <r>
    <n v="590"/>
    <d v="2015-03-21T00:00:00"/>
    <x v="4"/>
    <s v="L5N"/>
    <n v="1"/>
    <n v="10709.37"/>
    <x v="0"/>
    <s v="Canada"/>
    <x v="20"/>
    <x v="2"/>
    <x v="2"/>
    <n v="7"/>
    <x v="2"/>
  </r>
  <r>
    <n v="577"/>
    <d v="2015-03-21T00:00:00"/>
    <x v="4"/>
    <s v="R3E"/>
    <n v="1"/>
    <n v="12284.37"/>
    <x v="1"/>
    <s v="Canada"/>
    <x v="231"/>
    <x v="2"/>
    <x v="2"/>
    <n v="7"/>
    <x v="2"/>
  </r>
  <r>
    <n v="443"/>
    <d v="2015-03-21T00:00:00"/>
    <x v="4"/>
    <s v="L5R"/>
    <n v="1"/>
    <n v="11084.85"/>
    <x v="0"/>
    <s v="Canada"/>
    <x v="102"/>
    <x v="2"/>
    <x v="6"/>
    <n v="7"/>
    <x v="2"/>
  </r>
  <r>
    <n v="674"/>
    <d v="2015-03-09T00:00:00"/>
    <x v="4"/>
    <s v="R3V"/>
    <n v="1"/>
    <n v="8315.3700000000008"/>
    <x v="1"/>
    <s v="Canada"/>
    <x v="32"/>
    <x v="2"/>
    <x v="2"/>
    <n v="7"/>
    <x v="2"/>
  </r>
  <r>
    <n v="927"/>
    <d v="2015-03-09T00:00:00"/>
    <x v="4"/>
    <s v="M4S"/>
    <n v="1"/>
    <n v="6173.37"/>
    <x v="0"/>
    <s v="Canada"/>
    <x v="27"/>
    <x v="2"/>
    <x v="4"/>
    <n v="8"/>
    <x v="5"/>
  </r>
  <r>
    <n v="1049"/>
    <d v="2015-03-09T00:00:00"/>
    <x v="4"/>
    <s v="M7Y"/>
    <n v="1"/>
    <n v="3086.37"/>
    <x v="0"/>
    <s v="Canada"/>
    <x v="33"/>
    <x v="0"/>
    <x v="0"/>
    <n v="10"/>
    <x v="3"/>
  </r>
  <r>
    <n v="342"/>
    <d v="2015-03-09T00:00:00"/>
    <x v="4"/>
    <s v="H1B"/>
    <n v="1"/>
    <n v="8816.85"/>
    <x v="2"/>
    <s v="Canada"/>
    <x v="232"/>
    <x v="2"/>
    <x v="4"/>
    <n v="5"/>
    <x v="7"/>
  </r>
  <r>
    <n v="2090"/>
    <d v="2015-01-27T00:00:00"/>
    <x v="5"/>
    <s v="L5G"/>
    <n v="1"/>
    <n v="4598.37"/>
    <x v="0"/>
    <s v="Canada"/>
    <x v="233"/>
    <x v="2"/>
    <x v="2"/>
    <n v="4"/>
    <x v="0"/>
  </r>
  <r>
    <n v="676"/>
    <d v="2015-01-28T00:00:00"/>
    <x v="5"/>
    <s v="R3E"/>
    <n v="1"/>
    <n v="9134.3700000000008"/>
    <x v="1"/>
    <s v="Canada"/>
    <x v="157"/>
    <x v="2"/>
    <x v="2"/>
    <n v="7"/>
    <x v="2"/>
  </r>
  <r>
    <n v="1145"/>
    <d v="2015-01-28T00:00:00"/>
    <x v="5"/>
    <s v="L5R"/>
    <n v="1"/>
    <n v="4031.37"/>
    <x v="0"/>
    <s v="Canada"/>
    <x v="197"/>
    <x v="2"/>
    <x v="7"/>
    <n v="10"/>
    <x v="3"/>
  </r>
  <r>
    <n v="531"/>
    <d v="2015-02-07T00:00:00"/>
    <x v="0"/>
    <s v="M6H"/>
    <n v="1"/>
    <n v="7556.85"/>
    <x v="0"/>
    <s v="Canada"/>
    <x v="71"/>
    <x v="2"/>
    <x v="4"/>
    <n v="7"/>
    <x v="2"/>
  </r>
  <r>
    <n v="615"/>
    <d v="2015-04-07T00:00:00"/>
    <x v="3"/>
    <s v="L4Y"/>
    <n v="1"/>
    <n v="8189.37"/>
    <x v="0"/>
    <s v="Canada"/>
    <x v="2"/>
    <x v="2"/>
    <x v="2"/>
    <n v="7"/>
    <x v="2"/>
  </r>
  <r>
    <n v="676"/>
    <d v="2015-04-07T00:00:00"/>
    <x v="3"/>
    <s v="M6H"/>
    <n v="1"/>
    <n v="9134.3700000000008"/>
    <x v="0"/>
    <s v="Canada"/>
    <x v="157"/>
    <x v="2"/>
    <x v="2"/>
    <n v="7"/>
    <x v="2"/>
  </r>
  <r>
    <n v="734"/>
    <d v="2015-03-10T00:00:00"/>
    <x v="4"/>
    <s v="R3B"/>
    <n v="1"/>
    <n v="4787.37"/>
    <x v="1"/>
    <s v="Canada"/>
    <x v="176"/>
    <x v="1"/>
    <x v="1"/>
    <n v="8"/>
    <x v="5"/>
  </r>
  <r>
    <n v="965"/>
    <d v="2015-03-10T00:00:00"/>
    <x v="4"/>
    <s v="K1H"/>
    <n v="1"/>
    <n v="6299.37"/>
    <x v="0"/>
    <s v="Canada"/>
    <x v="234"/>
    <x v="2"/>
    <x v="2"/>
    <n v="8"/>
    <x v="5"/>
  </r>
  <r>
    <n v="674"/>
    <d v="2015-03-10T00:00:00"/>
    <x v="4"/>
    <s v="M5K"/>
    <n v="1"/>
    <n v="8189.37"/>
    <x v="0"/>
    <s v="Canada"/>
    <x v="32"/>
    <x v="2"/>
    <x v="2"/>
    <n v="7"/>
    <x v="2"/>
  </r>
  <r>
    <n v="2060"/>
    <d v="2015-04-27T00:00:00"/>
    <x v="3"/>
    <s v="M4V"/>
    <n v="1"/>
    <n v="4409.37"/>
    <x v="0"/>
    <s v="Canada"/>
    <x v="235"/>
    <x v="2"/>
    <x v="4"/>
    <n v="4"/>
    <x v="0"/>
  </r>
  <r>
    <n v="545"/>
    <d v="2015-04-27T00:00:00"/>
    <x v="3"/>
    <s v="R3B"/>
    <n v="1"/>
    <n v="10835.37"/>
    <x v="1"/>
    <s v="Canada"/>
    <x v="113"/>
    <x v="2"/>
    <x v="2"/>
    <n v="7"/>
    <x v="2"/>
  </r>
  <r>
    <n v="1078"/>
    <d v="2015-06-28T00:00:00"/>
    <x v="2"/>
    <s v="M4E"/>
    <n v="1"/>
    <n v="4220.37"/>
    <x v="0"/>
    <s v="Canada"/>
    <x v="48"/>
    <x v="1"/>
    <x v="1"/>
    <n v="10"/>
    <x v="3"/>
  </r>
  <r>
    <n v="1180"/>
    <d v="2015-03-29T00:00:00"/>
    <x v="4"/>
    <s v="M4E"/>
    <n v="1"/>
    <n v="6299.37"/>
    <x v="0"/>
    <s v="Canada"/>
    <x v="31"/>
    <x v="2"/>
    <x v="4"/>
    <n v="10"/>
    <x v="3"/>
  </r>
  <r>
    <n v="443"/>
    <d v="2015-03-29T00:00:00"/>
    <x v="4"/>
    <s v="R3H"/>
    <n v="1"/>
    <n v="11084.85"/>
    <x v="1"/>
    <s v="Canada"/>
    <x v="102"/>
    <x v="2"/>
    <x v="6"/>
    <n v="7"/>
    <x v="2"/>
  </r>
  <r>
    <n v="506"/>
    <d v="2015-01-13T00:00:00"/>
    <x v="5"/>
    <s v="R2G"/>
    <n v="1"/>
    <n v="15560.37"/>
    <x v="1"/>
    <s v="Canada"/>
    <x v="58"/>
    <x v="2"/>
    <x v="6"/>
    <n v="7"/>
    <x v="2"/>
  </r>
  <r>
    <n v="1883"/>
    <d v="2015-01-13T00:00:00"/>
    <x v="5"/>
    <s v="V6S"/>
    <n v="1"/>
    <n v="9134.3700000000008"/>
    <x v="4"/>
    <s v="Canada"/>
    <x v="127"/>
    <x v="2"/>
    <x v="2"/>
    <n v="6"/>
    <x v="11"/>
  </r>
  <r>
    <n v="1129"/>
    <d v="2015-01-14T00:00:00"/>
    <x v="5"/>
    <s v="R2P"/>
    <n v="1"/>
    <n v="5543.37"/>
    <x v="1"/>
    <s v="Canada"/>
    <x v="34"/>
    <x v="2"/>
    <x v="6"/>
    <n v="10"/>
    <x v="3"/>
  </r>
  <r>
    <n v="1518"/>
    <d v="2015-01-14T00:00:00"/>
    <x v="5"/>
    <s v="V6S"/>
    <n v="1"/>
    <n v="2770.74"/>
    <x v="4"/>
    <s v="Canada"/>
    <x v="94"/>
    <x v="1"/>
    <x v="1"/>
    <n v="12"/>
    <x v="1"/>
  </r>
  <r>
    <n v="2092"/>
    <d v="2015-01-14T00:00:00"/>
    <x v="5"/>
    <s v="R2C"/>
    <n v="1"/>
    <n v="4220.37"/>
    <x v="1"/>
    <s v="Canada"/>
    <x v="236"/>
    <x v="2"/>
    <x v="2"/>
    <n v="4"/>
    <x v="0"/>
  </r>
  <r>
    <n v="1517"/>
    <d v="2015-01-14T00:00:00"/>
    <x v="5"/>
    <s v="V6S"/>
    <n v="1"/>
    <n v="2770.74"/>
    <x v="4"/>
    <s v="Canada"/>
    <x v="1"/>
    <x v="1"/>
    <x v="1"/>
    <n v="12"/>
    <x v="1"/>
  </r>
  <r>
    <n v="556"/>
    <d v="2015-01-15T00:00:00"/>
    <x v="5"/>
    <s v="V7W"/>
    <n v="1"/>
    <n v="10268.370000000001"/>
    <x v="4"/>
    <s v="Canada"/>
    <x v="56"/>
    <x v="2"/>
    <x v="2"/>
    <n v="7"/>
    <x v="2"/>
  </r>
  <r>
    <n v="240"/>
    <d v="2015-01-16T00:00:00"/>
    <x v="5"/>
    <s v="V5M"/>
    <n v="1"/>
    <n v="5528.25"/>
    <x v="4"/>
    <s v="Canada"/>
    <x v="237"/>
    <x v="2"/>
    <x v="7"/>
    <n v="5"/>
    <x v="7"/>
  </r>
  <r>
    <n v="430"/>
    <d v="2015-01-17T00:00:00"/>
    <x v="5"/>
    <s v="T2J"/>
    <n v="1"/>
    <n v="10827.81"/>
    <x v="3"/>
    <s v="Canada"/>
    <x v="238"/>
    <x v="2"/>
    <x v="6"/>
    <n v="7"/>
    <x v="2"/>
  </r>
  <r>
    <n v="1145"/>
    <d v="2015-03-31T00:00:00"/>
    <x v="4"/>
    <s v="V6E"/>
    <n v="1"/>
    <n v="4031.37"/>
    <x v="4"/>
    <s v="Canada"/>
    <x v="197"/>
    <x v="2"/>
    <x v="7"/>
    <n v="10"/>
    <x v="3"/>
  </r>
  <r>
    <n v="2045"/>
    <d v="2015-03-31T00:00:00"/>
    <x v="4"/>
    <s v="V6Z"/>
    <n v="1"/>
    <n v="6173.37"/>
    <x v="4"/>
    <s v="Canada"/>
    <x v="118"/>
    <x v="2"/>
    <x v="4"/>
    <n v="4"/>
    <x v="0"/>
  </r>
  <r>
    <n v="491"/>
    <d v="2015-04-09T00:00:00"/>
    <x v="3"/>
    <s v="V5X"/>
    <n v="1"/>
    <n v="10709.37"/>
    <x v="4"/>
    <s v="Canada"/>
    <x v="19"/>
    <x v="2"/>
    <x v="6"/>
    <n v="7"/>
    <x v="2"/>
  </r>
  <r>
    <n v="478"/>
    <d v="2015-04-09T00:00:00"/>
    <x v="3"/>
    <s v="V6H"/>
    <n v="1"/>
    <n v="17009.37"/>
    <x v="4"/>
    <s v="Canada"/>
    <x v="170"/>
    <x v="2"/>
    <x v="6"/>
    <n v="7"/>
    <x v="2"/>
  </r>
  <r>
    <n v="676"/>
    <d v="2015-04-09T00:00:00"/>
    <x v="3"/>
    <s v="T5C"/>
    <n v="1"/>
    <n v="9134.3700000000008"/>
    <x v="3"/>
    <s v="Canada"/>
    <x v="157"/>
    <x v="2"/>
    <x v="2"/>
    <n v="7"/>
    <x v="2"/>
  </r>
  <r>
    <n v="808"/>
    <d v="2015-04-09T00:00:00"/>
    <x v="3"/>
    <s v="T5K"/>
    <n v="1"/>
    <n v="4125.87"/>
    <x v="3"/>
    <s v="Canada"/>
    <x v="74"/>
    <x v="1"/>
    <x v="5"/>
    <n v="8"/>
    <x v="5"/>
  </r>
  <r>
    <n v="1182"/>
    <d v="2015-04-09T00:00:00"/>
    <x v="3"/>
    <s v="T5Y"/>
    <n v="1"/>
    <n v="2834.37"/>
    <x v="3"/>
    <s v="Canada"/>
    <x v="97"/>
    <x v="2"/>
    <x v="4"/>
    <n v="10"/>
    <x v="3"/>
  </r>
  <r>
    <n v="777"/>
    <d v="2015-06-26T00:00:00"/>
    <x v="2"/>
    <s v="T2P"/>
    <n v="1"/>
    <n v="1542.87"/>
    <x v="3"/>
    <s v="Canada"/>
    <x v="239"/>
    <x v="1"/>
    <x v="1"/>
    <n v="8"/>
    <x v="5"/>
  </r>
  <r>
    <n v="556"/>
    <d v="2015-06-27T00:00:00"/>
    <x v="2"/>
    <s v="V6Z"/>
    <n v="1"/>
    <n v="10268.370000000001"/>
    <x v="4"/>
    <s v="Canada"/>
    <x v="56"/>
    <x v="2"/>
    <x v="2"/>
    <n v="7"/>
    <x v="2"/>
  </r>
  <r>
    <n v="2086"/>
    <d v="2015-06-30T00:00:00"/>
    <x v="2"/>
    <s v="T6E"/>
    <n v="1"/>
    <n v="2897.37"/>
    <x v="3"/>
    <s v="Canada"/>
    <x v="202"/>
    <x v="2"/>
    <x v="2"/>
    <n v="4"/>
    <x v="0"/>
  </r>
  <r>
    <n v="1061"/>
    <d v="2015-06-30T00:00:00"/>
    <x v="2"/>
    <s v="T5H"/>
    <n v="1"/>
    <n v="1889.37"/>
    <x v="3"/>
    <s v="Canada"/>
    <x v="240"/>
    <x v="1"/>
    <x v="1"/>
    <n v="10"/>
    <x v="3"/>
  </r>
  <r>
    <n v="1344"/>
    <d v="2015-04-19T00:00:00"/>
    <x v="3"/>
    <s v="V5V"/>
    <n v="2"/>
    <n v="8817.48"/>
    <x v="4"/>
    <s v="Canada"/>
    <x v="112"/>
    <x v="1"/>
    <x v="1"/>
    <n v="12"/>
    <x v="1"/>
  </r>
  <r>
    <n v="2277"/>
    <d v="2015-04-20T00:00:00"/>
    <x v="3"/>
    <s v="T6E"/>
    <n v="1"/>
    <n v="3527.37"/>
    <x v="3"/>
    <s v="Canada"/>
    <x v="241"/>
    <x v="1"/>
    <x v="5"/>
    <n v="2"/>
    <x v="6"/>
  </r>
  <r>
    <n v="1086"/>
    <d v="2015-04-20T00:00:00"/>
    <x v="3"/>
    <s v="T6G"/>
    <n v="1"/>
    <n v="1322.37"/>
    <x v="3"/>
    <s v="Canada"/>
    <x v="145"/>
    <x v="1"/>
    <x v="1"/>
    <n v="10"/>
    <x v="3"/>
  </r>
  <r>
    <n v="1172"/>
    <d v="2015-04-20T00:00:00"/>
    <x v="3"/>
    <s v="T5H"/>
    <n v="1"/>
    <n v="5732.37"/>
    <x v="3"/>
    <s v="Canada"/>
    <x v="134"/>
    <x v="2"/>
    <x v="4"/>
    <n v="10"/>
    <x v="3"/>
  </r>
  <r>
    <n v="1496"/>
    <d v="2015-04-20T00:00:00"/>
    <x v="3"/>
    <s v="V6H"/>
    <n v="1"/>
    <n v="5038.74"/>
    <x v="4"/>
    <s v="Canada"/>
    <x v="152"/>
    <x v="1"/>
    <x v="1"/>
    <n v="12"/>
    <x v="1"/>
  </r>
  <r>
    <n v="778"/>
    <d v="2015-04-20T00:00:00"/>
    <x v="3"/>
    <s v="T6E"/>
    <n v="1"/>
    <n v="1542.87"/>
    <x v="3"/>
    <s v="Canada"/>
    <x v="242"/>
    <x v="1"/>
    <x v="1"/>
    <n v="8"/>
    <x v="5"/>
  </r>
  <r>
    <n v="438"/>
    <d v="2015-02-25T00:00:00"/>
    <x v="0"/>
    <s v="T2C"/>
    <n v="1"/>
    <n v="11969.37"/>
    <x v="3"/>
    <s v="Canada"/>
    <x v="54"/>
    <x v="2"/>
    <x v="6"/>
    <n v="7"/>
    <x v="2"/>
  </r>
  <r>
    <n v="567"/>
    <d v="2015-02-25T00:00:00"/>
    <x v="0"/>
    <s v="T6K"/>
    <n v="1"/>
    <n v="10520.37"/>
    <x v="3"/>
    <s v="Canada"/>
    <x v="243"/>
    <x v="2"/>
    <x v="2"/>
    <n v="7"/>
    <x v="2"/>
  </r>
  <r>
    <n v="478"/>
    <d v="2015-02-25T00:00:00"/>
    <x v="0"/>
    <s v="T2C"/>
    <n v="1"/>
    <n v="17009.37"/>
    <x v="3"/>
    <s v="Canada"/>
    <x v="170"/>
    <x v="2"/>
    <x v="6"/>
    <n v="7"/>
    <x v="2"/>
  </r>
  <r>
    <n v="585"/>
    <d v="2015-02-26T00:00:00"/>
    <x v="0"/>
    <s v="T1Y"/>
    <n v="1"/>
    <n v="5039.37"/>
    <x v="3"/>
    <s v="Canada"/>
    <x v="36"/>
    <x v="2"/>
    <x v="2"/>
    <n v="7"/>
    <x v="2"/>
  </r>
  <r>
    <n v="762"/>
    <d v="2015-02-26T00:00:00"/>
    <x v="0"/>
    <s v="T2J"/>
    <n v="1"/>
    <n v="2330.37"/>
    <x v="3"/>
    <s v="Canada"/>
    <x v="161"/>
    <x v="1"/>
    <x v="1"/>
    <n v="8"/>
    <x v="5"/>
  </r>
  <r>
    <n v="457"/>
    <d v="2015-01-20T00:00:00"/>
    <x v="5"/>
    <s v="R2G"/>
    <n v="1"/>
    <n v="11969.37"/>
    <x v="1"/>
    <s v="Canada"/>
    <x v="67"/>
    <x v="2"/>
    <x v="6"/>
    <n v="7"/>
    <x v="2"/>
  </r>
  <r>
    <n v="438"/>
    <d v="2015-01-21T00:00:00"/>
    <x v="5"/>
    <s v="V7W"/>
    <n v="1"/>
    <n v="11969.37"/>
    <x v="4"/>
    <s v="Canada"/>
    <x v="54"/>
    <x v="2"/>
    <x v="6"/>
    <n v="7"/>
    <x v="2"/>
  </r>
  <r>
    <n v="1172"/>
    <d v="2015-01-21T00:00:00"/>
    <x v="5"/>
    <s v="T2X"/>
    <n v="1"/>
    <n v="5732.37"/>
    <x v="3"/>
    <s v="Canada"/>
    <x v="134"/>
    <x v="2"/>
    <x v="4"/>
    <n v="10"/>
    <x v="3"/>
  </r>
  <r>
    <n v="115"/>
    <d v="2015-01-21T00:00:00"/>
    <x v="5"/>
    <s v="V7W"/>
    <n v="1"/>
    <n v="10584"/>
    <x v="4"/>
    <s v="Canada"/>
    <x v="244"/>
    <x v="2"/>
    <x v="6"/>
    <n v="1"/>
    <x v="10"/>
  </r>
  <r>
    <n v="1763"/>
    <d v="2015-01-01T00:00:00"/>
    <x v="5"/>
    <s v="T6G"/>
    <n v="1"/>
    <n v="5669.37"/>
    <x v="3"/>
    <s v="Canada"/>
    <x v="245"/>
    <x v="2"/>
    <x v="7"/>
    <n v="11"/>
    <x v="4"/>
  </r>
  <r>
    <n v="1837"/>
    <d v="2015-01-01T00:00:00"/>
    <x v="5"/>
    <s v="T5K"/>
    <n v="1"/>
    <n v="1952.37"/>
    <x v="3"/>
    <s v="Canada"/>
    <x v="246"/>
    <x v="3"/>
    <x v="3"/>
    <n v="11"/>
    <x v="4"/>
  </r>
  <r>
    <n v="496"/>
    <d v="2015-01-04T00:00:00"/>
    <x v="5"/>
    <s v="V7Y"/>
    <n v="1"/>
    <n v="11147.85"/>
    <x v="4"/>
    <s v="Canada"/>
    <x v="87"/>
    <x v="2"/>
    <x v="6"/>
    <n v="7"/>
    <x v="2"/>
  </r>
  <r>
    <n v="1086"/>
    <d v="2015-01-05T00:00:00"/>
    <x v="5"/>
    <s v="T1Y"/>
    <n v="1"/>
    <n v="1416.87"/>
    <x v="3"/>
    <s v="Canada"/>
    <x v="145"/>
    <x v="1"/>
    <x v="1"/>
    <n v="10"/>
    <x v="3"/>
  </r>
  <r>
    <n v="506"/>
    <d v="2015-02-26T00:00:00"/>
    <x v="0"/>
    <s v="T1Y"/>
    <n v="1"/>
    <n v="15560.37"/>
    <x v="3"/>
    <s v="Canada"/>
    <x v="58"/>
    <x v="2"/>
    <x v="6"/>
    <n v="7"/>
    <x v="2"/>
  </r>
  <r>
    <n v="628"/>
    <d v="2015-02-26T00:00:00"/>
    <x v="0"/>
    <s v="T6G"/>
    <n v="1"/>
    <n v="11503.8"/>
    <x v="3"/>
    <s v="Canada"/>
    <x v="247"/>
    <x v="2"/>
    <x v="2"/>
    <n v="7"/>
    <x v="2"/>
  </r>
  <r>
    <n v="690"/>
    <d v="2015-02-26T00:00:00"/>
    <x v="0"/>
    <s v="T6E"/>
    <n v="1"/>
    <n v="4409.37"/>
    <x v="3"/>
    <s v="Canada"/>
    <x v="20"/>
    <x v="2"/>
    <x v="2"/>
    <n v="7"/>
    <x v="2"/>
  </r>
  <r>
    <n v="761"/>
    <d v="2015-02-26T00:00:00"/>
    <x v="0"/>
    <s v="T2J"/>
    <n v="1"/>
    <n v="2330.37"/>
    <x v="3"/>
    <s v="Canada"/>
    <x v="160"/>
    <x v="1"/>
    <x v="1"/>
    <n v="8"/>
    <x v="5"/>
  </r>
  <r>
    <n v="2269"/>
    <d v="2015-02-26T00:00:00"/>
    <x v="0"/>
    <s v="V6E"/>
    <n v="1"/>
    <n v="4188.87"/>
    <x v="4"/>
    <s v="Canada"/>
    <x v="220"/>
    <x v="1"/>
    <x v="5"/>
    <n v="2"/>
    <x v="6"/>
  </r>
  <r>
    <n v="792"/>
    <d v="2015-01-22T00:00:00"/>
    <x v="5"/>
    <s v="V5M"/>
    <n v="1"/>
    <n v="849.87"/>
    <x v="4"/>
    <s v="Canada"/>
    <x v="183"/>
    <x v="1"/>
    <x v="1"/>
    <n v="8"/>
    <x v="5"/>
  </r>
  <r>
    <n v="2402"/>
    <d v="2015-01-22T00:00:00"/>
    <x v="5"/>
    <s v="T6G"/>
    <n v="1"/>
    <n v="4151.7"/>
    <x v="3"/>
    <s v="Canada"/>
    <x v="248"/>
    <x v="3"/>
    <x v="3"/>
    <n v="2"/>
    <x v="6"/>
  </r>
  <r>
    <n v="487"/>
    <d v="2015-01-22T00:00:00"/>
    <x v="5"/>
    <s v="V5V"/>
    <n v="1"/>
    <n v="13229.37"/>
    <x v="4"/>
    <s v="Canada"/>
    <x v="21"/>
    <x v="2"/>
    <x v="6"/>
    <n v="7"/>
    <x v="2"/>
  </r>
  <r>
    <n v="791"/>
    <d v="2015-01-22T00:00:00"/>
    <x v="5"/>
    <s v="V5M"/>
    <n v="1"/>
    <n v="849.87"/>
    <x v="4"/>
    <s v="Canada"/>
    <x v="180"/>
    <x v="1"/>
    <x v="1"/>
    <n v="8"/>
    <x v="5"/>
  </r>
  <r>
    <n v="2388"/>
    <d v="2015-01-24T00:00:00"/>
    <x v="5"/>
    <s v="V6Z"/>
    <n v="1"/>
    <n v="4031.37"/>
    <x v="4"/>
    <s v="Canada"/>
    <x v="171"/>
    <x v="2"/>
    <x v="2"/>
    <n v="2"/>
    <x v="6"/>
  </r>
  <r>
    <n v="1496"/>
    <d v="2015-01-25T00:00:00"/>
    <x v="5"/>
    <s v="T2J"/>
    <n v="1"/>
    <n v="5038.74"/>
    <x v="3"/>
    <s v="Canada"/>
    <x v="152"/>
    <x v="1"/>
    <x v="1"/>
    <n v="12"/>
    <x v="1"/>
  </r>
  <r>
    <n v="959"/>
    <d v="2015-01-25T00:00:00"/>
    <x v="5"/>
    <s v="V6S"/>
    <n v="1"/>
    <n v="10362.870000000001"/>
    <x v="4"/>
    <s v="Canada"/>
    <x v="41"/>
    <x v="2"/>
    <x v="2"/>
    <n v="8"/>
    <x v="5"/>
  </r>
  <r>
    <n v="407"/>
    <d v="2015-02-27T00:00:00"/>
    <x v="0"/>
    <s v="T2J"/>
    <n v="1"/>
    <n v="20505.87"/>
    <x v="3"/>
    <s v="Canada"/>
    <x v="86"/>
    <x v="2"/>
    <x v="6"/>
    <n v="7"/>
    <x v="2"/>
  </r>
  <r>
    <n v="685"/>
    <d v="2015-02-28T00:00:00"/>
    <x v="0"/>
    <s v="T3C"/>
    <n v="1"/>
    <n v="9449.3700000000008"/>
    <x v="3"/>
    <s v="Canada"/>
    <x v="36"/>
    <x v="2"/>
    <x v="2"/>
    <n v="7"/>
    <x v="2"/>
  </r>
  <r>
    <n v="506"/>
    <d v="2015-02-28T00:00:00"/>
    <x v="0"/>
    <s v="T1Y"/>
    <n v="1"/>
    <n v="15560.37"/>
    <x v="3"/>
    <s v="Canada"/>
    <x v="58"/>
    <x v="2"/>
    <x v="6"/>
    <n v="7"/>
    <x v="2"/>
  </r>
  <r>
    <n v="2395"/>
    <d v="2015-01-07T00:00:00"/>
    <x v="5"/>
    <s v="R2G"/>
    <n v="1"/>
    <n v="1889.37"/>
    <x v="1"/>
    <s v="Canada"/>
    <x v="148"/>
    <x v="3"/>
    <x v="3"/>
    <n v="2"/>
    <x v="6"/>
  </r>
  <r>
    <n v="1060"/>
    <d v="2015-01-08T00:00:00"/>
    <x v="5"/>
    <s v="V5W"/>
    <n v="1"/>
    <n v="2078.37"/>
    <x v="4"/>
    <s v="Canada"/>
    <x v="44"/>
    <x v="1"/>
    <x v="1"/>
    <n v="10"/>
    <x v="3"/>
  </r>
  <r>
    <n v="1086"/>
    <d v="2015-01-08T00:00:00"/>
    <x v="5"/>
    <s v="V5W"/>
    <n v="1"/>
    <n v="1101.8699999999999"/>
    <x v="4"/>
    <s v="Canada"/>
    <x v="145"/>
    <x v="1"/>
    <x v="1"/>
    <n v="10"/>
    <x v="3"/>
  </r>
  <r>
    <n v="1059"/>
    <d v="2015-01-08T00:00:00"/>
    <x v="5"/>
    <s v="V5W"/>
    <n v="1"/>
    <n v="2078.37"/>
    <x v="4"/>
    <s v="Canada"/>
    <x v="185"/>
    <x v="1"/>
    <x v="1"/>
    <n v="10"/>
    <x v="3"/>
  </r>
  <r>
    <n v="1085"/>
    <d v="2015-01-08T00:00:00"/>
    <x v="5"/>
    <s v="V5W"/>
    <n v="1"/>
    <n v="1101.8699999999999"/>
    <x v="4"/>
    <s v="Canada"/>
    <x v="189"/>
    <x v="1"/>
    <x v="1"/>
    <n v="10"/>
    <x v="3"/>
  </r>
  <r>
    <n v="1000"/>
    <d v="2015-01-09T00:00:00"/>
    <x v="5"/>
    <s v="V6A"/>
    <n v="1"/>
    <n v="1290.8699999999999"/>
    <x v="4"/>
    <s v="Canada"/>
    <x v="249"/>
    <x v="3"/>
    <x v="3"/>
    <n v="8"/>
    <x v="5"/>
  </r>
  <r>
    <n v="438"/>
    <d v="2015-01-10T00:00:00"/>
    <x v="5"/>
    <s v="V5Z"/>
    <n v="1"/>
    <n v="11969.37"/>
    <x v="4"/>
    <s v="Canada"/>
    <x v="54"/>
    <x v="2"/>
    <x v="6"/>
    <n v="7"/>
    <x v="2"/>
  </r>
  <r>
    <n v="1916"/>
    <d v="2015-01-11T00:00:00"/>
    <x v="5"/>
    <s v="V6J"/>
    <n v="1"/>
    <n v="3590.37"/>
    <x v="4"/>
    <s v="Canada"/>
    <x v="250"/>
    <x v="0"/>
    <x v="0"/>
    <n v="4"/>
    <x v="0"/>
  </r>
  <r>
    <n v="2045"/>
    <d v="2015-01-11T00:00:00"/>
    <x v="5"/>
    <s v="V6T"/>
    <n v="1"/>
    <n v="5921.37"/>
    <x v="4"/>
    <s v="Canada"/>
    <x v="118"/>
    <x v="2"/>
    <x v="4"/>
    <n v="4"/>
    <x v="0"/>
  </r>
  <r>
    <n v="1115"/>
    <d v="2015-04-08T00:00:00"/>
    <x v="3"/>
    <s v="V5V"/>
    <n v="1"/>
    <n v="5070.87"/>
    <x v="4"/>
    <s v="Canada"/>
    <x v="251"/>
    <x v="1"/>
    <x v="5"/>
    <n v="10"/>
    <x v="3"/>
  </r>
  <r>
    <n v="2218"/>
    <d v="2015-04-08T00:00:00"/>
    <x v="3"/>
    <s v="V5N"/>
    <n v="1"/>
    <n v="1826.37"/>
    <x v="4"/>
    <s v="Canada"/>
    <x v="107"/>
    <x v="1"/>
    <x v="1"/>
    <n v="2"/>
    <x v="6"/>
  </r>
  <r>
    <n v="578"/>
    <d v="2015-04-08T00:00:00"/>
    <x v="3"/>
    <s v="V6S"/>
    <n v="1"/>
    <n v="9449.3700000000008"/>
    <x v="4"/>
    <s v="Canada"/>
    <x v="59"/>
    <x v="2"/>
    <x v="2"/>
    <n v="7"/>
    <x v="2"/>
  </r>
  <r>
    <n v="599"/>
    <d v="2015-04-09T00:00:00"/>
    <x v="3"/>
    <s v="T2C"/>
    <n v="1"/>
    <n v="10643.85"/>
    <x v="3"/>
    <s v="Canada"/>
    <x v="119"/>
    <x v="2"/>
    <x v="2"/>
    <n v="7"/>
    <x v="2"/>
  </r>
  <r>
    <n v="835"/>
    <d v="2015-04-09T00:00:00"/>
    <x v="3"/>
    <s v="T6G"/>
    <n v="1"/>
    <n v="6299.37"/>
    <x v="3"/>
    <s v="Canada"/>
    <x v="252"/>
    <x v="2"/>
    <x v="6"/>
    <n v="8"/>
    <x v="5"/>
  </r>
  <r>
    <n v="2077"/>
    <d v="2015-04-09T00:00:00"/>
    <x v="3"/>
    <s v="T6E"/>
    <n v="1"/>
    <n v="4661.37"/>
    <x v="3"/>
    <s v="Canada"/>
    <x v="253"/>
    <x v="2"/>
    <x v="2"/>
    <n v="4"/>
    <x v="0"/>
  </r>
  <r>
    <n v="1212"/>
    <d v="2015-02-05T00:00:00"/>
    <x v="0"/>
    <s v="V5X"/>
    <n v="1"/>
    <n v="5102.37"/>
    <x v="4"/>
    <s v="Canada"/>
    <x v="6"/>
    <x v="2"/>
    <x v="2"/>
    <n v="10"/>
    <x v="3"/>
  </r>
  <r>
    <n v="438"/>
    <d v="2015-03-17T00:00:00"/>
    <x v="4"/>
    <s v="T6E"/>
    <n v="1"/>
    <n v="11969.37"/>
    <x v="3"/>
    <s v="Canada"/>
    <x v="54"/>
    <x v="2"/>
    <x v="6"/>
    <n v="7"/>
    <x v="2"/>
  </r>
  <r>
    <n v="491"/>
    <d v="2015-02-20T00:00:00"/>
    <x v="0"/>
    <s v="V6S"/>
    <n v="1"/>
    <n v="10709.37"/>
    <x v="4"/>
    <s v="Canada"/>
    <x v="19"/>
    <x v="2"/>
    <x v="6"/>
    <n v="7"/>
    <x v="2"/>
  </r>
  <r>
    <n v="506"/>
    <d v="2015-02-21T00:00:00"/>
    <x v="0"/>
    <s v="V6J"/>
    <n v="1"/>
    <n v="15560.37"/>
    <x v="4"/>
    <s v="Canada"/>
    <x v="58"/>
    <x v="2"/>
    <x v="6"/>
    <n v="7"/>
    <x v="2"/>
  </r>
  <r>
    <n v="615"/>
    <d v="2015-02-21T00:00:00"/>
    <x v="0"/>
    <s v="T5B"/>
    <n v="1"/>
    <n v="8189.37"/>
    <x v="3"/>
    <s v="Canada"/>
    <x v="2"/>
    <x v="2"/>
    <x v="2"/>
    <n v="7"/>
    <x v="2"/>
  </r>
  <r>
    <n v="604"/>
    <d v="2015-02-21T00:00:00"/>
    <x v="0"/>
    <s v="T5K"/>
    <n v="1"/>
    <n v="6299.37"/>
    <x v="3"/>
    <s v="Canada"/>
    <x v="61"/>
    <x v="2"/>
    <x v="2"/>
    <n v="7"/>
    <x v="2"/>
  </r>
  <r>
    <n v="506"/>
    <d v="2015-02-22T00:00:00"/>
    <x v="0"/>
    <s v="R2G"/>
    <n v="1"/>
    <n v="15560.37"/>
    <x v="1"/>
    <s v="Canada"/>
    <x v="58"/>
    <x v="2"/>
    <x v="6"/>
    <n v="7"/>
    <x v="2"/>
  </r>
  <r>
    <n v="1180"/>
    <d v="2015-02-22T00:00:00"/>
    <x v="0"/>
    <s v="T6E"/>
    <n v="1"/>
    <n v="6173.37"/>
    <x v="3"/>
    <s v="Canada"/>
    <x v="31"/>
    <x v="2"/>
    <x v="4"/>
    <n v="10"/>
    <x v="3"/>
  </r>
  <r>
    <n v="501"/>
    <d v="2015-02-22T00:00:00"/>
    <x v="0"/>
    <s v="T2C"/>
    <n v="1"/>
    <n v="13347.81"/>
    <x v="3"/>
    <s v="Canada"/>
    <x v="254"/>
    <x v="2"/>
    <x v="6"/>
    <n v="7"/>
    <x v="2"/>
  </r>
  <r>
    <n v="2284"/>
    <d v="2015-02-22T00:00:00"/>
    <x v="0"/>
    <s v="T6G"/>
    <n v="1"/>
    <n v="4157.37"/>
    <x v="3"/>
    <s v="Canada"/>
    <x v="149"/>
    <x v="1"/>
    <x v="5"/>
    <n v="2"/>
    <x v="6"/>
  </r>
  <r>
    <n v="1053"/>
    <d v="2015-03-31T00:00:00"/>
    <x v="4"/>
    <s v="R2C"/>
    <n v="1"/>
    <n v="3527.37"/>
    <x v="1"/>
    <s v="Canada"/>
    <x v="218"/>
    <x v="0"/>
    <x v="0"/>
    <n v="10"/>
    <x v="3"/>
  </r>
  <r>
    <n v="1228"/>
    <d v="2015-03-31T00:00:00"/>
    <x v="4"/>
    <s v="V6R"/>
    <n v="1"/>
    <n v="1763.37"/>
    <x v="4"/>
    <s v="Canada"/>
    <x v="206"/>
    <x v="2"/>
    <x v="2"/>
    <n v="10"/>
    <x v="3"/>
  </r>
  <r>
    <n v="2045"/>
    <d v="2015-03-31T00:00:00"/>
    <x v="4"/>
    <s v="T5K"/>
    <n v="1"/>
    <n v="6173.37"/>
    <x v="3"/>
    <s v="Canada"/>
    <x v="118"/>
    <x v="2"/>
    <x v="4"/>
    <n v="4"/>
    <x v="0"/>
  </r>
  <r>
    <n v="1085"/>
    <d v="2015-01-05T00:00:00"/>
    <x v="5"/>
    <s v="T1Y"/>
    <n v="1"/>
    <n v="1416.87"/>
    <x v="3"/>
    <s v="Canada"/>
    <x v="189"/>
    <x v="1"/>
    <x v="1"/>
    <n v="10"/>
    <x v="3"/>
  </r>
  <r>
    <n v="1049"/>
    <d v="2015-01-05T00:00:00"/>
    <x v="5"/>
    <s v="V6J"/>
    <n v="1"/>
    <n v="3086.37"/>
    <x v="4"/>
    <s v="Canada"/>
    <x v="33"/>
    <x v="0"/>
    <x v="0"/>
    <n v="10"/>
    <x v="3"/>
  </r>
  <r>
    <n v="2396"/>
    <d v="2015-01-05T00:00:00"/>
    <x v="5"/>
    <s v="V5V"/>
    <n v="1"/>
    <n v="1385.37"/>
    <x v="4"/>
    <s v="Canada"/>
    <x v="104"/>
    <x v="3"/>
    <x v="3"/>
    <n v="2"/>
    <x v="6"/>
  </r>
  <r>
    <n v="585"/>
    <d v="2015-01-06T00:00:00"/>
    <x v="5"/>
    <s v="V6H"/>
    <n v="1"/>
    <n v="5039.37"/>
    <x v="4"/>
    <s v="Canada"/>
    <x v="36"/>
    <x v="2"/>
    <x v="2"/>
    <n v="7"/>
    <x v="2"/>
  </r>
  <r>
    <n v="433"/>
    <d v="2015-02-23T00:00:00"/>
    <x v="0"/>
    <s v="T6E"/>
    <n v="1"/>
    <n v="11969.37"/>
    <x v="3"/>
    <s v="Canada"/>
    <x v="175"/>
    <x v="2"/>
    <x v="6"/>
    <n v="7"/>
    <x v="2"/>
  </r>
  <r>
    <n v="407"/>
    <d v="2015-02-23T00:00:00"/>
    <x v="0"/>
    <s v="T2C"/>
    <n v="1"/>
    <n v="20505.87"/>
    <x v="3"/>
    <s v="Canada"/>
    <x v="86"/>
    <x v="2"/>
    <x v="6"/>
    <n v="7"/>
    <x v="2"/>
  </r>
  <r>
    <n v="2396"/>
    <d v="2015-02-23T00:00:00"/>
    <x v="0"/>
    <s v="V7Y"/>
    <n v="1"/>
    <n v="1385.37"/>
    <x v="4"/>
    <s v="Canada"/>
    <x v="104"/>
    <x v="3"/>
    <x v="3"/>
    <n v="2"/>
    <x v="6"/>
  </r>
  <r>
    <n v="676"/>
    <d v="2015-02-23T00:00:00"/>
    <x v="0"/>
    <s v="T2C"/>
    <n v="1"/>
    <n v="9134.3700000000008"/>
    <x v="3"/>
    <s v="Canada"/>
    <x v="157"/>
    <x v="2"/>
    <x v="2"/>
    <n v="7"/>
    <x v="2"/>
  </r>
  <r>
    <n v="438"/>
    <d v="2015-02-23T00:00:00"/>
    <x v="0"/>
    <s v="T2C"/>
    <n v="1"/>
    <n v="11969.37"/>
    <x v="3"/>
    <s v="Canada"/>
    <x v="54"/>
    <x v="2"/>
    <x v="6"/>
    <n v="7"/>
    <x v="2"/>
  </r>
  <r>
    <n v="615"/>
    <d v="2015-03-06T00:00:00"/>
    <x v="4"/>
    <s v="T6E"/>
    <n v="1"/>
    <n v="8189.37"/>
    <x v="3"/>
    <s v="Canada"/>
    <x v="2"/>
    <x v="2"/>
    <x v="2"/>
    <n v="7"/>
    <x v="2"/>
  </r>
  <r>
    <n v="516"/>
    <d v="2015-03-07T00:00:00"/>
    <x v="4"/>
    <s v="T2C"/>
    <n v="1"/>
    <n v="6296.85"/>
    <x v="3"/>
    <s v="Canada"/>
    <x v="255"/>
    <x v="2"/>
    <x v="4"/>
    <n v="7"/>
    <x v="2"/>
  </r>
  <r>
    <n v="690"/>
    <d v="2015-03-07T00:00:00"/>
    <x v="4"/>
    <s v="T2C"/>
    <n v="1"/>
    <n v="4409.37"/>
    <x v="3"/>
    <s v="Canada"/>
    <x v="20"/>
    <x v="2"/>
    <x v="2"/>
    <n v="7"/>
    <x v="2"/>
  </r>
  <r>
    <n v="549"/>
    <d v="2015-03-31T00:00:00"/>
    <x v="4"/>
    <s v="T6E"/>
    <n v="1"/>
    <n v="6614.37"/>
    <x v="3"/>
    <s v="Canada"/>
    <x v="116"/>
    <x v="2"/>
    <x v="2"/>
    <n v="7"/>
    <x v="2"/>
  </r>
  <r>
    <n v="1142"/>
    <d v="2015-03-31T00:00:00"/>
    <x v="4"/>
    <s v="T3C"/>
    <n v="1"/>
    <n v="8441.3700000000008"/>
    <x v="3"/>
    <s v="Canada"/>
    <x v="256"/>
    <x v="2"/>
    <x v="6"/>
    <n v="10"/>
    <x v="3"/>
  </r>
  <r>
    <n v="690"/>
    <d v="2015-03-31T00:00:00"/>
    <x v="4"/>
    <s v="T5H"/>
    <n v="1"/>
    <n v="4409.37"/>
    <x v="3"/>
    <s v="Canada"/>
    <x v="20"/>
    <x v="2"/>
    <x v="2"/>
    <n v="7"/>
    <x v="2"/>
  </r>
  <r>
    <n v="568"/>
    <d v="2015-04-10T00:00:00"/>
    <x v="3"/>
    <s v="T2J"/>
    <n v="1"/>
    <n v="10546.2"/>
    <x v="3"/>
    <s v="Canada"/>
    <x v="257"/>
    <x v="2"/>
    <x v="2"/>
    <n v="7"/>
    <x v="2"/>
  </r>
  <r>
    <n v="548"/>
    <d v="2015-04-10T00:00:00"/>
    <x v="3"/>
    <s v="T1Y"/>
    <n v="1"/>
    <n v="6236.37"/>
    <x v="3"/>
    <s v="Canada"/>
    <x v="162"/>
    <x v="2"/>
    <x v="2"/>
    <n v="7"/>
    <x v="2"/>
  </r>
  <r>
    <n v="927"/>
    <d v="2015-04-10T00:00:00"/>
    <x v="3"/>
    <s v="T5H"/>
    <n v="1"/>
    <n v="6173.37"/>
    <x v="3"/>
    <s v="Canada"/>
    <x v="27"/>
    <x v="2"/>
    <x v="4"/>
    <n v="8"/>
    <x v="5"/>
  </r>
  <r>
    <n v="438"/>
    <d v="2015-04-11T00:00:00"/>
    <x v="3"/>
    <s v="T6R"/>
    <n v="1"/>
    <n v="11969.37"/>
    <x v="3"/>
    <s v="Canada"/>
    <x v="54"/>
    <x v="2"/>
    <x v="6"/>
    <n v="7"/>
    <x v="2"/>
  </r>
  <r>
    <n v="1180"/>
    <d v="2015-04-12T00:00:00"/>
    <x v="3"/>
    <s v="T6S"/>
    <n v="1"/>
    <n v="6173.37"/>
    <x v="3"/>
    <s v="Canada"/>
    <x v="31"/>
    <x v="2"/>
    <x v="4"/>
    <n v="10"/>
    <x v="3"/>
  </r>
  <r>
    <n v="1523"/>
    <d v="2015-04-12T00:00:00"/>
    <x v="3"/>
    <s v="V6S"/>
    <n v="1"/>
    <n v="4408.74"/>
    <x v="4"/>
    <s v="Canada"/>
    <x v="258"/>
    <x v="1"/>
    <x v="1"/>
    <n v="12"/>
    <x v="1"/>
  </r>
  <r>
    <n v="761"/>
    <d v="2015-01-07T00:00:00"/>
    <x v="5"/>
    <s v="R2G"/>
    <n v="1"/>
    <n v="2298.87"/>
    <x v="1"/>
    <s v="Canada"/>
    <x v="160"/>
    <x v="1"/>
    <x v="1"/>
    <n v="8"/>
    <x v="5"/>
  </r>
  <r>
    <n v="1171"/>
    <d v="2015-01-07T00:00:00"/>
    <x v="5"/>
    <s v="R2G"/>
    <n v="1"/>
    <n v="4283.37"/>
    <x v="1"/>
    <s v="Canada"/>
    <x v="173"/>
    <x v="2"/>
    <x v="4"/>
    <n v="10"/>
    <x v="3"/>
  </r>
  <r>
    <n v="762"/>
    <d v="2015-01-07T00:00:00"/>
    <x v="5"/>
    <s v="R2G"/>
    <n v="1"/>
    <n v="2298.87"/>
    <x v="1"/>
    <s v="Canada"/>
    <x v="161"/>
    <x v="1"/>
    <x v="1"/>
    <n v="8"/>
    <x v="5"/>
  </r>
  <r>
    <n v="985"/>
    <d v="2015-02-27T00:00:00"/>
    <x v="0"/>
    <s v="T6T"/>
    <n v="1"/>
    <n v="9953.3700000000008"/>
    <x v="3"/>
    <s v="Canada"/>
    <x v="229"/>
    <x v="2"/>
    <x v="2"/>
    <n v="8"/>
    <x v="5"/>
  </r>
  <r>
    <n v="506"/>
    <d v="2015-02-27T00:00:00"/>
    <x v="0"/>
    <s v="V5V"/>
    <n v="1"/>
    <n v="15560.37"/>
    <x v="4"/>
    <s v="Canada"/>
    <x v="58"/>
    <x v="2"/>
    <x v="6"/>
    <n v="7"/>
    <x v="2"/>
  </r>
  <r>
    <n v="2055"/>
    <d v="2015-02-27T00:00:00"/>
    <x v="0"/>
    <s v="V6S"/>
    <n v="1"/>
    <n v="7874.37"/>
    <x v="4"/>
    <s v="Canada"/>
    <x v="62"/>
    <x v="2"/>
    <x v="4"/>
    <n v="4"/>
    <x v="0"/>
  </r>
  <r>
    <n v="487"/>
    <d v="2015-02-27T00:00:00"/>
    <x v="0"/>
    <s v="T2H"/>
    <n v="1"/>
    <n v="13229.37"/>
    <x v="3"/>
    <s v="Canada"/>
    <x v="21"/>
    <x v="2"/>
    <x v="6"/>
    <n v="7"/>
    <x v="2"/>
  </r>
  <r>
    <n v="1495"/>
    <d v="2015-01-25T00:00:00"/>
    <x v="5"/>
    <s v="T2J"/>
    <n v="1"/>
    <n v="5038.74"/>
    <x v="3"/>
    <s v="Canada"/>
    <x v="194"/>
    <x v="1"/>
    <x v="1"/>
    <n v="12"/>
    <x v="1"/>
  </r>
  <r>
    <n v="978"/>
    <d v="2015-02-18T00:00:00"/>
    <x v="0"/>
    <s v="T2J"/>
    <n v="1"/>
    <n v="9638.3700000000008"/>
    <x v="3"/>
    <s v="Canada"/>
    <x v="51"/>
    <x v="2"/>
    <x v="2"/>
    <n v="8"/>
    <x v="5"/>
  </r>
  <r>
    <n v="1180"/>
    <d v="2015-02-18T00:00:00"/>
    <x v="0"/>
    <s v="T6E"/>
    <n v="1"/>
    <n v="6299.37"/>
    <x v="3"/>
    <s v="Canada"/>
    <x v="31"/>
    <x v="2"/>
    <x v="4"/>
    <n v="10"/>
    <x v="3"/>
  </r>
  <r>
    <n v="981"/>
    <d v="2015-02-18T00:00:00"/>
    <x v="0"/>
    <s v="T6K"/>
    <n v="1"/>
    <n v="2141.37"/>
    <x v="3"/>
    <s v="Canada"/>
    <x v="209"/>
    <x v="2"/>
    <x v="2"/>
    <n v="8"/>
    <x v="5"/>
  </r>
  <r>
    <n v="2045"/>
    <d v="2015-05-31T00:00:00"/>
    <x v="1"/>
    <s v="T5K"/>
    <n v="1"/>
    <n v="6173.37"/>
    <x v="3"/>
    <s v="Canada"/>
    <x v="118"/>
    <x v="2"/>
    <x v="4"/>
    <n v="4"/>
    <x v="0"/>
  </r>
  <r>
    <n v="2367"/>
    <d v="2015-05-31T00:00:00"/>
    <x v="1"/>
    <s v="T6E"/>
    <n v="1"/>
    <n v="5663.7"/>
    <x v="3"/>
    <s v="Canada"/>
    <x v="24"/>
    <x v="2"/>
    <x v="2"/>
    <n v="2"/>
    <x v="6"/>
  </r>
  <r>
    <n v="615"/>
    <d v="2015-04-30T00:00:00"/>
    <x v="3"/>
    <s v="V5W"/>
    <n v="1"/>
    <n v="8189.37"/>
    <x v="4"/>
    <s v="Canada"/>
    <x v="2"/>
    <x v="2"/>
    <x v="2"/>
    <n v="7"/>
    <x v="2"/>
  </r>
  <r>
    <n v="487"/>
    <d v="2015-04-23T00:00:00"/>
    <x v="3"/>
    <s v="T5H"/>
    <n v="1"/>
    <n v="13229.37"/>
    <x v="3"/>
    <s v="Canada"/>
    <x v="21"/>
    <x v="2"/>
    <x v="6"/>
    <n v="7"/>
    <x v="2"/>
  </r>
  <r>
    <n v="204"/>
    <d v="2015-04-23T00:00:00"/>
    <x v="3"/>
    <s v="T5J"/>
    <n v="1"/>
    <n v="11591.37"/>
    <x v="3"/>
    <s v="Canada"/>
    <x v="259"/>
    <x v="2"/>
    <x v="6"/>
    <n v="3"/>
    <x v="12"/>
  </r>
  <r>
    <n v="2354"/>
    <d v="2015-04-23T00:00:00"/>
    <x v="3"/>
    <s v="T6T"/>
    <n v="1"/>
    <n v="4661.37"/>
    <x v="3"/>
    <s v="Canada"/>
    <x v="117"/>
    <x v="2"/>
    <x v="2"/>
    <n v="2"/>
    <x v="6"/>
  </r>
  <r>
    <n v="1126"/>
    <d v="2015-06-01T00:00:00"/>
    <x v="2"/>
    <s v="T2J"/>
    <n v="1"/>
    <n v="8693.3700000000008"/>
    <x v="3"/>
    <s v="Canada"/>
    <x v="260"/>
    <x v="2"/>
    <x v="6"/>
    <n v="10"/>
    <x v="3"/>
  </r>
  <r>
    <n v="1223"/>
    <d v="2015-04-23T00:00:00"/>
    <x v="3"/>
    <s v="T6B"/>
    <n v="1"/>
    <n v="4787.37"/>
    <x v="3"/>
    <s v="Canada"/>
    <x v="8"/>
    <x v="2"/>
    <x v="2"/>
    <n v="10"/>
    <x v="3"/>
  </r>
  <r>
    <n v="2275"/>
    <d v="2015-02-19T00:00:00"/>
    <x v="0"/>
    <s v="V6Z"/>
    <n v="1"/>
    <n v="4661.37"/>
    <x v="4"/>
    <s v="Canada"/>
    <x v="17"/>
    <x v="1"/>
    <x v="5"/>
    <n v="2"/>
    <x v="6"/>
  </r>
  <r>
    <n v="1009"/>
    <d v="2015-02-19T00:00:00"/>
    <x v="0"/>
    <s v="T6R"/>
    <n v="1"/>
    <n v="1353.87"/>
    <x v="3"/>
    <s v="Canada"/>
    <x v="129"/>
    <x v="3"/>
    <x v="3"/>
    <n v="8"/>
    <x v="5"/>
  </r>
  <r>
    <n v="183"/>
    <d v="2015-02-19T00:00:00"/>
    <x v="0"/>
    <s v="T6V"/>
    <n v="1"/>
    <n v="8694"/>
    <x v="3"/>
    <s v="Canada"/>
    <x v="163"/>
    <x v="2"/>
    <x v="4"/>
    <n v="1"/>
    <x v="10"/>
  </r>
  <r>
    <n v="506"/>
    <d v="2015-02-20T00:00:00"/>
    <x v="0"/>
    <s v="T6G"/>
    <n v="1"/>
    <n v="15560.37"/>
    <x v="3"/>
    <s v="Canada"/>
    <x v="58"/>
    <x v="2"/>
    <x v="6"/>
    <n v="7"/>
    <x v="2"/>
  </r>
  <r>
    <n v="520"/>
    <d v="2015-02-20T00:00:00"/>
    <x v="0"/>
    <s v="T2C"/>
    <n v="1"/>
    <n v="7367.85"/>
    <x v="3"/>
    <s v="Canada"/>
    <x v="210"/>
    <x v="2"/>
    <x v="4"/>
    <n v="7"/>
    <x v="2"/>
  </r>
  <r>
    <n v="939"/>
    <d v="2015-02-20T00:00:00"/>
    <x v="0"/>
    <s v="T3B"/>
    <n v="1"/>
    <n v="4598.37"/>
    <x v="3"/>
    <s v="Canada"/>
    <x v="82"/>
    <x v="2"/>
    <x v="2"/>
    <n v="8"/>
    <x v="5"/>
  </r>
  <r>
    <n v="992"/>
    <d v="2015-03-01T00:00:00"/>
    <x v="4"/>
    <s v="T6E"/>
    <n v="1"/>
    <n v="3338.37"/>
    <x v="3"/>
    <s v="Canada"/>
    <x v="261"/>
    <x v="2"/>
    <x v="2"/>
    <n v="8"/>
    <x v="5"/>
  </r>
  <r>
    <n v="2350"/>
    <d v="2015-03-01T00:00:00"/>
    <x v="4"/>
    <s v="V5X"/>
    <n v="1"/>
    <n v="4403.7"/>
    <x v="4"/>
    <s v="Canada"/>
    <x v="12"/>
    <x v="2"/>
    <x v="4"/>
    <n v="2"/>
    <x v="6"/>
  </r>
  <r>
    <n v="545"/>
    <d v="2015-03-02T00:00:00"/>
    <x v="4"/>
    <s v="V6H"/>
    <n v="1"/>
    <n v="10835.37"/>
    <x v="4"/>
    <s v="Canada"/>
    <x v="113"/>
    <x v="2"/>
    <x v="2"/>
    <n v="7"/>
    <x v="2"/>
  </r>
  <r>
    <n v="2277"/>
    <d v="2015-03-02T00:00:00"/>
    <x v="4"/>
    <s v="V6M"/>
    <n v="1"/>
    <n v="3653.37"/>
    <x v="4"/>
    <s v="Canada"/>
    <x v="241"/>
    <x v="1"/>
    <x v="5"/>
    <n v="2"/>
    <x v="6"/>
  </r>
  <r>
    <n v="2054"/>
    <d v="2015-03-02T00:00:00"/>
    <x v="4"/>
    <s v="V6A"/>
    <n v="1"/>
    <n v="7685.37"/>
    <x v="4"/>
    <s v="Canada"/>
    <x v="146"/>
    <x v="2"/>
    <x v="4"/>
    <n v="4"/>
    <x v="0"/>
  </r>
  <r>
    <n v="2058"/>
    <d v="2015-03-02T00:00:00"/>
    <x v="4"/>
    <s v="T2X"/>
    <n v="1"/>
    <n v="3275.37"/>
    <x v="3"/>
    <s v="Canada"/>
    <x v="262"/>
    <x v="2"/>
    <x v="4"/>
    <n v="4"/>
    <x v="0"/>
  </r>
  <r>
    <n v="828"/>
    <d v="2015-03-02T00:00:00"/>
    <x v="4"/>
    <s v="T6V"/>
    <n v="1"/>
    <n v="10153.08"/>
    <x v="3"/>
    <s v="Canada"/>
    <x v="263"/>
    <x v="2"/>
    <x v="6"/>
    <n v="8"/>
    <x v="5"/>
  </r>
  <r>
    <n v="1722"/>
    <d v="2015-03-02T00:00:00"/>
    <x v="4"/>
    <s v="T5J"/>
    <n v="1"/>
    <n v="1038.8699999999999"/>
    <x v="3"/>
    <s v="Canada"/>
    <x v="40"/>
    <x v="3"/>
    <x v="3"/>
    <n v="13"/>
    <x v="8"/>
  </r>
  <r>
    <n v="26"/>
    <d v="2015-03-13T00:00:00"/>
    <x v="4"/>
    <s v="V6M"/>
    <n v="1"/>
    <n v="9292.5"/>
    <x v="4"/>
    <s v="Canada"/>
    <x v="89"/>
    <x v="0"/>
    <x v="0"/>
    <n v="1"/>
    <x v="10"/>
  </r>
  <r>
    <n v="115"/>
    <d v="2015-03-13T00:00:00"/>
    <x v="4"/>
    <s v="V6A"/>
    <n v="1"/>
    <n v="10710"/>
    <x v="4"/>
    <s v="Canada"/>
    <x v="244"/>
    <x v="2"/>
    <x v="6"/>
    <n v="1"/>
    <x v="10"/>
  </r>
  <r>
    <n v="2218"/>
    <d v="2015-02-13T00:00:00"/>
    <x v="0"/>
    <s v="V6M"/>
    <n v="1"/>
    <n v="1826.37"/>
    <x v="4"/>
    <s v="Canada"/>
    <x v="107"/>
    <x v="1"/>
    <x v="1"/>
    <n v="2"/>
    <x v="6"/>
  </r>
  <r>
    <n v="115"/>
    <d v="2015-02-15T00:00:00"/>
    <x v="0"/>
    <s v="V6A"/>
    <n v="1"/>
    <n v="10584"/>
    <x v="4"/>
    <s v="Canada"/>
    <x v="244"/>
    <x v="2"/>
    <x v="6"/>
    <n v="1"/>
    <x v="10"/>
  </r>
  <r>
    <n v="1022"/>
    <d v="2015-03-11T00:00:00"/>
    <x v="4"/>
    <s v="T6G"/>
    <n v="1"/>
    <n v="1889.37"/>
    <x v="3"/>
    <s v="Canada"/>
    <x v="120"/>
    <x v="3"/>
    <x v="3"/>
    <n v="8"/>
    <x v="5"/>
  </r>
  <r>
    <n v="2197"/>
    <d v="2015-03-11T00:00:00"/>
    <x v="4"/>
    <s v="T5H"/>
    <n v="1"/>
    <n v="2865.87"/>
    <x v="3"/>
    <s v="Canada"/>
    <x v="264"/>
    <x v="0"/>
    <x v="0"/>
    <n v="2"/>
    <x v="6"/>
  </r>
  <r>
    <n v="1145"/>
    <d v="2015-03-11T00:00:00"/>
    <x v="4"/>
    <s v="T6E"/>
    <n v="1"/>
    <n v="4031.37"/>
    <x v="3"/>
    <s v="Canada"/>
    <x v="197"/>
    <x v="2"/>
    <x v="7"/>
    <n v="10"/>
    <x v="3"/>
  </r>
  <r>
    <n v="489"/>
    <d v="2015-03-12T00:00:00"/>
    <x v="4"/>
    <s v="T2C"/>
    <n v="1"/>
    <n v="11969.37"/>
    <x v="3"/>
    <s v="Canada"/>
    <x v="265"/>
    <x v="2"/>
    <x v="6"/>
    <n v="7"/>
    <x v="2"/>
  </r>
  <r>
    <n v="2275"/>
    <d v="2015-03-12T00:00:00"/>
    <x v="4"/>
    <s v="V6M"/>
    <n v="1"/>
    <n v="4724.37"/>
    <x v="4"/>
    <s v="Canada"/>
    <x v="17"/>
    <x v="1"/>
    <x v="5"/>
    <n v="2"/>
    <x v="6"/>
  </r>
  <r>
    <n v="2207"/>
    <d v="2015-03-30T00:00:00"/>
    <x v="4"/>
    <s v="T6W"/>
    <n v="1"/>
    <n v="1227.8699999999999"/>
    <x v="3"/>
    <s v="Canada"/>
    <x v="204"/>
    <x v="1"/>
    <x v="1"/>
    <n v="2"/>
    <x v="6"/>
  </r>
  <r>
    <n v="942"/>
    <d v="2015-03-24T00:00:00"/>
    <x v="4"/>
    <s v="T6E"/>
    <n v="1"/>
    <n v="7370.37"/>
    <x v="3"/>
    <s v="Canada"/>
    <x v="30"/>
    <x v="2"/>
    <x v="2"/>
    <n v="8"/>
    <x v="5"/>
  </r>
  <r>
    <n v="2069"/>
    <d v="2015-03-24T00:00:00"/>
    <x v="4"/>
    <s v="T2X"/>
    <n v="1"/>
    <n v="6299.37"/>
    <x v="3"/>
    <s v="Canada"/>
    <x v="35"/>
    <x v="2"/>
    <x v="2"/>
    <n v="4"/>
    <x v="0"/>
  </r>
  <r>
    <n v="438"/>
    <d v="2015-02-15T00:00:00"/>
    <x v="0"/>
    <s v="V5N"/>
    <n v="1"/>
    <n v="11969.37"/>
    <x v="4"/>
    <s v="Canada"/>
    <x v="54"/>
    <x v="2"/>
    <x v="6"/>
    <n v="7"/>
    <x v="2"/>
  </r>
  <r>
    <n v="2332"/>
    <d v="2015-04-06T00:00:00"/>
    <x v="3"/>
    <s v="T5J"/>
    <n v="1"/>
    <n v="6356.7"/>
    <x v="3"/>
    <s v="Canada"/>
    <x v="22"/>
    <x v="2"/>
    <x v="4"/>
    <n v="2"/>
    <x v="6"/>
  </r>
  <r>
    <n v="206"/>
    <d v="2015-04-06T00:00:00"/>
    <x v="3"/>
    <s v="T6G"/>
    <n v="1"/>
    <n v="10457.370000000001"/>
    <x v="3"/>
    <s v="Canada"/>
    <x v="266"/>
    <x v="2"/>
    <x v="6"/>
    <n v="3"/>
    <x v="12"/>
  </r>
  <r>
    <n v="1134"/>
    <d v="2015-04-06T00:00:00"/>
    <x v="3"/>
    <s v="T6E"/>
    <n v="1"/>
    <n v="10583.37"/>
    <x v="3"/>
    <s v="Canada"/>
    <x v="88"/>
    <x v="2"/>
    <x v="6"/>
    <n v="10"/>
    <x v="3"/>
  </r>
  <r>
    <n v="609"/>
    <d v="2015-04-06T00:00:00"/>
    <x v="3"/>
    <s v="V5V"/>
    <n v="1"/>
    <n v="10079.370000000001"/>
    <x v="4"/>
    <s v="Canada"/>
    <x v="225"/>
    <x v="2"/>
    <x v="2"/>
    <n v="7"/>
    <x v="2"/>
  </r>
  <r>
    <n v="2224"/>
    <d v="2015-04-06T00:00:00"/>
    <x v="3"/>
    <s v="V6R"/>
    <n v="1"/>
    <n v="818.37"/>
    <x v="4"/>
    <s v="Canada"/>
    <x v="53"/>
    <x v="1"/>
    <x v="1"/>
    <n v="2"/>
    <x v="6"/>
  </r>
  <r>
    <n v="438"/>
    <d v="2015-04-06T00:00:00"/>
    <x v="3"/>
    <s v="T6E"/>
    <n v="1"/>
    <n v="11969.37"/>
    <x v="3"/>
    <s v="Canada"/>
    <x v="54"/>
    <x v="2"/>
    <x v="6"/>
    <n v="7"/>
    <x v="2"/>
  </r>
  <r>
    <n v="3"/>
    <d v="2015-03-26T00:00:00"/>
    <x v="4"/>
    <s v="T6C"/>
    <n v="1"/>
    <n v="10710"/>
    <x v="3"/>
    <s v="Canada"/>
    <x v="267"/>
    <x v="0"/>
    <x v="0"/>
    <n v="1"/>
    <x v="10"/>
  </r>
  <r>
    <n v="440"/>
    <d v="2015-03-26T00:00:00"/>
    <x v="4"/>
    <s v="T3R"/>
    <n v="1"/>
    <n v="19529.37"/>
    <x v="3"/>
    <s v="Canada"/>
    <x v="184"/>
    <x v="2"/>
    <x v="6"/>
    <n v="7"/>
    <x v="2"/>
  </r>
  <r>
    <n v="959"/>
    <d v="2015-03-26T00:00:00"/>
    <x v="4"/>
    <s v="T2X"/>
    <n v="1"/>
    <n v="10110.870000000001"/>
    <x v="3"/>
    <s v="Canada"/>
    <x v="41"/>
    <x v="2"/>
    <x v="2"/>
    <n v="8"/>
    <x v="5"/>
  </r>
  <r>
    <n v="556"/>
    <d v="2015-04-17T00:00:00"/>
    <x v="3"/>
    <s v="T6T"/>
    <n v="1"/>
    <n v="10268.370000000001"/>
    <x v="3"/>
    <s v="Canada"/>
    <x v="56"/>
    <x v="2"/>
    <x v="2"/>
    <n v="7"/>
    <x v="2"/>
  </r>
  <r>
    <n v="963"/>
    <d v="2015-04-17T00:00:00"/>
    <x v="3"/>
    <s v="T6G"/>
    <n v="1"/>
    <n v="5039.37"/>
    <x v="3"/>
    <s v="Canada"/>
    <x v="138"/>
    <x v="2"/>
    <x v="2"/>
    <n v="8"/>
    <x v="5"/>
  </r>
  <r>
    <n v="506"/>
    <d v="2015-04-18T00:00:00"/>
    <x v="3"/>
    <s v="V5Z"/>
    <n v="1"/>
    <n v="15560.37"/>
    <x v="4"/>
    <s v="Canada"/>
    <x v="58"/>
    <x v="2"/>
    <x v="6"/>
    <n v="7"/>
    <x v="2"/>
  </r>
  <r>
    <n v="438"/>
    <d v="2015-03-19T00:00:00"/>
    <x v="4"/>
    <s v="V6C"/>
    <n v="1"/>
    <n v="11969.37"/>
    <x v="4"/>
    <s v="Canada"/>
    <x v="54"/>
    <x v="2"/>
    <x v="6"/>
    <n v="7"/>
    <x v="2"/>
  </r>
  <r>
    <n v="491"/>
    <d v="2015-03-20T00:00:00"/>
    <x v="4"/>
    <s v="T5K"/>
    <n v="1"/>
    <n v="10709.37"/>
    <x v="3"/>
    <s v="Canada"/>
    <x v="19"/>
    <x v="2"/>
    <x v="6"/>
    <n v="7"/>
    <x v="2"/>
  </r>
  <r>
    <n v="2206"/>
    <d v="2015-03-20T00:00:00"/>
    <x v="4"/>
    <s v="V6Z"/>
    <n v="1"/>
    <n v="1164.8699999999999"/>
    <x v="4"/>
    <s v="Canada"/>
    <x v="15"/>
    <x v="1"/>
    <x v="1"/>
    <n v="2"/>
    <x v="6"/>
  </r>
  <r>
    <n v="2207"/>
    <d v="2015-03-20T00:00:00"/>
    <x v="4"/>
    <s v="V6Z"/>
    <n v="1"/>
    <n v="1164.8699999999999"/>
    <x v="4"/>
    <s v="Canada"/>
    <x v="204"/>
    <x v="1"/>
    <x v="1"/>
    <n v="2"/>
    <x v="6"/>
  </r>
  <r>
    <n v="438"/>
    <d v="2015-03-22T00:00:00"/>
    <x v="4"/>
    <s v="V6M"/>
    <n v="1"/>
    <n v="11969.37"/>
    <x v="4"/>
    <s v="Canada"/>
    <x v="54"/>
    <x v="2"/>
    <x v="6"/>
    <n v="7"/>
    <x v="2"/>
  </r>
  <r>
    <n v="1137"/>
    <d v="2015-03-01T00:00:00"/>
    <x v="4"/>
    <s v="T2J"/>
    <n v="1"/>
    <n v="9638.3700000000008"/>
    <x v="3"/>
    <s v="Canada"/>
    <x v="37"/>
    <x v="2"/>
    <x v="6"/>
    <n v="10"/>
    <x v="3"/>
  </r>
  <r>
    <n v="1852"/>
    <d v="2015-03-01T00:00:00"/>
    <x v="4"/>
    <s v="T6C"/>
    <n v="1"/>
    <n v="2078.37"/>
    <x v="3"/>
    <s v="Canada"/>
    <x v="159"/>
    <x v="3"/>
    <x v="3"/>
    <n v="11"/>
    <x v="4"/>
  </r>
  <r>
    <n v="1999"/>
    <d v="2015-03-01T00:00:00"/>
    <x v="4"/>
    <s v="T6E"/>
    <n v="1"/>
    <n v="8126.37"/>
    <x v="3"/>
    <s v="Canada"/>
    <x v="268"/>
    <x v="2"/>
    <x v="7"/>
    <n v="4"/>
    <x v="0"/>
  </r>
  <r>
    <n v="556"/>
    <d v="2015-03-01T00:00:00"/>
    <x v="4"/>
    <s v="V6J"/>
    <n v="1"/>
    <n v="10268.370000000001"/>
    <x v="4"/>
    <s v="Canada"/>
    <x v="56"/>
    <x v="2"/>
    <x v="2"/>
    <n v="7"/>
    <x v="2"/>
  </r>
  <r>
    <n v="407"/>
    <d v="2015-03-12T00:00:00"/>
    <x v="4"/>
    <s v="V5V"/>
    <n v="1"/>
    <n v="20505.87"/>
    <x v="4"/>
    <s v="Canada"/>
    <x v="86"/>
    <x v="2"/>
    <x v="6"/>
    <n v="7"/>
    <x v="2"/>
  </r>
  <r>
    <n v="1086"/>
    <d v="2015-03-18T00:00:00"/>
    <x v="4"/>
    <s v="T5Y"/>
    <n v="1"/>
    <n v="1101.8699999999999"/>
    <x v="3"/>
    <s v="Canada"/>
    <x v="145"/>
    <x v="1"/>
    <x v="1"/>
    <n v="10"/>
    <x v="3"/>
  </r>
  <r>
    <n v="1212"/>
    <d v="2015-03-18T00:00:00"/>
    <x v="4"/>
    <s v="T3G"/>
    <n v="1"/>
    <n v="5102.37"/>
    <x v="3"/>
    <s v="Canada"/>
    <x v="6"/>
    <x v="2"/>
    <x v="2"/>
    <n v="10"/>
    <x v="3"/>
  </r>
  <r>
    <n v="2066"/>
    <d v="2015-03-19T00:00:00"/>
    <x v="4"/>
    <s v="V5Z"/>
    <n v="1"/>
    <n v="4724.37"/>
    <x v="4"/>
    <s v="Canada"/>
    <x v="269"/>
    <x v="2"/>
    <x v="2"/>
    <n v="4"/>
    <x v="0"/>
  </r>
  <r>
    <n v="1722"/>
    <d v="2015-03-19T00:00:00"/>
    <x v="4"/>
    <s v="V6S"/>
    <n v="1"/>
    <n v="1038.8699999999999"/>
    <x v="4"/>
    <s v="Canada"/>
    <x v="40"/>
    <x v="3"/>
    <x v="3"/>
    <n v="13"/>
    <x v="8"/>
  </r>
  <r>
    <n v="609"/>
    <d v="2015-03-19T00:00:00"/>
    <x v="4"/>
    <s v="V6Z"/>
    <n v="1"/>
    <n v="10079.370000000001"/>
    <x v="4"/>
    <s v="Canada"/>
    <x v="225"/>
    <x v="2"/>
    <x v="2"/>
    <n v="7"/>
    <x v="2"/>
  </r>
  <r>
    <n v="978"/>
    <d v="2015-03-08T00:00:00"/>
    <x v="4"/>
    <s v="V6R"/>
    <n v="1"/>
    <n v="9638.3700000000008"/>
    <x v="4"/>
    <s v="Canada"/>
    <x v="51"/>
    <x v="2"/>
    <x v="2"/>
    <n v="8"/>
    <x v="5"/>
  </r>
  <r>
    <n v="438"/>
    <d v="2015-03-08T00:00:00"/>
    <x v="4"/>
    <s v="V5V"/>
    <n v="1"/>
    <n v="11969.37"/>
    <x v="4"/>
    <s v="Canada"/>
    <x v="54"/>
    <x v="2"/>
    <x v="6"/>
    <n v="7"/>
    <x v="2"/>
  </r>
  <r>
    <n v="605"/>
    <d v="2015-03-08T00:00:00"/>
    <x v="4"/>
    <s v="T1Y"/>
    <n v="1"/>
    <n v="5039.37"/>
    <x v="3"/>
    <s v="Canada"/>
    <x v="270"/>
    <x v="2"/>
    <x v="2"/>
    <n v="7"/>
    <x v="2"/>
  </r>
  <r>
    <n v="1530"/>
    <d v="2015-03-09T00:00:00"/>
    <x v="4"/>
    <s v="V6S"/>
    <n v="1"/>
    <n v="5038.74"/>
    <x v="4"/>
    <s v="Canada"/>
    <x v="3"/>
    <x v="1"/>
    <x v="1"/>
    <n v="12"/>
    <x v="1"/>
  </r>
  <r>
    <n v="579"/>
    <d v="2015-03-31T00:00:00"/>
    <x v="4"/>
    <s v="T3G"/>
    <n v="1"/>
    <n v="15938.37"/>
    <x v="3"/>
    <s v="Canada"/>
    <x v="84"/>
    <x v="2"/>
    <x v="2"/>
    <n v="7"/>
    <x v="2"/>
  </r>
  <r>
    <n v="491"/>
    <d v="2015-04-12T00:00:00"/>
    <x v="3"/>
    <s v="V6H"/>
    <n v="1"/>
    <n v="10709.37"/>
    <x v="4"/>
    <s v="Canada"/>
    <x v="19"/>
    <x v="2"/>
    <x v="6"/>
    <n v="7"/>
    <x v="2"/>
  </r>
  <r>
    <n v="1182"/>
    <d v="2015-03-12T00:00:00"/>
    <x v="4"/>
    <s v="T6E"/>
    <n v="1"/>
    <n v="2582.37"/>
    <x v="3"/>
    <s v="Canada"/>
    <x v="97"/>
    <x v="2"/>
    <x v="4"/>
    <n v="10"/>
    <x v="3"/>
  </r>
  <r>
    <n v="2155"/>
    <d v="2015-03-12T00:00:00"/>
    <x v="4"/>
    <s v="V5V"/>
    <n v="1"/>
    <n v="7748.37"/>
    <x v="4"/>
    <s v="Canada"/>
    <x v="271"/>
    <x v="2"/>
    <x v="4"/>
    <n v="14"/>
    <x v="9"/>
  </r>
  <r>
    <n v="702"/>
    <d v="2015-03-12T00:00:00"/>
    <x v="4"/>
    <s v="T3R"/>
    <n v="1"/>
    <n v="3779.37"/>
    <x v="3"/>
    <s v="Canada"/>
    <x v="272"/>
    <x v="0"/>
    <x v="0"/>
    <n v="8"/>
    <x v="5"/>
  </r>
  <r>
    <n v="2055"/>
    <d v="2015-03-12T00:00:00"/>
    <x v="4"/>
    <s v="V6A"/>
    <n v="1"/>
    <n v="7874.37"/>
    <x v="4"/>
    <s v="Canada"/>
    <x v="62"/>
    <x v="2"/>
    <x v="4"/>
    <n v="4"/>
    <x v="0"/>
  </r>
  <r>
    <n v="2099"/>
    <d v="2015-03-12T00:00:00"/>
    <x v="4"/>
    <s v="V6J"/>
    <n v="1"/>
    <n v="5165.37"/>
    <x v="4"/>
    <s v="Canada"/>
    <x v="46"/>
    <x v="3"/>
    <x v="3"/>
    <n v="4"/>
    <x v="0"/>
  </r>
  <r>
    <n v="907"/>
    <d v="2015-03-13T00:00:00"/>
    <x v="4"/>
    <s v="T6V"/>
    <n v="1"/>
    <n v="7307.37"/>
    <x v="3"/>
    <s v="Canada"/>
    <x v="50"/>
    <x v="2"/>
    <x v="4"/>
    <n v="8"/>
    <x v="5"/>
  </r>
  <r>
    <n v="590"/>
    <d v="2015-03-13T00:00:00"/>
    <x v="4"/>
    <s v="V5X"/>
    <n v="1"/>
    <n v="10709.37"/>
    <x v="4"/>
    <s v="Canada"/>
    <x v="20"/>
    <x v="2"/>
    <x v="2"/>
    <n v="7"/>
    <x v="2"/>
  </r>
  <r>
    <n v="819"/>
    <d v="2015-03-13T00:00:00"/>
    <x v="4"/>
    <s v="V5Z"/>
    <n v="1"/>
    <n v="16757.37"/>
    <x v="4"/>
    <s v="Canada"/>
    <x v="224"/>
    <x v="2"/>
    <x v="6"/>
    <n v="8"/>
    <x v="5"/>
  </r>
  <r>
    <n v="506"/>
    <d v="2015-05-30T00:00:00"/>
    <x v="1"/>
    <s v="T2K"/>
    <n v="1"/>
    <n v="15560.37"/>
    <x v="3"/>
    <s v="Canada"/>
    <x v="58"/>
    <x v="2"/>
    <x v="6"/>
    <n v="7"/>
    <x v="2"/>
  </r>
  <r>
    <n v="1999"/>
    <d v="2015-05-31T00:00:00"/>
    <x v="1"/>
    <s v="R2G"/>
    <n v="1"/>
    <n v="8126.37"/>
    <x v="1"/>
    <s v="Canada"/>
    <x v="268"/>
    <x v="2"/>
    <x v="7"/>
    <n v="4"/>
    <x v="0"/>
  </r>
  <r>
    <n v="1391"/>
    <d v="2015-05-31T00:00:00"/>
    <x v="1"/>
    <s v="T6S"/>
    <n v="1"/>
    <n v="2266.7399999999998"/>
    <x v="3"/>
    <s v="Canada"/>
    <x v="99"/>
    <x v="1"/>
    <x v="1"/>
    <n v="12"/>
    <x v="1"/>
  </r>
  <r>
    <n v="1507"/>
    <d v="2015-05-31T00:00:00"/>
    <x v="1"/>
    <s v="T2Y"/>
    <n v="1"/>
    <n v="1069.74"/>
    <x v="3"/>
    <s v="Canada"/>
    <x v="273"/>
    <x v="1"/>
    <x v="1"/>
    <n v="12"/>
    <x v="1"/>
  </r>
  <r>
    <n v="1392"/>
    <d v="2015-05-31T00:00:00"/>
    <x v="1"/>
    <s v="T6S"/>
    <n v="1"/>
    <n v="2266.7399999999998"/>
    <x v="3"/>
    <s v="Canada"/>
    <x v="212"/>
    <x v="1"/>
    <x v="1"/>
    <n v="12"/>
    <x v="1"/>
  </r>
  <r>
    <n v="1508"/>
    <d v="2015-05-31T00:00:00"/>
    <x v="1"/>
    <s v="T2Y"/>
    <n v="1"/>
    <n v="1069.74"/>
    <x v="3"/>
    <s v="Canada"/>
    <x v="274"/>
    <x v="1"/>
    <x v="1"/>
    <n v="12"/>
    <x v="1"/>
  </r>
  <r>
    <n v="927"/>
    <d v="2015-06-30T00:00:00"/>
    <x v="2"/>
    <s v="T2X"/>
    <n v="1"/>
    <n v="6173.37"/>
    <x v="3"/>
    <s v="Canada"/>
    <x v="27"/>
    <x v="2"/>
    <x v="4"/>
    <n v="8"/>
    <x v="5"/>
  </r>
  <r>
    <n v="487"/>
    <d v="2015-06-30T00:00:00"/>
    <x v="2"/>
    <s v="T6M"/>
    <n v="1"/>
    <n v="13229.37"/>
    <x v="3"/>
    <s v="Canada"/>
    <x v="21"/>
    <x v="2"/>
    <x v="6"/>
    <n v="7"/>
    <x v="2"/>
  </r>
  <r>
    <n v="1229"/>
    <d v="2015-03-03T00:00:00"/>
    <x v="4"/>
    <s v="V6A"/>
    <n v="1"/>
    <n v="3464.37"/>
    <x v="4"/>
    <s v="Canada"/>
    <x v="275"/>
    <x v="2"/>
    <x v="2"/>
    <n v="10"/>
    <x v="3"/>
  </r>
  <r>
    <n v="2180"/>
    <d v="2015-03-04T00:00:00"/>
    <x v="4"/>
    <s v="T6G"/>
    <n v="1"/>
    <n v="5606.37"/>
    <x v="3"/>
    <s v="Canada"/>
    <x v="198"/>
    <x v="2"/>
    <x v="2"/>
    <n v="14"/>
    <x v="9"/>
  </r>
  <r>
    <n v="1180"/>
    <d v="2015-03-11T00:00:00"/>
    <x v="4"/>
    <s v="T3R"/>
    <n v="1"/>
    <n v="6173.37"/>
    <x v="3"/>
    <s v="Canada"/>
    <x v="31"/>
    <x v="2"/>
    <x v="4"/>
    <n v="10"/>
    <x v="3"/>
  </r>
  <r>
    <n v="1009"/>
    <d v="2015-03-11T00:00:00"/>
    <x v="4"/>
    <s v="T5J"/>
    <n v="1"/>
    <n v="1353.87"/>
    <x v="3"/>
    <s v="Canada"/>
    <x v="129"/>
    <x v="3"/>
    <x v="3"/>
    <n v="8"/>
    <x v="5"/>
  </r>
  <r>
    <n v="1129"/>
    <d v="2015-03-24T00:00:00"/>
    <x v="4"/>
    <s v="V6B"/>
    <n v="1"/>
    <n v="5543.37"/>
    <x v="4"/>
    <s v="Canada"/>
    <x v="34"/>
    <x v="2"/>
    <x v="6"/>
    <n v="10"/>
    <x v="3"/>
  </r>
  <r>
    <n v="556"/>
    <d v="2015-03-24T00:00:00"/>
    <x v="4"/>
    <s v="T3G"/>
    <n v="1"/>
    <n v="10268.370000000001"/>
    <x v="3"/>
    <s v="Canada"/>
    <x v="56"/>
    <x v="2"/>
    <x v="2"/>
    <n v="7"/>
    <x v="2"/>
  </r>
  <r>
    <n v="615"/>
    <d v="2015-03-24T00:00:00"/>
    <x v="4"/>
    <s v="V6S"/>
    <n v="1"/>
    <n v="8189.37"/>
    <x v="4"/>
    <s v="Canada"/>
    <x v="2"/>
    <x v="2"/>
    <x v="2"/>
    <n v="7"/>
    <x v="2"/>
  </r>
  <r>
    <n v="993"/>
    <d v="2015-02-12T00:00:00"/>
    <x v="0"/>
    <s v="V5N"/>
    <n v="1"/>
    <n v="4598.37"/>
    <x v="4"/>
    <s v="Canada"/>
    <x v="10"/>
    <x v="2"/>
    <x v="2"/>
    <n v="8"/>
    <x v="5"/>
  </r>
  <r>
    <n v="939"/>
    <d v="2015-02-12T00:00:00"/>
    <x v="0"/>
    <s v="T6G"/>
    <n v="1"/>
    <n v="4598.37"/>
    <x v="3"/>
    <s v="Canada"/>
    <x v="82"/>
    <x v="2"/>
    <x v="2"/>
    <n v="8"/>
    <x v="5"/>
  </r>
  <r>
    <n v="2219"/>
    <d v="2015-02-13T00:00:00"/>
    <x v="0"/>
    <s v="V6M"/>
    <n v="1"/>
    <n v="1826.37"/>
    <x v="4"/>
    <s v="Canada"/>
    <x v="16"/>
    <x v="1"/>
    <x v="1"/>
    <n v="2"/>
    <x v="6"/>
  </r>
  <r>
    <n v="862"/>
    <d v="2015-06-21T00:00:00"/>
    <x v="2"/>
    <s v="V7W"/>
    <n v="1"/>
    <n v="2330.37"/>
    <x v="4"/>
    <s v="Canada"/>
    <x v="276"/>
    <x v="2"/>
    <x v="7"/>
    <n v="8"/>
    <x v="5"/>
  </r>
  <r>
    <n v="438"/>
    <d v="2015-03-31T00:00:00"/>
    <x v="4"/>
    <s v="T6G"/>
    <n v="1"/>
    <n v="11969.37"/>
    <x v="3"/>
    <s v="Canada"/>
    <x v="54"/>
    <x v="2"/>
    <x v="6"/>
    <n v="7"/>
    <x v="2"/>
  </r>
  <r>
    <n v="978"/>
    <d v="2015-03-31T00:00:00"/>
    <x v="4"/>
    <s v="T6G"/>
    <n v="1"/>
    <n v="9386.3700000000008"/>
    <x v="3"/>
    <s v="Canada"/>
    <x v="51"/>
    <x v="2"/>
    <x v="2"/>
    <n v="8"/>
    <x v="5"/>
  </r>
  <r>
    <n v="2055"/>
    <d v="2015-03-31T00:00:00"/>
    <x v="4"/>
    <s v="V6H"/>
    <n v="1"/>
    <n v="7874.37"/>
    <x v="4"/>
    <s v="Canada"/>
    <x v="62"/>
    <x v="2"/>
    <x v="4"/>
    <n v="4"/>
    <x v="0"/>
  </r>
  <r>
    <n v="443"/>
    <d v="2015-04-07T00:00:00"/>
    <x v="3"/>
    <s v="T6G"/>
    <n v="1"/>
    <n v="11084.85"/>
    <x v="3"/>
    <s v="Canada"/>
    <x v="102"/>
    <x v="2"/>
    <x v="6"/>
    <n v="7"/>
    <x v="2"/>
  </r>
  <r>
    <n v="2379"/>
    <d v="2015-03-25T00:00:00"/>
    <x v="4"/>
    <s v="T6E"/>
    <n v="1"/>
    <n v="2330.37"/>
    <x v="3"/>
    <s v="Canada"/>
    <x v="137"/>
    <x v="2"/>
    <x v="2"/>
    <n v="2"/>
    <x v="6"/>
  </r>
  <r>
    <n v="585"/>
    <d v="2015-03-25T00:00:00"/>
    <x v="4"/>
    <s v="T6E"/>
    <n v="1"/>
    <n v="5039.37"/>
    <x v="3"/>
    <s v="Canada"/>
    <x v="36"/>
    <x v="2"/>
    <x v="2"/>
    <n v="7"/>
    <x v="2"/>
  </r>
  <r>
    <n v="1022"/>
    <d v="2015-01-28T00:00:00"/>
    <x v="5"/>
    <s v="T5Y"/>
    <n v="1"/>
    <n v="1889.37"/>
    <x v="3"/>
    <s v="Canada"/>
    <x v="120"/>
    <x v="3"/>
    <x v="3"/>
    <n v="8"/>
    <x v="5"/>
  </r>
  <r>
    <n v="1175"/>
    <d v="2015-01-29T00:00:00"/>
    <x v="5"/>
    <s v="V5W"/>
    <n v="1"/>
    <n v="7622.37"/>
    <x v="4"/>
    <s v="Canada"/>
    <x v="158"/>
    <x v="2"/>
    <x v="4"/>
    <n v="10"/>
    <x v="3"/>
  </r>
  <r>
    <n v="1180"/>
    <d v="2015-01-29T00:00:00"/>
    <x v="5"/>
    <s v="V5V"/>
    <n v="1"/>
    <n v="6173.37"/>
    <x v="4"/>
    <s v="Canada"/>
    <x v="31"/>
    <x v="2"/>
    <x v="4"/>
    <n v="10"/>
    <x v="3"/>
  </r>
  <r>
    <n v="1722"/>
    <d v="2015-01-29T00:00:00"/>
    <x v="5"/>
    <s v="V6H"/>
    <n v="1"/>
    <n v="1038.8699999999999"/>
    <x v="4"/>
    <s v="Canada"/>
    <x v="40"/>
    <x v="3"/>
    <x v="3"/>
    <n v="13"/>
    <x v="8"/>
  </r>
  <r>
    <n v="2117"/>
    <d v="2015-01-29T00:00:00"/>
    <x v="5"/>
    <s v="V5Z"/>
    <n v="1"/>
    <n v="8189.37"/>
    <x v="4"/>
    <s v="Canada"/>
    <x v="277"/>
    <x v="2"/>
    <x v="6"/>
    <n v="14"/>
    <x v="9"/>
  </r>
  <r>
    <n v="907"/>
    <d v="2015-01-29T00:00:00"/>
    <x v="5"/>
    <s v="T5L"/>
    <n v="1"/>
    <n v="7307.37"/>
    <x v="3"/>
    <s v="Canada"/>
    <x v="50"/>
    <x v="2"/>
    <x v="4"/>
    <n v="8"/>
    <x v="5"/>
  </r>
  <r>
    <n v="1529"/>
    <d v="2015-03-09T00:00:00"/>
    <x v="4"/>
    <s v="V6S"/>
    <n v="1"/>
    <n v="5038.74"/>
    <x v="4"/>
    <s v="Canada"/>
    <x v="135"/>
    <x v="1"/>
    <x v="1"/>
    <n v="12"/>
    <x v="1"/>
  </r>
  <r>
    <n v="516"/>
    <d v="2015-03-09T00:00:00"/>
    <x v="4"/>
    <s v="T2C"/>
    <n v="1"/>
    <n v="6296.85"/>
    <x v="3"/>
    <s v="Canada"/>
    <x v="255"/>
    <x v="2"/>
    <x v="4"/>
    <n v="7"/>
    <x v="2"/>
  </r>
  <r>
    <n v="1223"/>
    <d v="2015-03-09T00:00:00"/>
    <x v="4"/>
    <s v="V6A"/>
    <n v="1"/>
    <n v="4787.37"/>
    <x v="4"/>
    <s v="Canada"/>
    <x v="8"/>
    <x v="2"/>
    <x v="2"/>
    <n v="10"/>
    <x v="3"/>
  </r>
  <r>
    <n v="405"/>
    <d v="2015-01-27T00:00:00"/>
    <x v="5"/>
    <s v="T5Y"/>
    <n v="1"/>
    <n v="22994.37"/>
    <x v="3"/>
    <s v="Canada"/>
    <x v="72"/>
    <x v="2"/>
    <x v="6"/>
    <n v="7"/>
    <x v="2"/>
  </r>
  <r>
    <n v="577"/>
    <d v="2015-01-27T00:00:00"/>
    <x v="5"/>
    <s v="V5W"/>
    <n v="1"/>
    <n v="12284.37"/>
    <x v="4"/>
    <s v="Canada"/>
    <x v="231"/>
    <x v="2"/>
    <x v="2"/>
    <n v="7"/>
    <x v="2"/>
  </r>
  <r>
    <n v="2385"/>
    <d v="2015-01-27T00:00:00"/>
    <x v="5"/>
    <s v="T2X"/>
    <n v="1"/>
    <n v="9569.7000000000007"/>
    <x v="3"/>
    <s v="Canada"/>
    <x v="219"/>
    <x v="2"/>
    <x v="2"/>
    <n v="2"/>
    <x v="6"/>
  </r>
  <r>
    <n v="2224"/>
    <d v="2015-01-27T00:00:00"/>
    <x v="5"/>
    <s v="V5Z"/>
    <n v="1"/>
    <n v="818.37"/>
    <x v="4"/>
    <s v="Canada"/>
    <x v="53"/>
    <x v="1"/>
    <x v="1"/>
    <n v="2"/>
    <x v="6"/>
  </r>
  <r>
    <n v="2225"/>
    <d v="2015-01-27T00:00:00"/>
    <x v="5"/>
    <s v="V5Z"/>
    <n v="1"/>
    <n v="818.37"/>
    <x v="4"/>
    <s v="Canada"/>
    <x v="52"/>
    <x v="1"/>
    <x v="1"/>
    <n v="2"/>
    <x v="6"/>
  </r>
  <r>
    <n v="2402"/>
    <d v="2015-01-28T00:00:00"/>
    <x v="5"/>
    <s v="T6E"/>
    <n v="1"/>
    <n v="3842.37"/>
    <x v="3"/>
    <s v="Canada"/>
    <x v="248"/>
    <x v="3"/>
    <x v="3"/>
    <n v="2"/>
    <x v="6"/>
  </r>
  <r>
    <n v="1180"/>
    <d v="2015-01-28T00:00:00"/>
    <x v="5"/>
    <s v="T6G"/>
    <n v="1"/>
    <n v="6299.37"/>
    <x v="3"/>
    <s v="Canada"/>
    <x v="31"/>
    <x v="2"/>
    <x v="4"/>
    <n v="10"/>
    <x v="3"/>
  </r>
  <r>
    <n v="1129"/>
    <d v="2015-01-28T00:00:00"/>
    <x v="5"/>
    <s v="V6N"/>
    <n v="1"/>
    <n v="5543.37"/>
    <x v="4"/>
    <s v="Canada"/>
    <x v="34"/>
    <x v="2"/>
    <x v="6"/>
    <n v="10"/>
    <x v="3"/>
  </r>
  <r>
    <n v="496"/>
    <d v="2015-01-28T00:00:00"/>
    <x v="5"/>
    <s v="V5Z"/>
    <n v="1"/>
    <n v="11339.37"/>
    <x v="4"/>
    <s v="Canada"/>
    <x v="87"/>
    <x v="2"/>
    <x v="6"/>
    <n v="7"/>
    <x v="2"/>
  </r>
  <r>
    <n v="183"/>
    <d v="2015-02-06T00:00:00"/>
    <x v="0"/>
    <s v="T2X"/>
    <n v="1"/>
    <n v="8694"/>
    <x v="3"/>
    <s v="Canada"/>
    <x v="163"/>
    <x v="2"/>
    <x v="4"/>
    <n v="1"/>
    <x v="10"/>
  </r>
  <r>
    <n v="599"/>
    <d v="2015-04-07T00:00:00"/>
    <x v="3"/>
    <s v="T5K"/>
    <n v="1"/>
    <n v="10643.85"/>
    <x v="3"/>
    <s v="Canada"/>
    <x v="119"/>
    <x v="2"/>
    <x v="2"/>
    <n v="7"/>
    <x v="2"/>
  </r>
  <r>
    <n v="615"/>
    <d v="2015-04-07T00:00:00"/>
    <x v="3"/>
    <s v="V5W"/>
    <n v="1"/>
    <n v="8189.37"/>
    <x v="4"/>
    <s v="Canada"/>
    <x v="2"/>
    <x v="2"/>
    <x v="2"/>
    <n v="7"/>
    <x v="2"/>
  </r>
  <r>
    <n v="907"/>
    <d v="2015-04-08T00:00:00"/>
    <x v="3"/>
    <s v="V7W"/>
    <n v="1"/>
    <n v="7559.37"/>
    <x v="4"/>
    <s v="Canada"/>
    <x v="50"/>
    <x v="2"/>
    <x v="4"/>
    <n v="8"/>
    <x v="5"/>
  </r>
  <r>
    <n v="1129"/>
    <d v="2015-04-08T00:00:00"/>
    <x v="3"/>
    <s v="T6W"/>
    <n v="1"/>
    <n v="5543.37"/>
    <x v="3"/>
    <s v="Canada"/>
    <x v="34"/>
    <x v="2"/>
    <x v="6"/>
    <n v="10"/>
    <x v="3"/>
  </r>
  <r>
    <n v="1520"/>
    <d v="2015-03-10T00:00:00"/>
    <x v="4"/>
    <s v="T5Y"/>
    <n v="1"/>
    <n v="2707.74"/>
    <x v="3"/>
    <s v="Canada"/>
    <x v="278"/>
    <x v="1"/>
    <x v="1"/>
    <n v="12"/>
    <x v="1"/>
  </r>
  <r>
    <n v="2331"/>
    <d v="2015-04-27T00:00:00"/>
    <x v="3"/>
    <s v="T6G"/>
    <n v="1"/>
    <n v="7868.7"/>
    <x v="3"/>
    <s v="Canada"/>
    <x v="68"/>
    <x v="2"/>
    <x v="4"/>
    <n v="2"/>
    <x v="6"/>
  </r>
  <r>
    <n v="578"/>
    <d v="2015-04-27T00:00:00"/>
    <x v="3"/>
    <s v="V7M"/>
    <n v="1"/>
    <n v="9449.3700000000008"/>
    <x v="4"/>
    <s v="Canada"/>
    <x v="59"/>
    <x v="2"/>
    <x v="2"/>
    <n v="7"/>
    <x v="2"/>
  </r>
  <r>
    <n v="1320"/>
    <d v="2015-06-28T00:00:00"/>
    <x v="2"/>
    <s v="V6H"/>
    <n v="1"/>
    <n v="4975.74"/>
    <x v="4"/>
    <s v="Canada"/>
    <x v="278"/>
    <x v="1"/>
    <x v="1"/>
    <n v="12"/>
    <x v="1"/>
  </r>
  <r>
    <n v="1182"/>
    <d v="2015-03-29T00:00:00"/>
    <x v="4"/>
    <s v="V6J"/>
    <n v="1"/>
    <n v="2834.37"/>
    <x v="4"/>
    <s v="Canada"/>
    <x v="97"/>
    <x v="2"/>
    <x v="4"/>
    <n v="10"/>
    <x v="3"/>
  </r>
  <r>
    <n v="2236"/>
    <d v="2015-03-29T00:00:00"/>
    <x v="4"/>
    <s v="T6E"/>
    <n v="1"/>
    <n v="2330.37"/>
    <x v="3"/>
    <s v="Canada"/>
    <x v="223"/>
    <x v="1"/>
    <x v="1"/>
    <n v="2"/>
    <x v="6"/>
  </r>
  <r>
    <n v="2036"/>
    <d v="2015-04-14T00:00:00"/>
    <x v="3"/>
    <s v="V5P"/>
    <n v="2"/>
    <n v="4408.74"/>
    <x v="4"/>
    <s v="Canada"/>
    <x v="279"/>
    <x v="2"/>
    <x v="7"/>
    <n v="4"/>
    <x v="0"/>
  </r>
  <r>
    <n v="1137"/>
    <d v="2015-04-14T00:00:00"/>
    <x v="3"/>
    <s v="T3C"/>
    <n v="1"/>
    <n v="9638.3700000000008"/>
    <x v="3"/>
    <s v="Canada"/>
    <x v="37"/>
    <x v="2"/>
    <x v="6"/>
    <n v="10"/>
    <x v="3"/>
  </r>
  <r>
    <n v="2045"/>
    <d v="2015-04-14T00:00:00"/>
    <x v="3"/>
    <s v="T5B"/>
    <n v="1"/>
    <n v="6173.37"/>
    <x v="3"/>
    <s v="Canada"/>
    <x v="118"/>
    <x v="2"/>
    <x v="4"/>
    <n v="4"/>
    <x v="0"/>
  </r>
  <r>
    <n v="734"/>
    <d v="2015-04-14T00:00:00"/>
    <x v="3"/>
    <s v="T2X"/>
    <n v="1"/>
    <n v="4787.37"/>
    <x v="3"/>
    <s v="Canada"/>
    <x v="176"/>
    <x v="1"/>
    <x v="1"/>
    <n v="8"/>
    <x v="5"/>
  </r>
  <r>
    <n v="1212"/>
    <d v="2015-04-14T00:00:00"/>
    <x v="3"/>
    <s v="T5G"/>
    <n v="1"/>
    <n v="4850.37"/>
    <x v="3"/>
    <s v="Canada"/>
    <x v="6"/>
    <x v="2"/>
    <x v="2"/>
    <n v="10"/>
    <x v="3"/>
  </r>
  <r>
    <n v="1909"/>
    <d v="2015-04-14T00:00:00"/>
    <x v="3"/>
    <s v="V5P"/>
    <n v="2"/>
    <n v="4975.74"/>
    <x v="4"/>
    <s v="Canada"/>
    <x v="280"/>
    <x v="0"/>
    <x v="0"/>
    <n v="4"/>
    <x v="0"/>
  </r>
  <r>
    <n v="1059"/>
    <d v="2015-04-15T00:00:00"/>
    <x v="3"/>
    <s v="T2N"/>
    <n v="1"/>
    <n v="1952.37"/>
    <x v="3"/>
    <s v="Canada"/>
    <x v="185"/>
    <x v="1"/>
    <x v="1"/>
    <n v="10"/>
    <x v="3"/>
  </r>
  <r>
    <n v="1134"/>
    <d v="2015-04-15T00:00:00"/>
    <x v="3"/>
    <s v="T6R"/>
    <n v="1"/>
    <n v="10898.37"/>
    <x v="3"/>
    <s v="Canada"/>
    <x v="88"/>
    <x v="2"/>
    <x v="6"/>
    <n v="10"/>
    <x v="3"/>
  </r>
  <r>
    <n v="443"/>
    <d v="2015-04-15T00:00:00"/>
    <x v="3"/>
    <s v="T6E"/>
    <n v="1"/>
    <n v="11084.85"/>
    <x v="3"/>
    <s v="Canada"/>
    <x v="102"/>
    <x v="2"/>
    <x v="6"/>
    <n v="7"/>
    <x v="2"/>
  </r>
  <r>
    <n v="2368"/>
    <d v="2015-06-04T00:00:00"/>
    <x v="2"/>
    <s v="V7W"/>
    <n v="1"/>
    <n v="8687.7000000000007"/>
    <x v="4"/>
    <s v="Canada"/>
    <x v="95"/>
    <x v="2"/>
    <x v="2"/>
    <n v="2"/>
    <x v="6"/>
  </r>
  <r>
    <n v="478"/>
    <d v="2015-06-04T00:00:00"/>
    <x v="2"/>
    <s v="V6J"/>
    <n v="1"/>
    <n v="17009.37"/>
    <x v="4"/>
    <s v="Canada"/>
    <x v="170"/>
    <x v="2"/>
    <x v="6"/>
    <n v="7"/>
    <x v="2"/>
  </r>
  <r>
    <n v="2367"/>
    <d v="2015-06-04T00:00:00"/>
    <x v="2"/>
    <s v="V5W"/>
    <n v="1"/>
    <n v="5915.7"/>
    <x v="4"/>
    <s v="Canada"/>
    <x v="24"/>
    <x v="2"/>
    <x v="2"/>
    <n v="2"/>
    <x v="6"/>
  </r>
  <r>
    <n v="965"/>
    <d v="2015-06-05T00:00:00"/>
    <x v="2"/>
    <s v="T2J"/>
    <n v="1"/>
    <n v="6299.37"/>
    <x v="3"/>
    <s v="Canada"/>
    <x v="234"/>
    <x v="2"/>
    <x v="2"/>
    <n v="8"/>
    <x v="5"/>
  </r>
  <r>
    <n v="107"/>
    <d v="2015-06-05T00:00:00"/>
    <x v="2"/>
    <s v="T3G"/>
    <n v="1"/>
    <n v="6870.15"/>
    <x v="3"/>
    <s v="Canada"/>
    <x v="92"/>
    <x v="2"/>
    <x v="6"/>
    <n v="1"/>
    <x v="10"/>
  </r>
  <r>
    <n v="609"/>
    <d v="2015-06-07T00:00:00"/>
    <x v="2"/>
    <s v="T6V"/>
    <n v="1"/>
    <n v="10079.370000000001"/>
    <x v="3"/>
    <s v="Canada"/>
    <x v="225"/>
    <x v="2"/>
    <x v="2"/>
    <n v="7"/>
    <x v="2"/>
  </r>
  <r>
    <n v="993"/>
    <d v="2015-06-07T00:00:00"/>
    <x v="2"/>
    <s v="T3G"/>
    <n v="1"/>
    <n v="4409.37"/>
    <x v="3"/>
    <s v="Canada"/>
    <x v="10"/>
    <x v="2"/>
    <x v="2"/>
    <n v="8"/>
    <x v="5"/>
  </r>
  <r>
    <n v="438"/>
    <d v="2015-06-07T00:00:00"/>
    <x v="2"/>
    <s v="V6M"/>
    <n v="1"/>
    <n v="11969.37"/>
    <x v="4"/>
    <s v="Canada"/>
    <x v="54"/>
    <x v="2"/>
    <x v="6"/>
    <n v="7"/>
    <x v="2"/>
  </r>
  <r>
    <n v="1060"/>
    <d v="2015-04-15T00:00:00"/>
    <x v="3"/>
    <s v="T2N"/>
    <n v="1"/>
    <n v="1952.37"/>
    <x v="3"/>
    <s v="Canada"/>
    <x v="44"/>
    <x v="1"/>
    <x v="1"/>
    <n v="10"/>
    <x v="3"/>
  </r>
  <r>
    <n v="1009"/>
    <d v="2015-04-29T00:00:00"/>
    <x v="3"/>
    <s v="T6G"/>
    <n v="1"/>
    <n v="1353.87"/>
    <x v="3"/>
    <s v="Canada"/>
    <x v="129"/>
    <x v="3"/>
    <x v="3"/>
    <n v="8"/>
    <x v="5"/>
  </r>
  <r>
    <n v="615"/>
    <d v="2015-04-29T00:00:00"/>
    <x v="3"/>
    <s v="T5X"/>
    <n v="1"/>
    <n v="8189.37"/>
    <x v="3"/>
    <s v="Canada"/>
    <x v="2"/>
    <x v="2"/>
    <x v="2"/>
    <n v="7"/>
    <x v="2"/>
  </r>
  <r>
    <n v="1180"/>
    <d v="2015-04-29T00:00:00"/>
    <x v="3"/>
    <s v="T2C"/>
    <n v="1"/>
    <n v="6173.37"/>
    <x v="3"/>
    <s v="Canada"/>
    <x v="31"/>
    <x v="2"/>
    <x v="4"/>
    <n v="10"/>
    <x v="3"/>
  </r>
  <r>
    <n v="2237"/>
    <d v="2015-03-29T00:00:00"/>
    <x v="4"/>
    <s v="T6E"/>
    <n v="1"/>
    <n v="2330.37"/>
    <x v="3"/>
    <s v="Canada"/>
    <x v="221"/>
    <x v="1"/>
    <x v="1"/>
    <n v="2"/>
    <x v="6"/>
  </r>
  <r>
    <n v="2055"/>
    <d v="2015-06-28T00:00:00"/>
    <x v="2"/>
    <s v="V5Z"/>
    <n v="1"/>
    <n v="7874.37"/>
    <x v="4"/>
    <s v="Canada"/>
    <x v="62"/>
    <x v="2"/>
    <x v="4"/>
    <n v="4"/>
    <x v="0"/>
  </r>
  <r>
    <n v="506"/>
    <d v="2015-06-29T00:00:00"/>
    <x v="2"/>
    <s v="R2L"/>
    <n v="1"/>
    <n v="15560.37"/>
    <x v="1"/>
    <s v="Canada"/>
    <x v="58"/>
    <x v="2"/>
    <x v="6"/>
    <n v="7"/>
    <x v="2"/>
  </r>
  <r>
    <n v="993"/>
    <d v="2015-06-29T00:00:00"/>
    <x v="2"/>
    <s v="T6G"/>
    <n v="1"/>
    <n v="4598.37"/>
    <x v="3"/>
    <s v="Canada"/>
    <x v="10"/>
    <x v="2"/>
    <x v="2"/>
    <n v="8"/>
    <x v="5"/>
  </r>
  <r>
    <n v="674"/>
    <d v="2015-06-29T00:00:00"/>
    <x v="2"/>
    <s v="T6G"/>
    <n v="1"/>
    <n v="8189.37"/>
    <x v="3"/>
    <s v="Canada"/>
    <x v="32"/>
    <x v="2"/>
    <x v="2"/>
    <n v="7"/>
    <x v="2"/>
  </r>
  <r>
    <n v="2368"/>
    <d v="2015-06-29T00:00:00"/>
    <x v="2"/>
    <s v="T6V"/>
    <n v="1"/>
    <n v="9191.7000000000007"/>
    <x v="3"/>
    <s v="Canada"/>
    <x v="95"/>
    <x v="2"/>
    <x v="2"/>
    <n v="2"/>
    <x v="6"/>
  </r>
  <r>
    <n v="993"/>
    <d v="2015-06-29T00:00:00"/>
    <x v="2"/>
    <s v="T6E"/>
    <n v="1"/>
    <n v="4094.37"/>
    <x v="3"/>
    <s v="Canada"/>
    <x v="10"/>
    <x v="2"/>
    <x v="2"/>
    <n v="8"/>
    <x v="5"/>
  </r>
  <r>
    <n v="1085"/>
    <d v="2015-06-29T00:00:00"/>
    <x v="2"/>
    <s v="V5T"/>
    <n v="1"/>
    <n v="1101.8699999999999"/>
    <x v="4"/>
    <s v="Canada"/>
    <x v="189"/>
    <x v="1"/>
    <x v="1"/>
    <n v="10"/>
    <x v="3"/>
  </r>
  <r>
    <n v="457"/>
    <d v="2015-06-29T00:00:00"/>
    <x v="2"/>
    <s v="T6G"/>
    <n v="1"/>
    <n v="11969.37"/>
    <x v="3"/>
    <s v="Canada"/>
    <x v="67"/>
    <x v="2"/>
    <x v="6"/>
    <n v="7"/>
    <x v="2"/>
  </r>
  <r>
    <n v="826"/>
    <d v="2015-06-29T00:00:00"/>
    <x v="2"/>
    <s v="T6G"/>
    <n v="1"/>
    <n v="14426.37"/>
    <x v="3"/>
    <s v="Canada"/>
    <x v="81"/>
    <x v="2"/>
    <x v="6"/>
    <n v="8"/>
    <x v="5"/>
  </r>
  <r>
    <n v="348"/>
    <d v="2015-06-29T00:00:00"/>
    <x v="2"/>
    <s v="V5X"/>
    <n v="1"/>
    <n v="7556.85"/>
    <x v="4"/>
    <s v="Canada"/>
    <x v="281"/>
    <x v="2"/>
    <x v="4"/>
    <n v="5"/>
    <x v="7"/>
  </r>
  <r>
    <n v="1086"/>
    <d v="2015-06-29T00:00:00"/>
    <x v="2"/>
    <s v="V5T"/>
    <n v="1"/>
    <n v="1101.8699999999999"/>
    <x v="4"/>
    <s v="Canada"/>
    <x v="145"/>
    <x v="1"/>
    <x v="1"/>
    <n v="10"/>
    <x v="3"/>
  </r>
  <r>
    <n v="2090"/>
    <d v="2015-06-30T00:00:00"/>
    <x v="2"/>
    <s v="V6J"/>
    <n v="1"/>
    <n v="4598.37"/>
    <x v="4"/>
    <s v="Canada"/>
    <x v="233"/>
    <x v="2"/>
    <x v="2"/>
    <n v="4"/>
    <x v="0"/>
  </r>
  <r>
    <n v="3"/>
    <d v="2015-06-30T00:00:00"/>
    <x v="2"/>
    <s v="V5M"/>
    <n v="1"/>
    <n v="10552.5"/>
    <x v="4"/>
    <s v="Canada"/>
    <x v="267"/>
    <x v="0"/>
    <x v="0"/>
    <n v="1"/>
    <x v="10"/>
  </r>
  <r>
    <n v="690"/>
    <d v="2015-06-30T00:00:00"/>
    <x v="2"/>
    <s v="V6J"/>
    <n v="1"/>
    <n v="4409.37"/>
    <x v="4"/>
    <s v="Canada"/>
    <x v="20"/>
    <x v="2"/>
    <x v="2"/>
    <n v="7"/>
    <x v="2"/>
  </r>
  <r>
    <n v="808"/>
    <d v="2015-06-30T00:00:00"/>
    <x v="2"/>
    <s v="V7W"/>
    <n v="1"/>
    <n v="4125.87"/>
    <x v="4"/>
    <s v="Canada"/>
    <x v="74"/>
    <x v="1"/>
    <x v="5"/>
    <n v="8"/>
    <x v="5"/>
  </r>
  <r>
    <n v="491"/>
    <d v="2015-05-18T00:00:00"/>
    <x v="1"/>
    <s v="T1Y"/>
    <n v="1"/>
    <n v="10709.37"/>
    <x v="3"/>
    <s v="Canada"/>
    <x v="19"/>
    <x v="2"/>
    <x v="6"/>
    <n v="7"/>
    <x v="2"/>
  </r>
  <r>
    <n v="556"/>
    <d v="2015-05-01T00:00:00"/>
    <x v="1"/>
    <s v="T5V"/>
    <n v="1"/>
    <n v="10268.370000000001"/>
    <x v="3"/>
    <s v="Canada"/>
    <x v="56"/>
    <x v="2"/>
    <x v="2"/>
    <n v="7"/>
    <x v="2"/>
  </r>
  <r>
    <n v="1851"/>
    <d v="2015-05-03T00:00:00"/>
    <x v="1"/>
    <s v="R2G"/>
    <n v="1"/>
    <n v="3905.37"/>
    <x v="1"/>
    <s v="Canada"/>
    <x v="182"/>
    <x v="3"/>
    <x v="3"/>
    <n v="11"/>
    <x v="4"/>
  </r>
  <r>
    <n v="1009"/>
    <d v="2015-05-03T00:00:00"/>
    <x v="1"/>
    <s v="T5Y"/>
    <n v="1"/>
    <n v="1353.87"/>
    <x v="3"/>
    <s v="Canada"/>
    <x v="129"/>
    <x v="3"/>
    <x v="3"/>
    <n v="8"/>
    <x v="5"/>
  </r>
  <r>
    <n v="1009"/>
    <d v="2015-05-03T00:00:00"/>
    <x v="1"/>
    <s v="T5J"/>
    <n v="1"/>
    <n v="1353.87"/>
    <x v="3"/>
    <s v="Canada"/>
    <x v="129"/>
    <x v="3"/>
    <x v="3"/>
    <n v="8"/>
    <x v="5"/>
  </r>
  <r>
    <n v="2332"/>
    <d v="2015-05-03T00:00:00"/>
    <x v="1"/>
    <s v="T5L"/>
    <n v="1"/>
    <n v="6419.7"/>
    <x v="3"/>
    <s v="Canada"/>
    <x v="22"/>
    <x v="2"/>
    <x v="4"/>
    <n v="2"/>
    <x v="6"/>
  </r>
  <r>
    <n v="978"/>
    <d v="2015-05-03T00:00:00"/>
    <x v="1"/>
    <s v="V6G"/>
    <n v="1"/>
    <n v="9386.3700000000008"/>
    <x v="4"/>
    <s v="Canada"/>
    <x v="51"/>
    <x v="2"/>
    <x v="2"/>
    <n v="8"/>
    <x v="5"/>
  </r>
  <r>
    <n v="2280"/>
    <d v="2015-05-04T00:00:00"/>
    <x v="1"/>
    <s v="V5Z"/>
    <n v="1"/>
    <n v="2324.6999999999998"/>
    <x v="4"/>
    <s v="Canada"/>
    <x v="188"/>
    <x v="1"/>
    <x v="5"/>
    <n v="2"/>
    <x v="6"/>
  </r>
  <r>
    <n v="2380"/>
    <d v="2015-05-04T00:00:00"/>
    <x v="1"/>
    <s v="V6A"/>
    <n v="1"/>
    <n v="4031.37"/>
    <x v="4"/>
    <s v="Canada"/>
    <x v="207"/>
    <x v="2"/>
    <x v="2"/>
    <n v="2"/>
    <x v="6"/>
  </r>
  <r>
    <n v="2379"/>
    <d v="2015-05-04T00:00:00"/>
    <x v="1"/>
    <s v="V7Y"/>
    <n v="1"/>
    <n v="2513.6999999999998"/>
    <x v="4"/>
    <s v="Canada"/>
    <x v="137"/>
    <x v="2"/>
    <x v="2"/>
    <n v="2"/>
    <x v="6"/>
  </r>
  <r>
    <n v="676"/>
    <d v="2015-05-04T00:00:00"/>
    <x v="1"/>
    <s v="T6T"/>
    <n v="1"/>
    <n v="9134.3700000000008"/>
    <x v="3"/>
    <s v="Canada"/>
    <x v="157"/>
    <x v="2"/>
    <x v="2"/>
    <n v="7"/>
    <x v="2"/>
  </r>
  <r>
    <n v="706"/>
    <d v="2015-05-05T00:00:00"/>
    <x v="1"/>
    <s v="T5J"/>
    <n v="1"/>
    <n v="3401.37"/>
    <x v="3"/>
    <s v="Canada"/>
    <x v="282"/>
    <x v="0"/>
    <x v="0"/>
    <n v="8"/>
    <x v="5"/>
  </r>
  <r>
    <n v="674"/>
    <d v="2015-05-05T00:00:00"/>
    <x v="1"/>
    <s v="T6G"/>
    <n v="1"/>
    <n v="8189.37"/>
    <x v="3"/>
    <s v="Canada"/>
    <x v="32"/>
    <x v="2"/>
    <x v="2"/>
    <n v="7"/>
    <x v="2"/>
  </r>
  <r>
    <n v="609"/>
    <d v="2015-05-05T00:00:00"/>
    <x v="1"/>
    <s v="T6E"/>
    <n v="1"/>
    <n v="10079.370000000001"/>
    <x v="3"/>
    <s v="Canada"/>
    <x v="225"/>
    <x v="2"/>
    <x v="2"/>
    <n v="7"/>
    <x v="2"/>
  </r>
  <r>
    <n v="1229"/>
    <d v="2015-05-05T00:00:00"/>
    <x v="1"/>
    <s v="T6W"/>
    <n v="1"/>
    <n v="3464.37"/>
    <x v="3"/>
    <s v="Canada"/>
    <x v="275"/>
    <x v="2"/>
    <x v="2"/>
    <n v="10"/>
    <x v="3"/>
  </r>
  <r>
    <n v="605"/>
    <d v="2015-05-06T00:00:00"/>
    <x v="1"/>
    <s v="V6R"/>
    <n v="1"/>
    <n v="5039.37"/>
    <x v="4"/>
    <s v="Canada"/>
    <x v="270"/>
    <x v="2"/>
    <x v="2"/>
    <n v="7"/>
    <x v="2"/>
  </r>
  <r>
    <n v="945"/>
    <d v="2015-03-29T00:00:00"/>
    <x v="4"/>
    <s v="T6E"/>
    <n v="1"/>
    <n v="8189.37"/>
    <x v="3"/>
    <s v="Canada"/>
    <x v="79"/>
    <x v="2"/>
    <x v="2"/>
    <n v="8"/>
    <x v="5"/>
  </r>
  <r>
    <n v="491"/>
    <d v="2015-05-10T00:00:00"/>
    <x v="1"/>
    <s v="V5W"/>
    <n v="1"/>
    <n v="10709.37"/>
    <x v="4"/>
    <s v="Canada"/>
    <x v="19"/>
    <x v="2"/>
    <x v="6"/>
    <n v="7"/>
    <x v="2"/>
  </r>
  <r>
    <n v="1518"/>
    <d v="2015-05-10T00:00:00"/>
    <x v="1"/>
    <s v="V5V"/>
    <n v="1"/>
    <n v="2770.74"/>
    <x v="4"/>
    <s v="Canada"/>
    <x v="94"/>
    <x v="1"/>
    <x v="1"/>
    <n v="12"/>
    <x v="1"/>
  </r>
  <r>
    <n v="1517"/>
    <d v="2015-05-10T00:00:00"/>
    <x v="1"/>
    <s v="V5V"/>
    <n v="1"/>
    <n v="2770.74"/>
    <x v="4"/>
    <s v="Canada"/>
    <x v="1"/>
    <x v="1"/>
    <x v="1"/>
    <n v="12"/>
    <x v="1"/>
  </r>
  <r>
    <n v="659"/>
    <d v="2015-05-10T00:00:00"/>
    <x v="1"/>
    <s v="T6T"/>
    <n v="1"/>
    <n v="17639.37"/>
    <x v="3"/>
    <s v="Canada"/>
    <x v="166"/>
    <x v="2"/>
    <x v="2"/>
    <n v="7"/>
    <x v="2"/>
  </r>
  <r>
    <n v="438"/>
    <d v="2015-05-10T00:00:00"/>
    <x v="1"/>
    <s v="R2G"/>
    <n v="1"/>
    <n v="11969.37"/>
    <x v="1"/>
    <s v="Canada"/>
    <x v="54"/>
    <x v="2"/>
    <x v="6"/>
    <n v="7"/>
    <x v="2"/>
  </r>
  <r>
    <n v="2225"/>
    <d v="2015-04-15T00:00:00"/>
    <x v="3"/>
    <s v="T2C"/>
    <n v="1"/>
    <n v="818.37"/>
    <x v="3"/>
    <s v="Canada"/>
    <x v="52"/>
    <x v="1"/>
    <x v="1"/>
    <n v="2"/>
    <x v="6"/>
  </r>
  <r>
    <n v="977"/>
    <d v="2015-04-15T00:00:00"/>
    <x v="3"/>
    <s v="V6S"/>
    <n v="1"/>
    <n v="6110.37"/>
    <x v="4"/>
    <s v="Canada"/>
    <x v="69"/>
    <x v="2"/>
    <x v="2"/>
    <n v="8"/>
    <x v="5"/>
  </r>
  <r>
    <n v="2224"/>
    <d v="2015-04-15T00:00:00"/>
    <x v="3"/>
    <s v="T2C"/>
    <n v="1"/>
    <n v="818.37"/>
    <x v="3"/>
    <s v="Canada"/>
    <x v="53"/>
    <x v="1"/>
    <x v="1"/>
    <n v="2"/>
    <x v="6"/>
  </r>
  <r>
    <n v="2207"/>
    <d v="2015-04-15T00:00:00"/>
    <x v="3"/>
    <s v="T5K"/>
    <n v="1"/>
    <n v="1227.8699999999999"/>
    <x v="3"/>
    <s v="Canada"/>
    <x v="204"/>
    <x v="1"/>
    <x v="1"/>
    <n v="2"/>
    <x v="6"/>
  </r>
  <r>
    <n v="487"/>
    <d v="2015-04-15T00:00:00"/>
    <x v="3"/>
    <s v="T6E"/>
    <n v="1"/>
    <n v="13229.37"/>
    <x v="3"/>
    <s v="Canada"/>
    <x v="21"/>
    <x v="2"/>
    <x v="6"/>
    <n v="7"/>
    <x v="2"/>
  </r>
  <r>
    <n v="2186"/>
    <d v="2015-04-15T00:00:00"/>
    <x v="3"/>
    <s v="M5P"/>
    <n v="1"/>
    <n v="5606.37"/>
    <x v="0"/>
    <s v="Canada"/>
    <x v="150"/>
    <x v="2"/>
    <x v="2"/>
    <n v="14"/>
    <x v="9"/>
  </r>
  <r>
    <n v="977"/>
    <d v="2015-06-04T00:00:00"/>
    <x v="2"/>
    <s v="L5R"/>
    <n v="1"/>
    <n v="6047.37"/>
    <x v="0"/>
    <s v="Canada"/>
    <x v="69"/>
    <x v="2"/>
    <x v="2"/>
    <n v="8"/>
    <x v="5"/>
  </r>
  <r>
    <n v="1053"/>
    <d v="2015-06-04T00:00:00"/>
    <x v="2"/>
    <s v="L5N"/>
    <n v="1"/>
    <n v="3527.37"/>
    <x v="0"/>
    <s v="Canada"/>
    <x v="218"/>
    <x v="0"/>
    <x v="0"/>
    <n v="10"/>
    <x v="3"/>
  </r>
  <r>
    <n v="2367"/>
    <d v="2015-06-04T00:00:00"/>
    <x v="2"/>
    <s v="M5X"/>
    <n v="1"/>
    <n v="5726.7"/>
    <x v="0"/>
    <s v="Canada"/>
    <x v="24"/>
    <x v="2"/>
    <x v="2"/>
    <n v="2"/>
    <x v="6"/>
  </r>
  <r>
    <n v="977"/>
    <d v="2015-06-05T00:00:00"/>
    <x v="2"/>
    <s v="L5N"/>
    <n v="1"/>
    <n v="6236.37"/>
    <x v="0"/>
    <s v="Canada"/>
    <x v="69"/>
    <x v="2"/>
    <x v="2"/>
    <n v="8"/>
    <x v="5"/>
  </r>
  <r>
    <n v="1171"/>
    <d v="2015-06-07T00:00:00"/>
    <x v="2"/>
    <s v="M5G"/>
    <n v="1"/>
    <n v="4283.37"/>
    <x v="0"/>
    <s v="Canada"/>
    <x v="173"/>
    <x v="2"/>
    <x v="4"/>
    <n v="10"/>
    <x v="3"/>
  </r>
  <r>
    <n v="2073"/>
    <d v="2015-04-15T00:00:00"/>
    <x v="3"/>
    <s v="M6H"/>
    <n v="1"/>
    <n v="4535.37"/>
    <x v="0"/>
    <s v="Canada"/>
    <x v="164"/>
    <x v="2"/>
    <x v="2"/>
    <n v="4"/>
    <x v="0"/>
  </r>
  <r>
    <n v="2345"/>
    <d v="2015-04-15T00:00:00"/>
    <x v="3"/>
    <s v="L5N"/>
    <n v="1"/>
    <n v="5354.37"/>
    <x v="0"/>
    <s v="Canada"/>
    <x v="283"/>
    <x v="2"/>
    <x v="4"/>
    <n v="2"/>
    <x v="6"/>
  </r>
  <r>
    <n v="2224"/>
    <d v="2015-04-29T00:00:00"/>
    <x v="3"/>
    <s v="R3G"/>
    <n v="1"/>
    <n v="755.37"/>
    <x v="1"/>
    <s v="Canada"/>
    <x v="53"/>
    <x v="1"/>
    <x v="1"/>
    <n v="2"/>
    <x v="6"/>
  </r>
  <r>
    <n v="604"/>
    <d v="2015-04-29T00:00:00"/>
    <x v="3"/>
    <s v="R3G"/>
    <n v="1"/>
    <n v="6299.37"/>
    <x v="1"/>
    <s v="Canada"/>
    <x v="61"/>
    <x v="2"/>
    <x v="2"/>
    <n v="7"/>
    <x v="2"/>
  </r>
  <r>
    <n v="1183"/>
    <d v="2015-04-29T00:00:00"/>
    <x v="3"/>
    <s v="L5N"/>
    <n v="1"/>
    <n v="7433.37"/>
    <x v="0"/>
    <s v="Canada"/>
    <x v="121"/>
    <x v="2"/>
    <x v="4"/>
    <n v="10"/>
    <x v="3"/>
  </r>
  <r>
    <n v="2225"/>
    <d v="2015-04-29T00:00:00"/>
    <x v="3"/>
    <s v="R3G"/>
    <n v="1"/>
    <n v="755.37"/>
    <x v="1"/>
    <s v="Canada"/>
    <x v="52"/>
    <x v="1"/>
    <x v="1"/>
    <n v="2"/>
    <x v="6"/>
  </r>
  <r>
    <n v="1180"/>
    <d v="2015-04-29T00:00:00"/>
    <x v="3"/>
    <s v="L5G"/>
    <n v="1"/>
    <n v="6173.37"/>
    <x v="0"/>
    <s v="Canada"/>
    <x v="31"/>
    <x v="2"/>
    <x v="4"/>
    <n v="10"/>
    <x v="3"/>
  </r>
  <r>
    <n v="183"/>
    <d v="2015-06-28T00:00:00"/>
    <x v="2"/>
    <s v="L5P"/>
    <n v="1"/>
    <n v="8694"/>
    <x v="0"/>
    <s v="Canada"/>
    <x v="163"/>
    <x v="2"/>
    <x v="4"/>
    <n v="1"/>
    <x v="10"/>
  </r>
  <r>
    <n v="438"/>
    <d v="2015-06-28T00:00:00"/>
    <x v="2"/>
    <s v="M7Y"/>
    <n v="1"/>
    <n v="11969.37"/>
    <x v="0"/>
    <s v="Canada"/>
    <x v="54"/>
    <x v="2"/>
    <x v="6"/>
    <n v="7"/>
    <x v="2"/>
  </r>
  <r>
    <n v="407"/>
    <d v="2015-06-29T00:00:00"/>
    <x v="2"/>
    <s v="L5K"/>
    <n v="1"/>
    <n v="20505.87"/>
    <x v="0"/>
    <s v="Canada"/>
    <x v="86"/>
    <x v="2"/>
    <x v="6"/>
    <n v="7"/>
    <x v="2"/>
  </r>
  <r>
    <n v="1043"/>
    <d v="2015-06-29T00:00:00"/>
    <x v="2"/>
    <s v="L5N"/>
    <n v="1"/>
    <n v="4346.37"/>
    <x v="0"/>
    <s v="Canada"/>
    <x v="63"/>
    <x v="0"/>
    <x v="0"/>
    <n v="10"/>
    <x v="3"/>
  </r>
  <r>
    <n v="2097"/>
    <d v="2015-06-29T00:00:00"/>
    <x v="2"/>
    <s v="R3H"/>
    <n v="1"/>
    <n v="5858.37"/>
    <x v="1"/>
    <s v="Canada"/>
    <x v="26"/>
    <x v="3"/>
    <x v="3"/>
    <n v="4"/>
    <x v="0"/>
  </r>
  <r>
    <n v="959"/>
    <d v="2015-06-29T00:00:00"/>
    <x v="2"/>
    <s v="R3C"/>
    <n v="1"/>
    <n v="10362.870000000001"/>
    <x v="1"/>
    <s v="Canada"/>
    <x v="41"/>
    <x v="2"/>
    <x v="2"/>
    <n v="8"/>
    <x v="5"/>
  </r>
  <r>
    <n v="1009"/>
    <d v="2015-06-29T00:00:00"/>
    <x v="2"/>
    <s v="L5N"/>
    <n v="1"/>
    <n v="1353.87"/>
    <x v="0"/>
    <s v="Canada"/>
    <x v="129"/>
    <x v="3"/>
    <x v="3"/>
    <n v="8"/>
    <x v="5"/>
  </r>
  <r>
    <n v="690"/>
    <d v="2015-06-29T00:00:00"/>
    <x v="2"/>
    <s v="R3T"/>
    <n v="1"/>
    <n v="4409.37"/>
    <x v="1"/>
    <s v="Canada"/>
    <x v="20"/>
    <x v="2"/>
    <x v="2"/>
    <n v="7"/>
    <x v="2"/>
  </r>
  <r>
    <n v="2064"/>
    <d v="2015-06-30T00:00:00"/>
    <x v="2"/>
    <s v="H2Y"/>
    <n v="1"/>
    <n v="6929.37"/>
    <x v="2"/>
    <s v="Canada"/>
    <x v="200"/>
    <x v="2"/>
    <x v="4"/>
    <n v="4"/>
    <x v="0"/>
  </r>
  <r>
    <n v="2067"/>
    <d v="2015-06-30T00:00:00"/>
    <x v="2"/>
    <s v="H1G"/>
    <n v="1"/>
    <n v="6614.37"/>
    <x v="2"/>
    <s v="Canada"/>
    <x v="284"/>
    <x v="2"/>
    <x v="2"/>
    <n v="4"/>
    <x v="0"/>
  </r>
  <r>
    <n v="487"/>
    <d v="2015-06-30T00:00:00"/>
    <x v="2"/>
    <s v="H1B"/>
    <n v="1"/>
    <n v="13229.37"/>
    <x v="2"/>
    <s v="Canada"/>
    <x v="21"/>
    <x v="2"/>
    <x v="6"/>
    <n v="7"/>
    <x v="2"/>
  </r>
  <r>
    <n v="1829"/>
    <d v="2015-05-01T00:00:00"/>
    <x v="1"/>
    <s v="M6S"/>
    <n v="1"/>
    <n v="3968.37"/>
    <x v="0"/>
    <s v="Canada"/>
    <x v="285"/>
    <x v="3"/>
    <x v="3"/>
    <n v="11"/>
    <x v="4"/>
  </r>
  <r>
    <n v="438"/>
    <d v="2015-05-01T00:00:00"/>
    <x v="1"/>
    <s v="K2P"/>
    <n v="1"/>
    <n v="11969.37"/>
    <x v="0"/>
    <s v="Canada"/>
    <x v="54"/>
    <x v="2"/>
    <x v="6"/>
    <n v="7"/>
    <x v="2"/>
  </r>
  <r>
    <n v="2238"/>
    <d v="2015-05-03T00:00:00"/>
    <x v="1"/>
    <s v="R2W"/>
    <n v="1"/>
    <n v="1700.37"/>
    <x v="1"/>
    <s v="Canada"/>
    <x v="286"/>
    <x v="1"/>
    <x v="1"/>
    <n v="2"/>
    <x v="6"/>
  </r>
  <r>
    <n v="2239"/>
    <d v="2015-05-03T00:00:00"/>
    <x v="1"/>
    <s v="R2W"/>
    <n v="1"/>
    <n v="1700.37"/>
    <x v="1"/>
    <s v="Canada"/>
    <x v="287"/>
    <x v="1"/>
    <x v="1"/>
    <n v="2"/>
    <x v="6"/>
  </r>
  <r>
    <n v="487"/>
    <d v="2015-05-04T00:00:00"/>
    <x v="1"/>
    <s v="M6H"/>
    <n v="1"/>
    <n v="13229.37"/>
    <x v="0"/>
    <s v="Canada"/>
    <x v="21"/>
    <x v="2"/>
    <x v="6"/>
    <n v="7"/>
    <x v="2"/>
  </r>
  <r>
    <n v="496"/>
    <d v="2015-05-05T00:00:00"/>
    <x v="1"/>
    <s v="R3V"/>
    <n v="1"/>
    <n v="11147.85"/>
    <x v="1"/>
    <s v="Canada"/>
    <x v="87"/>
    <x v="2"/>
    <x v="6"/>
    <n v="7"/>
    <x v="2"/>
  </r>
  <r>
    <n v="930"/>
    <d v="2015-05-05T00:00:00"/>
    <x v="1"/>
    <s v="L5N"/>
    <n v="1"/>
    <n v="6929.37"/>
    <x v="0"/>
    <s v="Canada"/>
    <x v="288"/>
    <x v="2"/>
    <x v="4"/>
    <n v="8"/>
    <x v="5"/>
  </r>
  <r>
    <n v="2055"/>
    <d v="2015-05-05T00:00:00"/>
    <x v="1"/>
    <s v="R3S"/>
    <n v="1"/>
    <n v="7874.37"/>
    <x v="1"/>
    <s v="Canada"/>
    <x v="62"/>
    <x v="2"/>
    <x v="4"/>
    <n v="4"/>
    <x v="0"/>
  </r>
  <r>
    <n v="2115"/>
    <d v="2015-05-05T00:00:00"/>
    <x v="1"/>
    <s v="R3B"/>
    <n v="1"/>
    <n v="7433.37"/>
    <x v="1"/>
    <s v="Canada"/>
    <x v="289"/>
    <x v="2"/>
    <x v="6"/>
    <n v="14"/>
    <x v="9"/>
  </r>
  <r>
    <n v="1223"/>
    <d v="2015-05-06T00:00:00"/>
    <x v="1"/>
    <s v="M4V"/>
    <n v="1"/>
    <n v="4787.37"/>
    <x v="0"/>
    <s v="Canada"/>
    <x v="8"/>
    <x v="2"/>
    <x v="2"/>
    <n v="10"/>
    <x v="3"/>
  </r>
  <r>
    <n v="927"/>
    <d v="2015-05-06T00:00:00"/>
    <x v="1"/>
    <s v="K1A"/>
    <n v="1"/>
    <n v="7685.37"/>
    <x v="0"/>
    <s v="Canada"/>
    <x v="27"/>
    <x v="2"/>
    <x v="4"/>
    <n v="8"/>
    <x v="5"/>
  </r>
  <r>
    <n v="438"/>
    <d v="2015-05-07T00:00:00"/>
    <x v="1"/>
    <s v="L5T"/>
    <n v="1"/>
    <n v="11969.37"/>
    <x v="0"/>
    <s v="Canada"/>
    <x v="54"/>
    <x v="2"/>
    <x v="6"/>
    <n v="7"/>
    <x v="2"/>
  </r>
  <r>
    <n v="733"/>
    <d v="2015-05-07T00:00:00"/>
    <x v="1"/>
    <s v="L5N"/>
    <n v="1"/>
    <n v="4787.37"/>
    <x v="0"/>
    <s v="Canada"/>
    <x v="65"/>
    <x v="1"/>
    <x v="1"/>
    <n v="8"/>
    <x v="5"/>
  </r>
  <r>
    <n v="945"/>
    <d v="2015-03-29T00:00:00"/>
    <x v="4"/>
    <s v="L5G"/>
    <n v="1"/>
    <n v="8189.37"/>
    <x v="0"/>
    <s v="Canada"/>
    <x v="79"/>
    <x v="2"/>
    <x v="2"/>
    <n v="8"/>
    <x v="5"/>
  </r>
  <r>
    <n v="2295"/>
    <d v="2015-03-29T00:00:00"/>
    <x v="4"/>
    <s v="H1B"/>
    <n v="1"/>
    <n v="11459.7"/>
    <x v="2"/>
    <s v="Canada"/>
    <x v="216"/>
    <x v="2"/>
    <x v="6"/>
    <n v="2"/>
    <x v="6"/>
  </r>
  <r>
    <n v="1089"/>
    <d v="2015-03-29T00:00:00"/>
    <x v="4"/>
    <s v="M5S"/>
    <n v="1"/>
    <n v="4598.37"/>
    <x v="0"/>
    <s v="Canada"/>
    <x v="290"/>
    <x v="1"/>
    <x v="1"/>
    <n v="10"/>
    <x v="3"/>
  </r>
  <r>
    <n v="1830"/>
    <d v="2015-03-29T00:00:00"/>
    <x v="4"/>
    <s v="M7Y"/>
    <n v="1"/>
    <n v="3779.37"/>
    <x v="0"/>
    <s v="Canada"/>
    <x v="291"/>
    <x v="3"/>
    <x v="3"/>
    <n v="11"/>
    <x v="4"/>
  </r>
  <r>
    <n v="690"/>
    <d v="2015-03-30T00:00:00"/>
    <x v="4"/>
    <s v="M4Y"/>
    <n v="1"/>
    <n v="4409.37"/>
    <x v="0"/>
    <s v="Canada"/>
    <x v="20"/>
    <x v="2"/>
    <x v="2"/>
    <n v="7"/>
    <x v="2"/>
  </r>
  <r>
    <n v="1863"/>
    <d v="2015-05-08T00:00:00"/>
    <x v="1"/>
    <s v="M5X"/>
    <n v="1"/>
    <n v="10079.370000000001"/>
    <x v="0"/>
    <s v="Canada"/>
    <x v="292"/>
    <x v="2"/>
    <x v="6"/>
    <n v="6"/>
    <x v="11"/>
  </r>
  <r>
    <n v="2355"/>
    <d v="2015-05-08T00:00:00"/>
    <x v="1"/>
    <s v="M4R"/>
    <n v="1"/>
    <n v="7937.37"/>
    <x v="0"/>
    <s v="Canada"/>
    <x v="293"/>
    <x v="2"/>
    <x v="2"/>
    <n v="2"/>
    <x v="6"/>
  </r>
  <r>
    <n v="491"/>
    <d v="2015-05-09T00:00:00"/>
    <x v="1"/>
    <s v="M4V"/>
    <n v="1"/>
    <n v="10709.37"/>
    <x v="0"/>
    <s v="Canada"/>
    <x v="19"/>
    <x v="2"/>
    <x v="6"/>
    <n v="7"/>
    <x v="2"/>
  </r>
  <r>
    <n v="1212"/>
    <d v="2015-05-10T00:00:00"/>
    <x v="1"/>
    <s v="M6H"/>
    <n v="1"/>
    <n v="4850.37"/>
    <x v="0"/>
    <s v="Canada"/>
    <x v="6"/>
    <x v="2"/>
    <x v="2"/>
    <n v="10"/>
    <x v="3"/>
  </r>
  <r>
    <n v="1183"/>
    <d v="2015-05-10T00:00:00"/>
    <x v="1"/>
    <s v="H1B"/>
    <n v="1"/>
    <n v="7275.87"/>
    <x v="2"/>
    <s v="Canada"/>
    <x v="121"/>
    <x v="2"/>
    <x v="4"/>
    <n v="10"/>
    <x v="3"/>
  </r>
  <r>
    <n v="1000"/>
    <d v="2015-05-10T00:00:00"/>
    <x v="1"/>
    <s v="K1A"/>
    <n v="1"/>
    <n v="1290.8699999999999"/>
    <x v="0"/>
    <s v="Canada"/>
    <x v="249"/>
    <x v="3"/>
    <x v="3"/>
    <n v="8"/>
    <x v="5"/>
  </r>
  <r>
    <n v="1212"/>
    <d v="2015-05-10T00:00:00"/>
    <x v="1"/>
    <s v="M4P"/>
    <n v="1"/>
    <n v="5448.87"/>
    <x v="0"/>
    <s v="Canada"/>
    <x v="6"/>
    <x v="2"/>
    <x v="2"/>
    <n v="10"/>
    <x v="3"/>
  </r>
  <r>
    <n v="405"/>
    <d v="2015-05-10T00:00:00"/>
    <x v="1"/>
    <s v="R3H"/>
    <n v="1"/>
    <n v="22994.37"/>
    <x v="1"/>
    <s v="Canada"/>
    <x v="72"/>
    <x v="2"/>
    <x v="6"/>
    <n v="7"/>
    <x v="2"/>
  </r>
  <r>
    <n v="487"/>
    <d v="2015-05-10T00:00:00"/>
    <x v="1"/>
    <s v="M5X"/>
    <n v="1"/>
    <n v="13229.37"/>
    <x v="0"/>
    <s v="Canada"/>
    <x v="21"/>
    <x v="2"/>
    <x v="6"/>
    <n v="7"/>
    <x v="2"/>
  </r>
  <r>
    <n v="3"/>
    <d v="2015-04-15T00:00:00"/>
    <x v="3"/>
    <s v="M7Y"/>
    <n v="1"/>
    <n v="10710"/>
    <x v="0"/>
    <s v="Canada"/>
    <x v="267"/>
    <x v="0"/>
    <x v="0"/>
    <n v="1"/>
    <x v="10"/>
  </r>
  <r>
    <n v="995"/>
    <d v="2015-04-15T00:00:00"/>
    <x v="3"/>
    <s v="R2W"/>
    <n v="1"/>
    <n v="7118.37"/>
    <x v="1"/>
    <s v="Canada"/>
    <x v="66"/>
    <x v="2"/>
    <x v="2"/>
    <n v="8"/>
    <x v="5"/>
  </r>
  <r>
    <n v="1180"/>
    <d v="2015-04-15T00:00:00"/>
    <x v="3"/>
    <s v="L5N"/>
    <n v="1"/>
    <n v="6173.37"/>
    <x v="0"/>
    <s v="Canada"/>
    <x v="31"/>
    <x v="2"/>
    <x v="4"/>
    <n v="10"/>
    <x v="3"/>
  </r>
  <r>
    <n v="835"/>
    <d v="2015-04-15T00:00:00"/>
    <x v="3"/>
    <s v="R2W"/>
    <n v="1"/>
    <n v="6299.37"/>
    <x v="1"/>
    <s v="Canada"/>
    <x v="252"/>
    <x v="2"/>
    <x v="6"/>
    <n v="8"/>
    <x v="5"/>
  </r>
  <r>
    <n v="1022"/>
    <d v="2015-04-16T00:00:00"/>
    <x v="3"/>
    <s v="L5R"/>
    <n v="1"/>
    <n v="1889.37"/>
    <x v="0"/>
    <s v="Canada"/>
    <x v="120"/>
    <x v="3"/>
    <x v="3"/>
    <n v="8"/>
    <x v="5"/>
  </r>
  <r>
    <n v="808"/>
    <d v="2015-05-07T00:00:00"/>
    <x v="1"/>
    <s v="R3G"/>
    <n v="1"/>
    <n v="4535.37"/>
    <x v="1"/>
    <s v="Canada"/>
    <x v="74"/>
    <x v="1"/>
    <x v="5"/>
    <n v="8"/>
    <x v="5"/>
  </r>
  <r>
    <n v="734"/>
    <d v="2015-05-07T00:00:00"/>
    <x v="1"/>
    <s v="L5N"/>
    <n v="1"/>
    <n v="4787.37"/>
    <x v="0"/>
    <s v="Canada"/>
    <x v="176"/>
    <x v="1"/>
    <x v="1"/>
    <n v="8"/>
    <x v="5"/>
  </r>
  <r>
    <n v="1223"/>
    <d v="2015-04-13T00:00:00"/>
    <x v="3"/>
    <s v="L5N"/>
    <n v="1"/>
    <n v="4787.37"/>
    <x v="0"/>
    <s v="Canada"/>
    <x v="8"/>
    <x v="2"/>
    <x v="2"/>
    <n v="10"/>
    <x v="3"/>
  </r>
  <r>
    <n v="593"/>
    <d v="2015-04-13T00:00:00"/>
    <x v="3"/>
    <s v="M5E"/>
    <n v="1"/>
    <n v="10961.37"/>
    <x v="0"/>
    <s v="Canada"/>
    <x v="294"/>
    <x v="2"/>
    <x v="2"/>
    <n v="7"/>
    <x v="2"/>
  </r>
  <r>
    <n v="2169"/>
    <d v="2015-04-13T00:00:00"/>
    <x v="3"/>
    <s v="M7Y"/>
    <n v="1"/>
    <n v="7118.37"/>
    <x v="0"/>
    <s v="Canada"/>
    <x v="295"/>
    <x v="2"/>
    <x v="4"/>
    <n v="14"/>
    <x v="9"/>
  </r>
  <r>
    <n v="2350"/>
    <d v="2015-04-13T00:00:00"/>
    <x v="3"/>
    <s v="K1N"/>
    <n v="1"/>
    <n v="4466.7"/>
    <x v="0"/>
    <s v="Canada"/>
    <x v="12"/>
    <x v="2"/>
    <x v="4"/>
    <n v="2"/>
    <x v="6"/>
  </r>
  <r>
    <n v="438"/>
    <d v="2015-04-13T00:00:00"/>
    <x v="3"/>
    <s v="L5P"/>
    <n v="1"/>
    <n v="11969.37"/>
    <x v="0"/>
    <s v="Canada"/>
    <x v="54"/>
    <x v="2"/>
    <x v="6"/>
    <n v="7"/>
    <x v="2"/>
  </r>
  <r>
    <n v="1175"/>
    <d v="2015-04-13T00:00:00"/>
    <x v="3"/>
    <s v="M7Y"/>
    <n v="1"/>
    <n v="7811.37"/>
    <x v="0"/>
    <s v="Canada"/>
    <x v="158"/>
    <x v="2"/>
    <x v="4"/>
    <n v="10"/>
    <x v="3"/>
  </r>
  <r>
    <n v="1043"/>
    <d v="2015-05-07T00:00:00"/>
    <x v="1"/>
    <s v="L5P"/>
    <n v="1"/>
    <n v="4346.37"/>
    <x v="0"/>
    <s v="Canada"/>
    <x v="63"/>
    <x v="0"/>
    <x v="0"/>
    <n v="10"/>
    <x v="3"/>
  </r>
  <r>
    <n v="2379"/>
    <d v="2015-05-08T00:00:00"/>
    <x v="1"/>
    <s v="M5R"/>
    <n v="1"/>
    <n v="2330.37"/>
    <x v="0"/>
    <s v="Canada"/>
    <x v="137"/>
    <x v="2"/>
    <x v="2"/>
    <n v="2"/>
    <x v="6"/>
  </r>
  <r>
    <n v="2388"/>
    <d v="2015-05-08T00:00:00"/>
    <x v="1"/>
    <s v="M4P"/>
    <n v="1"/>
    <n v="4157.37"/>
    <x v="0"/>
    <s v="Canada"/>
    <x v="171"/>
    <x v="2"/>
    <x v="2"/>
    <n v="2"/>
    <x v="6"/>
  </r>
  <r>
    <n v="676"/>
    <d v="2015-05-08T00:00:00"/>
    <x v="1"/>
    <s v="R3V"/>
    <n v="1"/>
    <n v="9134.3700000000008"/>
    <x v="1"/>
    <s v="Canada"/>
    <x v="157"/>
    <x v="2"/>
    <x v="2"/>
    <n v="7"/>
    <x v="2"/>
  </r>
  <r>
    <n v="438"/>
    <d v="2015-05-08T00:00:00"/>
    <x v="1"/>
    <s v="L5N"/>
    <n v="1"/>
    <n v="11969.37"/>
    <x v="0"/>
    <s v="Canada"/>
    <x v="54"/>
    <x v="2"/>
    <x v="6"/>
    <n v="7"/>
    <x v="2"/>
  </r>
  <r>
    <n v="2368"/>
    <d v="2015-04-14T00:00:00"/>
    <x v="3"/>
    <s v="R3V"/>
    <n v="1"/>
    <n v="9128.7000000000007"/>
    <x v="1"/>
    <s v="Canada"/>
    <x v="95"/>
    <x v="2"/>
    <x v="2"/>
    <n v="2"/>
    <x v="6"/>
  </r>
  <r>
    <n v="1182"/>
    <d v="2015-04-14T00:00:00"/>
    <x v="3"/>
    <s v="K1H"/>
    <n v="1"/>
    <n v="2519.37"/>
    <x v="0"/>
    <s v="Canada"/>
    <x v="97"/>
    <x v="2"/>
    <x v="4"/>
    <n v="10"/>
    <x v="3"/>
  </r>
  <r>
    <n v="1774"/>
    <d v="2015-04-14T00:00:00"/>
    <x v="3"/>
    <s v="L5P"/>
    <n v="1"/>
    <n v="10079.370000000001"/>
    <x v="0"/>
    <s v="Canada"/>
    <x v="296"/>
    <x v="2"/>
    <x v="4"/>
    <n v="11"/>
    <x v="4"/>
  </r>
  <r>
    <n v="993"/>
    <d v="2015-04-14T00:00:00"/>
    <x v="3"/>
    <s v="M4J"/>
    <n v="1"/>
    <n v="4598.37"/>
    <x v="0"/>
    <s v="Canada"/>
    <x v="10"/>
    <x v="2"/>
    <x v="2"/>
    <n v="8"/>
    <x v="5"/>
  </r>
  <r>
    <n v="636"/>
    <d v="2015-04-14T00:00:00"/>
    <x v="3"/>
    <s v="L5N"/>
    <n v="1"/>
    <n v="10583.37"/>
    <x v="0"/>
    <s v="Canada"/>
    <x v="77"/>
    <x v="2"/>
    <x v="2"/>
    <n v="7"/>
    <x v="2"/>
  </r>
  <r>
    <n v="604"/>
    <d v="2015-04-14T00:00:00"/>
    <x v="3"/>
    <s v="K1Y"/>
    <n v="1"/>
    <n v="6299.37"/>
    <x v="0"/>
    <s v="Canada"/>
    <x v="61"/>
    <x v="2"/>
    <x v="2"/>
    <n v="7"/>
    <x v="2"/>
  </r>
  <r>
    <n v="615"/>
    <d v="2015-03-27T00:00:00"/>
    <x v="4"/>
    <s v="M6H"/>
    <n v="1"/>
    <n v="8189.37"/>
    <x v="0"/>
    <s v="Canada"/>
    <x v="2"/>
    <x v="2"/>
    <x v="2"/>
    <n v="7"/>
    <x v="2"/>
  </r>
  <r>
    <n v="443"/>
    <d v="2015-03-28T00:00:00"/>
    <x v="4"/>
    <s v="M5X"/>
    <n v="1"/>
    <n v="11084.85"/>
    <x v="0"/>
    <s v="Canada"/>
    <x v="102"/>
    <x v="2"/>
    <x v="6"/>
    <n v="7"/>
    <x v="2"/>
  </r>
  <r>
    <n v="443"/>
    <d v="2015-03-28T00:00:00"/>
    <x v="4"/>
    <s v="M6H"/>
    <n v="1"/>
    <n v="11084.85"/>
    <x v="0"/>
    <s v="Canada"/>
    <x v="102"/>
    <x v="2"/>
    <x v="6"/>
    <n v="7"/>
    <x v="2"/>
  </r>
  <r>
    <n v="487"/>
    <d v="2015-03-28T00:00:00"/>
    <x v="4"/>
    <s v="M6H"/>
    <n v="1"/>
    <n v="13229.37"/>
    <x v="0"/>
    <s v="Canada"/>
    <x v="21"/>
    <x v="2"/>
    <x v="6"/>
    <n v="7"/>
    <x v="2"/>
  </r>
  <r>
    <n v="487"/>
    <d v="2015-03-28T00:00:00"/>
    <x v="4"/>
    <s v="M6J"/>
    <n v="1"/>
    <n v="13229.37"/>
    <x v="0"/>
    <s v="Canada"/>
    <x v="21"/>
    <x v="2"/>
    <x v="6"/>
    <n v="7"/>
    <x v="2"/>
  </r>
  <r>
    <n v="1115"/>
    <d v="2015-03-29T00:00:00"/>
    <x v="4"/>
    <s v="M6H"/>
    <n v="1"/>
    <n v="4755.87"/>
    <x v="0"/>
    <s v="Canada"/>
    <x v="251"/>
    <x v="1"/>
    <x v="5"/>
    <n v="10"/>
    <x v="3"/>
  </r>
  <r>
    <n v="2054"/>
    <d v="2015-03-29T00:00:00"/>
    <x v="4"/>
    <s v="M5L"/>
    <n v="1"/>
    <n v="7244.37"/>
    <x v="0"/>
    <s v="Canada"/>
    <x v="146"/>
    <x v="2"/>
    <x v="4"/>
    <n v="4"/>
    <x v="0"/>
  </r>
  <r>
    <n v="1090"/>
    <d v="2015-03-29T00:00:00"/>
    <x v="4"/>
    <s v="M5S"/>
    <n v="1"/>
    <n v="4598.37"/>
    <x v="0"/>
    <s v="Canada"/>
    <x v="297"/>
    <x v="1"/>
    <x v="1"/>
    <n v="10"/>
    <x v="3"/>
  </r>
  <r>
    <n v="1183"/>
    <d v="2015-03-30T00:00:00"/>
    <x v="4"/>
    <s v="R2V"/>
    <n v="1"/>
    <n v="7275.87"/>
    <x v="1"/>
    <s v="Canada"/>
    <x v="121"/>
    <x v="2"/>
    <x v="4"/>
    <n v="10"/>
    <x v="3"/>
  </r>
  <r>
    <n v="2332"/>
    <d v="2015-03-30T00:00:00"/>
    <x v="4"/>
    <s v="L5R"/>
    <n v="1"/>
    <n v="6293.7"/>
    <x v="0"/>
    <s v="Canada"/>
    <x v="22"/>
    <x v="2"/>
    <x v="4"/>
    <n v="2"/>
    <x v="6"/>
  </r>
  <r>
    <n v="578"/>
    <d v="2015-03-30T00:00:00"/>
    <x v="4"/>
    <s v="M4V"/>
    <n v="1"/>
    <n v="9449.3700000000008"/>
    <x v="0"/>
    <s v="Canada"/>
    <x v="59"/>
    <x v="2"/>
    <x v="2"/>
    <n v="7"/>
    <x v="2"/>
  </r>
  <r>
    <n v="1086"/>
    <d v="2015-03-30T00:00:00"/>
    <x v="4"/>
    <s v="M4P"/>
    <n v="1"/>
    <n v="1416.87"/>
    <x v="0"/>
    <s v="Canada"/>
    <x v="145"/>
    <x v="1"/>
    <x v="1"/>
    <n v="10"/>
    <x v="3"/>
  </r>
  <r>
    <n v="1126"/>
    <d v="2015-03-30T00:00:00"/>
    <x v="4"/>
    <s v="R3G"/>
    <n v="1"/>
    <n v="8693.3700000000008"/>
    <x v="1"/>
    <s v="Canada"/>
    <x v="260"/>
    <x v="2"/>
    <x v="6"/>
    <n v="10"/>
    <x v="3"/>
  </r>
  <r>
    <n v="1171"/>
    <d v="2015-05-11T00:00:00"/>
    <x v="1"/>
    <s v="M7Y"/>
    <n v="1"/>
    <n v="4283.37"/>
    <x v="0"/>
    <s v="Canada"/>
    <x v="173"/>
    <x v="2"/>
    <x v="4"/>
    <n v="10"/>
    <x v="3"/>
  </r>
  <r>
    <n v="1995"/>
    <d v="2015-05-11T00:00:00"/>
    <x v="1"/>
    <s v="M5L"/>
    <n v="1"/>
    <n v="5354.37"/>
    <x v="0"/>
    <s v="Canada"/>
    <x v="167"/>
    <x v="2"/>
    <x v="6"/>
    <n v="4"/>
    <x v="0"/>
  </r>
  <r>
    <n v="1171"/>
    <d v="2015-05-18T00:00:00"/>
    <x v="1"/>
    <s v="M5L"/>
    <n v="1"/>
    <n v="4283.37"/>
    <x v="0"/>
    <s v="Canada"/>
    <x v="173"/>
    <x v="2"/>
    <x v="4"/>
    <n v="10"/>
    <x v="3"/>
  </r>
  <r>
    <n v="556"/>
    <d v="2015-04-16T00:00:00"/>
    <x v="3"/>
    <s v="R3G"/>
    <n v="1"/>
    <n v="10268.370000000001"/>
    <x v="1"/>
    <s v="Canada"/>
    <x v="56"/>
    <x v="2"/>
    <x v="2"/>
    <n v="7"/>
    <x v="2"/>
  </r>
  <r>
    <n v="578"/>
    <d v="2015-04-16T00:00:00"/>
    <x v="3"/>
    <s v="K2P"/>
    <n v="1"/>
    <n v="9449.3700000000008"/>
    <x v="0"/>
    <s v="Canada"/>
    <x v="59"/>
    <x v="2"/>
    <x v="2"/>
    <n v="7"/>
    <x v="2"/>
  </r>
  <r>
    <n v="1212"/>
    <d v="2015-04-16T00:00:00"/>
    <x v="3"/>
    <s v="L4Y"/>
    <n v="1"/>
    <n v="4850.37"/>
    <x v="0"/>
    <s v="Canada"/>
    <x v="6"/>
    <x v="2"/>
    <x v="2"/>
    <n v="10"/>
    <x v="3"/>
  </r>
  <r>
    <n v="907"/>
    <d v="2015-03-30T00:00:00"/>
    <x v="4"/>
    <s v="M5B"/>
    <n v="1"/>
    <n v="7559.37"/>
    <x v="0"/>
    <s v="Canada"/>
    <x v="50"/>
    <x v="2"/>
    <x v="4"/>
    <n v="8"/>
    <x v="5"/>
  </r>
  <r>
    <n v="2275"/>
    <d v="2015-03-30T00:00:00"/>
    <x v="4"/>
    <s v="H1B"/>
    <n v="1"/>
    <n v="4472.37"/>
    <x v="2"/>
    <s v="Canada"/>
    <x v="17"/>
    <x v="1"/>
    <x v="5"/>
    <n v="2"/>
    <x v="6"/>
  </r>
  <r>
    <n v="506"/>
    <d v="2015-03-30T00:00:00"/>
    <x v="4"/>
    <s v="M6G"/>
    <n v="1"/>
    <n v="15560.37"/>
    <x v="0"/>
    <s v="Canada"/>
    <x v="58"/>
    <x v="2"/>
    <x v="6"/>
    <n v="7"/>
    <x v="2"/>
  </r>
  <r>
    <n v="676"/>
    <d v="2015-02-10T00:00:00"/>
    <x v="0"/>
    <s v="V5V"/>
    <n v="1"/>
    <n v="9134.3700000000008"/>
    <x v="4"/>
    <s v="Canada"/>
    <x v="157"/>
    <x v="2"/>
    <x v="2"/>
    <n v="7"/>
    <x v="2"/>
  </r>
  <r>
    <n v="1175"/>
    <d v="2015-02-11T00:00:00"/>
    <x v="0"/>
    <s v="V6M"/>
    <n v="1"/>
    <n v="7811.37"/>
    <x v="4"/>
    <s v="Canada"/>
    <x v="158"/>
    <x v="2"/>
    <x v="4"/>
    <n v="10"/>
    <x v="3"/>
  </r>
  <r>
    <n v="534"/>
    <d v="2015-02-11T00:00:00"/>
    <x v="0"/>
    <s v="T6E"/>
    <n v="1"/>
    <n v="6296.85"/>
    <x v="3"/>
    <s v="Canada"/>
    <x v="298"/>
    <x v="2"/>
    <x v="4"/>
    <n v="7"/>
    <x v="2"/>
  </r>
  <r>
    <n v="2218"/>
    <d v="2015-02-11T00:00:00"/>
    <x v="0"/>
    <s v="T6T"/>
    <n v="1"/>
    <n v="1826.37"/>
    <x v="3"/>
    <s v="Canada"/>
    <x v="107"/>
    <x v="1"/>
    <x v="1"/>
    <n v="2"/>
    <x v="6"/>
  </r>
  <r>
    <n v="2219"/>
    <d v="2015-02-11T00:00:00"/>
    <x v="0"/>
    <s v="T6T"/>
    <n v="1"/>
    <n v="1826.37"/>
    <x v="3"/>
    <s v="Canada"/>
    <x v="16"/>
    <x v="1"/>
    <x v="1"/>
    <n v="2"/>
    <x v="6"/>
  </r>
  <r>
    <n v="440"/>
    <d v="2015-02-11T00:00:00"/>
    <x v="0"/>
    <s v="V6S"/>
    <n v="1"/>
    <n v="19529.37"/>
    <x v="4"/>
    <s v="Canada"/>
    <x v="184"/>
    <x v="2"/>
    <x v="6"/>
    <n v="7"/>
    <x v="2"/>
  </r>
  <r>
    <n v="2084"/>
    <d v="2015-05-11T00:00:00"/>
    <x v="1"/>
    <s v="V6Z"/>
    <n v="1"/>
    <n v="8252.3700000000008"/>
    <x v="4"/>
    <s v="Canada"/>
    <x v="186"/>
    <x v="2"/>
    <x v="2"/>
    <n v="4"/>
    <x v="0"/>
  </r>
  <r>
    <n v="1182"/>
    <d v="2015-05-11T00:00:00"/>
    <x v="1"/>
    <s v="V5V"/>
    <n v="1"/>
    <n v="2519.37"/>
    <x v="4"/>
    <s v="Canada"/>
    <x v="97"/>
    <x v="2"/>
    <x v="4"/>
    <n v="10"/>
    <x v="3"/>
  </r>
  <r>
    <n v="2355"/>
    <d v="2015-05-11T00:00:00"/>
    <x v="1"/>
    <s v="V6Z"/>
    <n v="1"/>
    <n v="7496.37"/>
    <x v="4"/>
    <s v="Canada"/>
    <x v="293"/>
    <x v="2"/>
    <x v="2"/>
    <n v="2"/>
    <x v="6"/>
  </r>
  <r>
    <n v="478"/>
    <d v="2015-05-11T00:00:00"/>
    <x v="1"/>
    <s v="T1Y"/>
    <n v="1"/>
    <n v="17009.37"/>
    <x v="3"/>
    <s v="Canada"/>
    <x v="170"/>
    <x v="2"/>
    <x v="6"/>
    <n v="7"/>
    <x v="2"/>
  </r>
  <r>
    <n v="2224"/>
    <d v="2015-05-11T00:00:00"/>
    <x v="1"/>
    <s v="V6Z"/>
    <n v="1"/>
    <n v="755.37"/>
    <x v="4"/>
    <s v="Canada"/>
    <x v="53"/>
    <x v="1"/>
    <x v="1"/>
    <n v="2"/>
    <x v="6"/>
  </r>
  <r>
    <n v="1182"/>
    <d v="2015-05-12T00:00:00"/>
    <x v="1"/>
    <s v="T2C"/>
    <n v="1"/>
    <n v="2582.37"/>
    <x v="3"/>
    <s v="Canada"/>
    <x v="97"/>
    <x v="2"/>
    <x v="4"/>
    <n v="10"/>
    <x v="3"/>
  </r>
  <r>
    <n v="1145"/>
    <d v="2015-05-12T00:00:00"/>
    <x v="1"/>
    <s v="T3G"/>
    <n v="1"/>
    <n v="4031.37"/>
    <x v="3"/>
    <s v="Canada"/>
    <x v="197"/>
    <x v="2"/>
    <x v="7"/>
    <n v="10"/>
    <x v="3"/>
  </r>
  <r>
    <n v="183"/>
    <d v="2015-05-12T00:00:00"/>
    <x v="1"/>
    <s v="T2X"/>
    <n v="1"/>
    <n v="8694"/>
    <x v="3"/>
    <s v="Canada"/>
    <x v="163"/>
    <x v="2"/>
    <x v="4"/>
    <n v="1"/>
    <x v="10"/>
  </r>
  <r>
    <n v="945"/>
    <d v="2015-05-12T00:00:00"/>
    <x v="1"/>
    <s v="V6S"/>
    <n v="1"/>
    <n v="8189.37"/>
    <x v="4"/>
    <s v="Canada"/>
    <x v="79"/>
    <x v="2"/>
    <x v="2"/>
    <n v="8"/>
    <x v="5"/>
  </r>
  <r>
    <n v="1001"/>
    <d v="2015-05-12T00:00:00"/>
    <x v="1"/>
    <s v="V6R"/>
    <n v="1"/>
    <n v="5165.37"/>
    <x v="4"/>
    <s v="Canada"/>
    <x v="299"/>
    <x v="3"/>
    <x v="3"/>
    <n v="8"/>
    <x v="5"/>
  </r>
  <r>
    <n v="1000"/>
    <d v="2015-05-13T00:00:00"/>
    <x v="1"/>
    <s v="V5Z"/>
    <n v="1"/>
    <n v="1353.87"/>
    <x v="4"/>
    <s v="Canada"/>
    <x v="249"/>
    <x v="3"/>
    <x v="3"/>
    <n v="8"/>
    <x v="5"/>
  </r>
  <r>
    <n v="1705"/>
    <d v="2015-05-13T00:00:00"/>
    <x v="1"/>
    <s v="V5N"/>
    <n v="1"/>
    <n v="1763.37"/>
    <x v="4"/>
    <s v="Canada"/>
    <x v="300"/>
    <x v="3"/>
    <x v="3"/>
    <n v="13"/>
    <x v="8"/>
  </r>
  <r>
    <n v="2090"/>
    <d v="2015-05-13T00:00:00"/>
    <x v="1"/>
    <s v="T2C"/>
    <n v="1"/>
    <n v="4283.37"/>
    <x v="3"/>
    <s v="Canada"/>
    <x v="233"/>
    <x v="2"/>
    <x v="2"/>
    <n v="4"/>
    <x v="0"/>
  </r>
  <r>
    <n v="2354"/>
    <d v="2015-05-13T00:00:00"/>
    <x v="1"/>
    <s v="T2A"/>
    <n v="1"/>
    <n v="4661.37"/>
    <x v="3"/>
    <s v="Canada"/>
    <x v="117"/>
    <x v="2"/>
    <x v="2"/>
    <n v="2"/>
    <x v="6"/>
  </r>
  <r>
    <n v="690"/>
    <d v="2015-05-14T00:00:00"/>
    <x v="1"/>
    <s v="V7M"/>
    <n v="1"/>
    <n v="4409.37"/>
    <x v="4"/>
    <s v="Canada"/>
    <x v="20"/>
    <x v="2"/>
    <x v="2"/>
    <n v="7"/>
    <x v="2"/>
  </r>
  <r>
    <n v="1180"/>
    <d v="2015-05-14T00:00:00"/>
    <x v="1"/>
    <s v="T3G"/>
    <n v="1"/>
    <n v="6299.37"/>
    <x v="3"/>
    <s v="Canada"/>
    <x v="31"/>
    <x v="2"/>
    <x v="4"/>
    <n v="10"/>
    <x v="3"/>
  </r>
  <r>
    <n v="457"/>
    <d v="2015-05-14T00:00:00"/>
    <x v="1"/>
    <s v="V7L"/>
    <n v="1"/>
    <n v="11969.37"/>
    <x v="4"/>
    <s v="Canada"/>
    <x v="67"/>
    <x v="2"/>
    <x v="6"/>
    <n v="7"/>
    <x v="2"/>
  </r>
  <r>
    <n v="1212"/>
    <d v="2015-05-14T00:00:00"/>
    <x v="1"/>
    <s v="T6V"/>
    <n v="1"/>
    <n v="5102.37"/>
    <x v="3"/>
    <s v="Canada"/>
    <x v="6"/>
    <x v="2"/>
    <x v="2"/>
    <n v="10"/>
    <x v="3"/>
  </r>
  <r>
    <n v="1180"/>
    <d v="2015-05-20T00:00:00"/>
    <x v="1"/>
    <s v="R2G"/>
    <n v="1"/>
    <n v="6173.37"/>
    <x v="1"/>
    <s v="Canada"/>
    <x v="31"/>
    <x v="2"/>
    <x v="4"/>
    <n v="10"/>
    <x v="3"/>
  </r>
  <r>
    <n v="1697"/>
    <d v="2015-05-21T00:00:00"/>
    <x v="1"/>
    <s v="T5H"/>
    <n v="1"/>
    <n v="2834.37"/>
    <x v="3"/>
    <s v="Canada"/>
    <x v="301"/>
    <x v="3"/>
    <x v="3"/>
    <n v="13"/>
    <x v="8"/>
  </r>
  <r>
    <n v="1706"/>
    <d v="2015-05-21T00:00:00"/>
    <x v="1"/>
    <s v="T5H"/>
    <n v="1"/>
    <n v="2834.37"/>
    <x v="3"/>
    <s v="Canada"/>
    <x v="302"/>
    <x v="3"/>
    <x v="3"/>
    <n v="13"/>
    <x v="8"/>
  </r>
  <r>
    <n v="1875"/>
    <d v="2015-05-21T00:00:00"/>
    <x v="1"/>
    <s v="T6S"/>
    <n v="1"/>
    <n v="12914.37"/>
    <x v="3"/>
    <s v="Canada"/>
    <x v="303"/>
    <x v="2"/>
    <x v="6"/>
    <n v="6"/>
    <x v="11"/>
  </r>
  <r>
    <n v="659"/>
    <d v="2015-05-21T00:00:00"/>
    <x v="1"/>
    <s v="V5X"/>
    <n v="1"/>
    <n v="17639.37"/>
    <x v="4"/>
    <s v="Canada"/>
    <x v="166"/>
    <x v="2"/>
    <x v="2"/>
    <n v="7"/>
    <x v="2"/>
  </r>
  <r>
    <n v="905"/>
    <d v="2015-05-21T00:00:00"/>
    <x v="1"/>
    <s v="V6T"/>
    <n v="1"/>
    <n v="7244.37"/>
    <x v="4"/>
    <s v="Canada"/>
    <x v="304"/>
    <x v="2"/>
    <x v="4"/>
    <n v="8"/>
    <x v="5"/>
  </r>
  <r>
    <n v="1182"/>
    <d v="2015-05-21T00:00:00"/>
    <x v="1"/>
    <s v="V5X"/>
    <n v="1"/>
    <n v="2834.37"/>
    <x v="4"/>
    <s v="Canada"/>
    <x v="97"/>
    <x v="2"/>
    <x v="4"/>
    <n v="10"/>
    <x v="3"/>
  </r>
  <r>
    <n v="487"/>
    <d v="2015-05-21T00:00:00"/>
    <x v="1"/>
    <s v="T2C"/>
    <n v="1"/>
    <n v="13229.37"/>
    <x v="3"/>
    <s v="Canada"/>
    <x v="21"/>
    <x v="2"/>
    <x v="6"/>
    <n v="7"/>
    <x v="2"/>
  </r>
  <r>
    <n v="1180"/>
    <d v="2015-05-21T00:00:00"/>
    <x v="1"/>
    <s v="T3G"/>
    <n v="1"/>
    <n v="6173.37"/>
    <x v="3"/>
    <s v="Canada"/>
    <x v="31"/>
    <x v="2"/>
    <x v="4"/>
    <n v="10"/>
    <x v="3"/>
  </r>
  <r>
    <n v="1212"/>
    <d v="2015-05-21T00:00:00"/>
    <x v="1"/>
    <s v="T3G"/>
    <n v="1"/>
    <n v="4661.37"/>
    <x v="3"/>
    <s v="Canada"/>
    <x v="6"/>
    <x v="2"/>
    <x v="2"/>
    <n v="10"/>
    <x v="3"/>
  </r>
  <r>
    <n v="1722"/>
    <d v="2015-05-21T00:00:00"/>
    <x v="1"/>
    <s v="T3C"/>
    <n v="1"/>
    <n v="1038.8699999999999"/>
    <x v="3"/>
    <s v="Canada"/>
    <x v="40"/>
    <x v="3"/>
    <x v="3"/>
    <n v="13"/>
    <x v="8"/>
  </r>
  <r>
    <n v="1129"/>
    <d v="2015-05-21T00:00:00"/>
    <x v="1"/>
    <s v="T2C"/>
    <n v="1"/>
    <n v="5543.37"/>
    <x v="3"/>
    <s v="Canada"/>
    <x v="34"/>
    <x v="2"/>
    <x v="6"/>
    <n v="10"/>
    <x v="3"/>
  </r>
  <r>
    <n v="819"/>
    <d v="2015-05-22T00:00:00"/>
    <x v="1"/>
    <s v="V6A"/>
    <n v="1"/>
    <n v="16757.37"/>
    <x v="4"/>
    <s v="Canada"/>
    <x v="224"/>
    <x v="2"/>
    <x v="6"/>
    <n v="8"/>
    <x v="5"/>
  </r>
  <r>
    <n v="506"/>
    <d v="2015-05-24T00:00:00"/>
    <x v="1"/>
    <s v="V7K"/>
    <n v="1"/>
    <n v="15560.37"/>
    <x v="4"/>
    <s v="Canada"/>
    <x v="58"/>
    <x v="2"/>
    <x v="6"/>
    <n v="7"/>
    <x v="2"/>
  </r>
  <r>
    <n v="1137"/>
    <d v="2015-06-11T00:00:00"/>
    <x v="2"/>
    <s v="T2J"/>
    <n v="1"/>
    <n v="8945.3700000000008"/>
    <x v="3"/>
    <s v="Canada"/>
    <x v="37"/>
    <x v="2"/>
    <x v="6"/>
    <n v="10"/>
    <x v="3"/>
  </r>
  <r>
    <n v="2379"/>
    <d v="2015-06-12T00:00:00"/>
    <x v="2"/>
    <s v="T5C"/>
    <n v="1"/>
    <n v="2513.6999999999998"/>
    <x v="3"/>
    <s v="Canada"/>
    <x v="137"/>
    <x v="2"/>
    <x v="2"/>
    <n v="2"/>
    <x v="6"/>
  </r>
  <r>
    <n v="2368"/>
    <d v="2015-06-12T00:00:00"/>
    <x v="2"/>
    <s v="T2X"/>
    <n v="1"/>
    <n v="8813.7000000000007"/>
    <x v="3"/>
    <s v="Canada"/>
    <x v="95"/>
    <x v="2"/>
    <x v="2"/>
    <n v="2"/>
    <x v="6"/>
  </r>
  <r>
    <n v="487"/>
    <d v="2015-06-12T00:00:00"/>
    <x v="2"/>
    <s v="T6S"/>
    <n v="1"/>
    <n v="13229.37"/>
    <x v="3"/>
    <s v="Canada"/>
    <x v="21"/>
    <x v="2"/>
    <x v="6"/>
    <n v="7"/>
    <x v="2"/>
  </r>
  <r>
    <n v="995"/>
    <d v="2015-06-17T00:00:00"/>
    <x v="2"/>
    <s v="T2Y"/>
    <n v="1"/>
    <n v="7118.37"/>
    <x v="3"/>
    <s v="Canada"/>
    <x v="66"/>
    <x v="2"/>
    <x v="2"/>
    <n v="8"/>
    <x v="5"/>
  </r>
  <r>
    <n v="2350"/>
    <d v="2015-06-17T00:00:00"/>
    <x v="2"/>
    <s v="T5K"/>
    <n v="1"/>
    <n v="4466.7"/>
    <x v="3"/>
    <s v="Canada"/>
    <x v="12"/>
    <x v="2"/>
    <x v="4"/>
    <n v="2"/>
    <x v="6"/>
  </r>
  <r>
    <n v="1134"/>
    <d v="2015-06-17T00:00:00"/>
    <x v="2"/>
    <s v="T2C"/>
    <n v="1"/>
    <n v="10898.37"/>
    <x v="3"/>
    <s v="Canada"/>
    <x v="88"/>
    <x v="2"/>
    <x v="6"/>
    <n v="10"/>
    <x v="3"/>
  </r>
  <r>
    <n v="1714"/>
    <d v="2015-06-17T00:00:00"/>
    <x v="2"/>
    <s v="T3G"/>
    <n v="1"/>
    <n v="1259.3699999999999"/>
    <x v="3"/>
    <s v="Canada"/>
    <x v="29"/>
    <x v="3"/>
    <x v="3"/>
    <n v="13"/>
    <x v="8"/>
  </r>
  <r>
    <n v="578"/>
    <d v="2015-06-17T00:00:00"/>
    <x v="2"/>
    <s v="T6G"/>
    <n v="1"/>
    <n v="9449.3700000000008"/>
    <x v="3"/>
    <s v="Canada"/>
    <x v="59"/>
    <x v="2"/>
    <x v="2"/>
    <n v="7"/>
    <x v="2"/>
  </r>
  <r>
    <n v="115"/>
    <d v="2015-05-27T00:00:00"/>
    <x v="1"/>
    <s v="T5Y"/>
    <n v="1"/>
    <n v="10710"/>
    <x v="3"/>
    <s v="Canada"/>
    <x v="244"/>
    <x v="2"/>
    <x v="6"/>
    <n v="1"/>
    <x v="10"/>
  </r>
  <r>
    <n v="1145"/>
    <d v="2015-05-18T00:00:00"/>
    <x v="1"/>
    <s v="T6K"/>
    <n v="1"/>
    <n v="4031.37"/>
    <x v="3"/>
    <s v="Canada"/>
    <x v="197"/>
    <x v="2"/>
    <x v="7"/>
    <n v="10"/>
    <x v="3"/>
  </r>
  <r>
    <n v="585"/>
    <d v="2015-05-18T00:00:00"/>
    <x v="1"/>
    <s v="T6G"/>
    <n v="1"/>
    <n v="5039.37"/>
    <x v="3"/>
    <s v="Canada"/>
    <x v="36"/>
    <x v="2"/>
    <x v="2"/>
    <n v="7"/>
    <x v="2"/>
  </r>
  <r>
    <n v="927"/>
    <d v="2015-05-18T00:00:00"/>
    <x v="1"/>
    <s v="T6T"/>
    <n v="1"/>
    <n v="6173.37"/>
    <x v="3"/>
    <s v="Canada"/>
    <x v="27"/>
    <x v="2"/>
    <x v="4"/>
    <n v="8"/>
    <x v="5"/>
  </r>
  <r>
    <n v="585"/>
    <d v="2015-05-19T00:00:00"/>
    <x v="1"/>
    <s v="T5V"/>
    <n v="1"/>
    <n v="5039.37"/>
    <x v="3"/>
    <s v="Canada"/>
    <x v="36"/>
    <x v="2"/>
    <x v="2"/>
    <n v="7"/>
    <x v="2"/>
  </r>
  <r>
    <n v="2388"/>
    <d v="2015-06-15T00:00:00"/>
    <x v="2"/>
    <s v="V6G"/>
    <n v="1"/>
    <n v="4031.37"/>
    <x v="4"/>
    <s v="Canada"/>
    <x v="171"/>
    <x v="2"/>
    <x v="2"/>
    <n v="2"/>
    <x v="6"/>
  </r>
  <r>
    <n v="496"/>
    <d v="2015-04-20T00:00:00"/>
    <x v="3"/>
    <s v="V6R"/>
    <n v="1"/>
    <n v="11339.37"/>
    <x v="4"/>
    <s v="Canada"/>
    <x v="87"/>
    <x v="2"/>
    <x v="6"/>
    <n v="7"/>
    <x v="2"/>
  </r>
  <r>
    <n v="777"/>
    <d v="2015-04-20T00:00:00"/>
    <x v="3"/>
    <s v="T6E"/>
    <n v="1"/>
    <n v="1542.87"/>
    <x v="3"/>
    <s v="Canada"/>
    <x v="239"/>
    <x v="1"/>
    <x v="1"/>
    <n v="8"/>
    <x v="5"/>
  </r>
  <r>
    <n v="1495"/>
    <d v="2015-04-20T00:00:00"/>
    <x v="3"/>
    <s v="V6H"/>
    <n v="1"/>
    <n v="5038.74"/>
    <x v="4"/>
    <s v="Canada"/>
    <x v="194"/>
    <x v="1"/>
    <x v="1"/>
    <n v="12"/>
    <x v="1"/>
  </r>
  <r>
    <n v="650"/>
    <d v="2015-04-20T00:00:00"/>
    <x v="3"/>
    <s v="V5T"/>
    <n v="1"/>
    <n v="6173.37"/>
    <x v="4"/>
    <s v="Canada"/>
    <x v="214"/>
    <x v="2"/>
    <x v="2"/>
    <n v="7"/>
    <x v="2"/>
  </r>
  <r>
    <n v="2367"/>
    <d v="2015-04-20T00:00:00"/>
    <x v="3"/>
    <s v="V5N"/>
    <n v="1"/>
    <n v="5915.7"/>
    <x v="4"/>
    <s v="Canada"/>
    <x v="24"/>
    <x v="2"/>
    <x v="2"/>
    <n v="2"/>
    <x v="6"/>
  </r>
  <r>
    <n v="1000"/>
    <d v="2015-04-20T00:00:00"/>
    <x v="3"/>
    <s v="T6E"/>
    <n v="1"/>
    <n v="1290.8699999999999"/>
    <x v="3"/>
    <s v="Canada"/>
    <x v="249"/>
    <x v="3"/>
    <x v="3"/>
    <n v="8"/>
    <x v="5"/>
  </r>
  <r>
    <n v="1085"/>
    <d v="2015-04-20T00:00:00"/>
    <x v="3"/>
    <s v="T6G"/>
    <n v="1"/>
    <n v="1322.37"/>
    <x v="3"/>
    <s v="Canada"/>
    <x v="189"/>
    <x v="1"/>
    <x v="1"/>
    <n v="10"/>
    <x v="3"/>
  </r>
  <r>
    <n v="478"/>
    <d v="2015-04-21T00:00:00"/>
    <x v="3"/>
    <s v="V7M"/>
    <n v="1"/>
    <n v="17009.37"/>
    <x v="4"/>
    <s v="Canada"/>
    <x v="170"/>
    <x v="2"/>
    <x v="6"/>
    <n v="7"/>
    <x v="2"/>
  </r>
  <r>
    <n v="1182"/>
    <d v="2015-04-23T00:00:00"/>
    <x v="3"/>
    <s v="T6G"/>
    <n v="1"/>
    <n v="2708.37"/>
    <x v="3"/>
    <s v="Canada"/>
    <x v="97"/>
    <x v="2"/>
    <x v="4"/>
    <n v="10"/>
    <x v="3"/>
  </r>
  <r>
    <n v="1223"/>
    <d v="2015-04-23T00:00:00"/>
    <x v="3"/>
    <s v="T6J"/>
    <n v="1"/>
    <n v="4787.37"/>
    <x v="3"/>
    <s v="Canada"/>
    <x v="8"/>
    <x v="2"/>
    <x v="2"/>
    <n v="10"/>
    <x v="3"/>
  </r>
  <r>
    <n v="999"/>
    <d v="2015-04-29T00:00:00"/>
    <x v="3"/>
    <s v="V6S"/>
    <n v="1"/>
    <n v="9386.3700000000008"/>
    <x v="4"/>
    <s v="Canada"/>
    <x v="305"/>
    <x v="2"/>
    <x v="2"/>
    <n v="8"/>
    <x v="5"/>
  </r>
  <r>
    <n v="927"/>
    <d v="2015-04-30T00:00:00"/>
    <x v="3"/>
    <s v="T5H"/>
    <n v="1"/>
    <n v="6173.37"/>
    <x v="3"/>
    <s v="Canada"/>
    <x v="27"/>
    <x v="2"/>
    <x v="4"/>
    <n v="8"/>
    <x v="5"/>
  </r>
  <r>
    <n v="1049"/>
    <d v="2015-04-30T00:00:00"/>
    <x v="3"/>
    <s v="T1Y"/>
    <n v="1"/>
    <n v="3086.37"/>
    <x v="3"/>
    <s v="Canada"/>
    <x v="33"/>
    <x v="0"/>
    <x v="0"/>
    <n v="10"/>
    <x v="3"/>
  </r>
  <r>
    <n v="1995"/>
    <d v="2015-04-30T00:00:00"/>
    <x v="3"/>
    <s v="T6G"/>
    <n v="1"/>
    <n v="5354.37"/>
    <x v="3"/>
    <s v="Canada"/>
    <x v="167"/>
    <x v="2"/>
    <x v="6"/>
    <n v="4"/>
    <x v="0"/>
  </r>
  <r>
    <n v="2395"/>
    <d v="2015-04-30T00:00:00"/>
    <x v="3"/>
    <s v="T5K"/>
    <n v="1"/>
    <n v="2009.7"/>
    <x v="3"/>
    <s v="Canada"/>
    <x v="148"/>
    <x v="3"/>
    <x v="3"/>
    <n v="2"/>
    <x v="6"/>
  </r>
  <r>
    <n v="1229"/>
    <d v="2015-05-28T00:00:00"/>
    <x v="1"/>
    <s v="V5X"/>
    <n v="1"/>
    <n v="3464.37"/>
    <x v="4"/>
    <s v="Canada"/>
    <x v="275"/>
    <x v="2"/>
    <x v="2"/>
    <n v="10"/>
    <x v="3"/>
  </r>
  <r>
    <n v="2015"/>
    <d v="2015-05-28T00:00:00"/>
    <x v="1"/>
    <s v="T6B"/>
    <n v="1"/>
    <n v="4094.37"/>
    <x v="3"/>
    <s v="Canada"/>
    <x v="306"/>
    <x v="2"/>
    <x v="7"/>
    <n v="4"/>
    <x v="0"/>
  </r>
  <r>
    <n v="2400"/>
    <d v="2015-05-28T00:00:00"/>
    <x v="1"/>
    <s v="T6K"/>
    <n v="1"/>
    <n v="1070.3699999999999"/>
    <x v="3"/>
    <s v="Canada"/>
    <x v="307"/>
    <x v="3"/>
    <x v="3"/>
    <n v="2"/>
    <x v="6"/>
  </r>
  <r>
    <n v="487"/>
    <d v="2015-05-28T00:00:00"/>
    <x v="1"/>
    <s v="V6M"/>
    <n v="1"/>
    <n v="13229.37"/>
    <x v="4"/>
    <s v="Canada"/>
    <x v="21"/>
    <x v="2"/>
    <x v="6"/>
    <n v="7"/>
    <x v="2"/>
  </r>
  <r>
    <n v="491"/>
    <d v="2015-05-28T00:00:00"/>
    <x v="1"/>
    <s v="V6S"/>
    <n v="1"/>
    <n v="10709.37"/>
    <x v="4"/>
    <s v="Canada"/>
    <x v="19"/>
    <x v="2"/>
    <x v="6"/>
    <n v="7"/>
    <x v="2"/>
  </r>
  <r>
    <n v="927"/>
    <d v="2015-05-28T00:00:00"/>
    <x v="1"/>
    <s v="T6G"/>
    <n v="1"/>
    <n v="5417.37"/>
    <x v="3"/>
    <s v="Canada"/>
    <x v="27"/>
    <x v="2"/>
    <x v="4"/>
    <n v="8"/>
    <x v="5"/>
  </r>
  <r>
    <n v="2136"/>
    <d v="2015-04-21T00:00:00"/>
    <x v="3"/>
    <s v="V5M"/>
    <n v="1"/>
    <n v="5417.37"/>
    <x v="4"/>
    <s v="Canada"/>
    <x v="308"/>
    <x v="2"/>
    <x v="7"/>
    <n v="14"/>
    <x v="9"/>
  </r>
  <r>
    <n v="438"/>
    <d v="2015-04-21T00:00:00"/>
    <x v="3"/>
    <s v="V6Z"/>
    <n v="1"/>
    <n v="11969.37"/>
    <x v="4"/>
    <s v="Canada"/>
    <x v="54"/>
    <x v="2"/>
    <x v="6"/>
    <n v="7"/>
    <x v="2"/>
  </r>
  <r>
    <n v="2199"/>
    <d v="2015-04-30T00:00:00"/>
    <x v="3"/>
    <s v="V5N"/>
    <n v="1"/>
    <n v="2456.37"/>
    <x v="4"/>
    <s v="Canada"/>
    <x v="309"/>
    <x v="0"/>
    <x v="0"/>
    <n v="2"/>
    <x v="6"/>
  </r>
  <r>
    <n v="506"/>
    <d v="2015-04-30T00:00:00"/>
    <x v="3"/>
    <s v="T6W"/>
    <n v="1"/>
    <n v="15560.37"/>
    <x v="3"/>
    <s v="Canada"/>
    <x v="58"/>
    <x v="2"/>
    <x v="6"/>
    <n v="7"/>
    <x v="2"/>
  </r>
  <r>
    <n v="927"/>
    <d v="2015-05-29T00:00:00"/>
    <x v="1"/>
    <s v="V7M"/>
    <n v="1"/>
    <n v="6173.37"/>
    <x v="4"/>
    <s v="Canada"/>
    <x v="27"/>
    <x v="2"/>
    <x v="4"/>
    <n v="8"/>
    <x v="5"/>
  </r>
  <r>
    <n v="1022"/>
    <d v="2015-05-19T00:00:00"/>
    <x v="1"/>
    <s v="V5Z"/>
    <n v="1"/>
    <n v="1889.37"/>
    <x v="4"/>
    <s v="Canada"/>
    <x v="120"/>
    <x v="3"/>
    <x v="3"/>
    <n v="8"/>
    <x v="5"/>
  </r>
  <r>
    <n v="1085"/>
    <d v="2015-05-19T00:00:00"/>
    <x v="1"/>
    <s v="T6E"/>
    <n v="1"/>
    <n v="1416.87"/>
    <x v="3"/>
    <s v="Canada"/>
    <x v="189"/>
    <x v="1"/>
    <x v="1"/>
    <n v="10"/>
    <x v="3"/>
  </r>
  <r>
    <n v="165"/>
    <d v="2015-05-19T00:00:00"/>
    <x v="1"/>
    <s v="T2C"/>
    <n v="1"/>
    <n v="8060.85"/>
    <x v="3"/>
    <s v="Canada"/>
    <x v="310"/>
    <x v="2"/>
    <x v="7"/>
    <n v="1"/>
    <x v="10"/>
  </r>
  <r>
    <n v="2224"/>
    <d v="2015-05-19T00:00:00"/>
    <x v="1"/>
    <s v="T6E"/>
    <n v="1"/>
    <n v="818.37"/>
    <x v="3"/>
    <s v="Canada"/>
    <x v="53"/>
    <x v="1"/>
    <x v="1"/>
    <n v="2"/>
    <x v="6"/>
  </r>
  <r>
    <n v="457"/>
    <d v="2015-05-19T00:00:00"/>
    <x v="1"/>
    <s v="T6S"/>
    <n v="1"/>
    <n v="11969.37"/>
    <x v="3"/>
    <s v="Canada"/>
    <x v="67"/>
    <x v="2"/>
    <x v="6"/>
    <n v="7"/>
    <x v="2"/>
  </r>
  <r>
    <n v="1086"/>
    <d v="2015-05-19T00:00:00"/>
    <x v="1"/>
    <s v="T6E"/>
    <n v="1"/>
    <n v="1416.87"/>
    <x v="3"/>
    <s v="Canada"/>
    <x v="145"/>
    <x v="1"/>
    <x v="1"/>
    <n v="10"/>
    <x v="3"/>
  </r>
  <r>
    <n v="826"/>
    <d v="2015-05-19T00:00:00"/>
    <x v="1"/>
    <s v="T6G"/>
    <n v="1"/>
    <n v="14426.37"/>
    <x v="3"/>
    <s v="Canada"/>
    <x v="81"/>
    <x v="2"/>
    <x v="6"/>
    <n v="8"/>
    <x v="5"/>
  </r>
  <r>
    <n v="501"/>
    <d v="2015-05-19T00:00:00"/>
    <x v="1"/>
    <s v="V5L"/>
    <n v="1"/>
    <n v="13347.81"/>
    <x v="4"/>
    <s v="Canada"/>
    <x v="254"/>
    <x v="2"/>
    <x v="6"/>
    <n v="7"/>
    <x v="2"/>
  </r>
  <r>
    <n v="2225"/>
    <d v="2015-05-19T00:00:00"/>
    <x v="1"/>
    <s v="T6E"/>
    <n v="1"/>
    <n v="818.37"/>
    <x v="3"/>
    <s v="Canada"/>
    <x v="52"/>
    <x v="1"/>
    <x v="1"/>
    <n v="2"/>
    <x v="6"/>
  </r>
  <r>
    <n v="1182"/>
    <d v="2015-04-21T00:00:00"/>
    <x v="3"/>
    <s v="V6Z"/>
    <n v="1"/>
    <n v="2519.37"/>
    <x v="4"/>
    <s v="Canada"/>
    <x v="97"/>
    <x v="2"/>
    <x v="4"/>
    <n v="10"/>
    <x v="3"/>
  </r>
  <r>
    <n v="2150"/>
    <d v="2015-04-21T00:00:00"/>
    <x v="3"/>
    <s v="T6E"/>
    <n v="1"/>
    <n v="6173.37"/>
    <x v="3"/>
    <s v="Canada"/>
    <x v="43"/>
    <x v="2"/>
    <x v="4"/>
    <n v="14"/>
    <x v="9"/>
  </r>
  <r>
    <n v="1067"/>
    <d v="2015-04-30T00:00:00"/>
    <x v="3"/>
    <s v="R2G"/>
    <n v="1"/>
    <n v="4881.87"/>
    <x v="1"/>
    <s v="Canada"/>
    <x v="311"/>
    <x v="1"/>
    <x v="1"/>
    <n v="10"/>
    <x v="3"/>
  </r>
  <r>
    <n v="2206"/>
    <d v="2015-04-15T00:00:00"/>
    <x v="3"/>
    <s v="T5K"/>
    <n v="1"/>
    <n v="1227.8699999999999"/>
    <x v="3"/>
    <s v="Canada"/>
    <x v="15"/>
    <x v="1"/>
    <x v="1"/>
    <n v="2"/>
    <x v="6"/>
  </r>
  <r>
    <n v="1879"/>
    <d v="2015-04-15T00:00:00"/>
    <x v="3"/>
    <s v="T6T"/>
    <n v="1"/>
    <n v="11339.37"/>
    <x v="3"/>
    <s v="Canada"/>
    <x v="122"/>
    <x v="2"/>
    <x v="6"/>
    <n v="6"/>
    <x v="11"/>
  </r>
  <r>
    <n v="2395"/>
    <d v="2015-04-15T00:00:00"/>
    <x v="3"/>
    <s v="T2L"/>
    <n v="1"/>
    <n v="1889.37"/>
    <x v="3"/>
    <s v="Canada"/>
    <x v="148"/>
    <x v="3"/>
    <x v="3"/>
    <n v="2"/>
    <x v="6"/>
  </r>
  <r>
    <n v="506"/>
    <d v="2015-04-29T00:00:00"/>
    <x v="3"/>
    <s v="V6L"/>
    <n v="1"/>
    <n v="15560.37"/>
    <x v="4"/>
    <s v="Canada"/>
    <x v="58"/>
    <x v="2"/>
    <x v="6"/>
    <n v="7"/>
    <x v="2"/>
  </r>
  <r>
    <n v="1183"/>
    <d v="2015-04-29T00:00:00"/>
    <x v="3"/>
    <s v="T3G"/>
    <n v="1"/>
    <n v="7433.37"/>
    <x v="3"/>
    <s v="Canada"/>
    <x v="121"/>
    <x v="2"/>
    <x v="4"/>
    <n v="10"/>
    <x v="3"/>
  </r>
  <r>
    <n v="2269"/>
    <d v="2015-04-29T00:00:00"/>
    <x v="3"/>
    <s v="T3G"/>
    <n v="1"/>
    <n v="3936.87"/>
    <x v="3"/>
    <s v="Canada"/>
    <x v="220"/>
    <x v="1"/>
    <x v="5"/>
    <n v="2"/>
    <x v="6"/>
  </r>
  <r>
    <n v="1223"/>
    <d v="2015-05-07T00:00:00"/>
    <x v="1"/>
    <s v="T6E"/>
    <n v="1"/>
    <n v="4787.37"/>
    <x v="3"/>
    <s v="Canada"/>
    <x v="8"/>
    <x v="2"/>
    <x v="2"/>
    <n v="10"/>
    <x v="3"/>
  </r>
  <r>
    <n v="2367"/>
    <d v="2015-05-07T00:00:00"/>
    <x v="1"/>
    <s v="T5K"/>
    <n v="1"/>
    <n v="5663.7"/>
    <x v="3"/>
    <s v="Canada"/>
    <x v="24"/>
    <x v="2"/>
    <x v="2"/>
    <n v="2"/>
    <x v="6"/>
  </r>
  <r>
    <n v="1182"/>
    <d v="2015-04-13T00:00:00"/>
    <x v="3"/>
    <s v="T6G"/>
    <n v="1"/>
    <n v="2708.37"/>
    <x v="3"/>
    <s v="Canada"/>
    <x v="97"/>
    <x v="2"/>
    <x v="4"/>
    <n v="10"/>
    <x v="3"/>
  </r>
  <r>
    <n v="676"/>
    <d v="2015-05-08T00:00:00"/>
    <x v="1"/>
    <s v="T3G"/>
    <n v="1"/>
    <n v="9134.3700000000008"/>
    <x v="3"/>
    <s v="Canada"/>
    <x v="157"/>
    <x v="2"/>
    <x v="2"/>
    <n v="7"/>
    <x v="2"/>
  </r>
  <r>
    <n v="183"/>
    <d v="2015-05-08T00:00:00"/>
    <x v="1"/>
    <s v="T3C"/>
    <n v="1"/>
    <n v="8694"/>
    <x v="3"/>
    <s v="Canada"/>
    <x v="163"/>
    <x v="2"/>
    <x v="4"/>
    <n v="1"/>
    <x v="10"/>
  </r>
  <r>
    <n v="733"/>
    <d v="2015-04-14T00:00:00"/>
    <x v="3"/>
    <s v="T2X"/>
    <n v="1"/>
    <n v="4787.37"/>
    <x v="3"/>
    <s v="Canada"/>
    <x v="65"/>
    <x v="1"/>
    <x v="1"/>
    <n v="8"/>
    <x v="5"/>
  </r>
  <r>
    <n v="1212"/>
    <d v="2015-06-23T00:00:00"/>
    <x v="2"/>
    <s v="M6P"/>
    <n v="1"/>
    <n v="4850.37"/>
    <x v="0"/>
    <s v="Canada"/>
    <x v="6"/>
    <x v="2"/>
    <x v="2"/>
    <n v="10"/>
    <x v="3"/>
  </r>
  <r>
    <n v="2393"/>
    <d v="2015-06-23T00:00:00"/>
    <x v="2"/>
    <s v="R3T"/>
    <n v="1"/>
    <n v="1379.7"/>
    <x v="1"/>
    <s v="Canada"/>
    <x v="115"/>
    <x v="3"/>
    <x v="3"/>
    <n v="2"/>
    <x v="6"/>
  </r>
  <r>
    <n v="826"/>
    <d v="2015-06-24T00:00:00"/>
    <x v="2"/>
    <s v="H3H"/>
    <n v="1"/>
    <n v="13922.37"/>
    <x v="2"/>
    <s v="Canada"/>
    <x v="81"/>
    <x v="2"/>
    <x v="6"/>
    <n v="8"/>
    <x v="5"/>
  </r>
  <r>
    <n v="2334"/>
    <d v="2015-06-24T00:00:00"/>
    <x v="2"/>
    <s v="M4V"/>
    <n v="1"/>
    <n v="4592.7"/>
    <x v="0"/>
    <s v="Canada"/>
    <x v="312"/>
    <x v="2"/>
    <x v="4"/>
    <n v="2"/>
    <x v="6"/>
  </r>
  <r>
    <n v="2367"/>
    <d v="2015-05-11T00:00:00"/>
    <x v="1"/>
    <s v="L5N"/>
    <n v="1"/>
    <n v="5663.7"/>
    <x v="0"/>
    <s v="Canada"/>
    <x v="24"/>
    <x v="2"/>
    <x v="2"/>
    <n v="2"/>
    <x v="6"/>
  </r>
  <r>
    <n v="559"/>
    <d v="2015-05-11T00:00:00"/>
    <x v="1"/>
    <s v="M7Y"/>
    <n v="1"/>
    <n v="7559.37"/>
    <x v="0"/>
    <s v="Canada"/>
    <x v="166"/>
    <x v="2"/>
    <x v="2"/>
    <n v="7"/>
    <x v="2"/>
  </r>
  <r>
    <n v="1722"/>
    <d v="2015-05-11T00:00:00"/>
    <x v="1"/>
    <s v="R3A"/>
    <n v="1"/>
    <n v="1038.8699999999999"/>
    <x v="1"/>
    <s v="Canada"/>
    <x v="40"/>
    <x v="3"/>
    <x v="3"/>
    <n v="13"/>
    <x v="8"/>
  </r>
  <r>
    <n v="636"/>
    <d v="2015-05-12T00:00:00"/>
    <x v="1"/>
    <s v="M5X"/>
    <n v="1"/>
    <n v="10583.37"/>
    <x v="0"/>
    <s v="Canada"/>
    <x v="77"/>
    <x v="2"/>
    <x v="2"/>
    <n v="7"/>
    <x v="2"/>
  </r>
  <r>
    <n v="237"/>
    <d v="2015-05-12T00:00:00"/>
    <x v="1"/>
    <s v="L5T"/>
    <n v="1"/>
    <n v="6296.85"/>
    <x v="0"/>
    <s v="Canada"/>
    <x v="313"/>
    <x v="2"/>
    <x v="7"/>
    <n v="5"/>
    <x v="7"/>
  </r>
  <r>
    <n v="835"/>
    <d v="2015-05-13T00:00:00"/>
    <x v="1"/>
    <s v="M5R"/>
    <n v="1"/>
    <n v="6299.37"/>
    <x v="0"/>
    <s v="Canada"/>
    <x v="252"/>
    <x v="2"/>
    <x v="6"/>
    <n v="8"/>
    <x v="5"/>
  </r>
  <r>
    <n v="927"/>
    <d v="2015-05-13T00:00:00"/>
    <x v="1"/>
    <s v="R3G"/>
    <n v="1"/>
    <n v="6047.37"/>
    <x v="1"/>
    <s v="Canada"/>
    <x v="27"/>
    <x v="2"/>
    <x v="4"/>
    <n v="8"/>
    <x v="5"/>
  </r>
  <r>
    <n v="2055"/>
    <d v="2015-05-13T00:00:00"/>
    <x v="1"/>
    <s v="L5N"/>
    <n v="1"/>
    <n v="7874.37"/>
    <x v="0"/>
    <s v="Canada"/>
    <x v="62"/>
    <x v="2"/>
    <x v="4"/>
    <n v="4"/>
    <x v="0"/>
  </r>
  <r>
    <n v="702"/>
    <d v="2015-05-13T00:00:00"/>
    <x v="1"/>
    <s v="K2A"/>
    <n v="1"/>
    <n v="3747.87"/>
    <x v="0"/>
    <s v="Canada"/>
    <x v="272"/>
    <x v="0"/>
    <x v="0"/>
    <n v="8"/>
    <x v="5"/>
  </r>
  <r>
    <n v="1145"/>
    <d v="2015-05-13T00:00:00"/>
    <x v="1"/>
    <s v="M6G"/>
    <n v="1"/>
    <n v="4031.37"/>
    <x v="0"/>
    <s v="Canada"/>
    <x v="197"/>
    <x v="2"/>
    <x v="7"/>
    <n v="10"/>
    <x v="3"/>
  </r>
  <r>
    <n v="183"/>
    <d v="2015-05-13T00:00:00"/>
    <x v="1"/>
    <s v="M7Y"/>
    <n v="1"/>
    <n v="8694"/>
    <x v="0"/>
    <s v="Canada"/>
    <x v="163"/>
    <x v="2"/>
    <x v="4"/>
    <n v="1"/>
    <x v="10"/>
  </r>
  <r>
    <n v="549"/>
    <d v="2015-05-14T00:00:00"/>
    <x v="1"/>
    <s v="M4V"/>
    <n v="1"/>
    <n v="6614.37"/>
    <x v="0"/>
    <s v="Canada"/>
    <x v="116"/>
    <x v="2"/>
    <x v="2"/>
    <n v="7"/>
    <x v="2"/>
  </r>
  <r>
    <n v="1000"/>
    <d v="2015-05-14T00:00:00"/>
    <x v="1"/>
    <s v="K1H"/>
    <n v="1"/>
    <n v="1290.8699999999999"/>
    <x v="0"/>
    <s v="Canada"/>
    <x v="249"/>
    <x v="3"/>
    <x v="3"/>
    <n v="8"/>
    <x v="5"/>
  </r>
  <r>
    <n v="1995"/>
    <d v="2015-05-14T00:00:00"/>
    <x v="1"/>
    <s v="H1B"/>
    <n v="1"/>
    <n v="5354.37"/>
    <x v="2"/>
    <s v="Canada"/>
    <x v="167"/>
    <x v="2"/>
    <x v="6"/>
    <n v="4"/>
    <x v="0"/>
  </r>
  <r>
    <n v="1175"/>
    <d v="2015-05-21T00:00:00"/>
    <x v="1"/>
    <s v="K1H"/>
    <n v="1"/>
    <n v="8441.3700000000008"/>
    <x v="0"/>
    <s v="Canada"/>
    <x v="158"/>
    <x v="2"/>
    <x v="4"/>
    <n v="10"/>
    <x v="3"/>
  </r>
  <r>
    <n v="438"/>
    <d v="2015-05-21T00:00:00"/>
    <x v="1"/>
    <s v="H1B"/>
    <n v="1"/>
    <n v="11969.37"/>
    <x v="2"/>
    <s v="Canada"/>
    <x v="54"/>
    <x v="2"/>
    <x v="6"/>
    <n v="7"/>
    <x v="2"/>
  </r>
  <r>
    <n v="2090"/>
    <d v="2015-05-21T00:00:00"/>
    <x v="1"/>
    <s v="M6S"/>
    <n v="1"/>
    <n v="4598.37"/>
    <x v="0"/>
    <s v="Canada"/>
    <x v="233"/>
    <x v="2"/>
    <x v="2"/>
    <n v="4"/>
    <x v="0"/>
  </r>
  <r>
    <n v="1171"/>
    <d v="2015-05-21T00:00:00"/>
    <x v="1"/>
    <s v="R3G"/>
    <n v="1"/>
    <n v="4283.37"/>
    <x v="1"/>
    <s v="Canada"/>
    <x v="173"/>
    <x v="2"/>
    <x v="4"/>
    <n v="10"/>
    <x v="3"/>
  </r>
  <r>
    <n v="1182"/>
    <d v="2015-05-21T00:00:00"/>
    <x v="1"/>
    <s v="R3G"/>
    <n v="1"/>
    <n v="2708.37"/>
    <x v="1"/>
    <s v="Canada"/>
    <x v="97"/>
    <x v="2"/>
    <x v="4"/>
    <n v="10"/>
    <x v="3"/>
  </r>
  <r>
    <n v="590"/>
    <d v="2015-05-22T00:00:00"/>
    <x v="1"/>
    <s v="M4V"/>
    <n v="1"/>
    <n v="10709.37"/>
    <x v="0"/>
    <s v="Canada"/>
    <x v="20"/>
    <x v="2"/>
    <x v="2"/>
    <n v="7"/>
    <x v="2"/>
  </r>
  <r>
    <n v="1009"/>
    <d v="2015-06-11T00:00:00"/>
    <x v="2"/>
    <s v="L5P"/>
    <n v="1"/>
    <n v="1353.87"/>
    <x v="0"/>
    <s v="Canada"/>
    <x v="129"/>
    <x v="3"/>
    <x v="3"/>
    <n v="8"/>
    <x v="5"/>
  </r>
  <r>
    <n v="545"/>
    <d v="2015-06-17T00:00:00"/>
    <x v="2"/>
    <s v="K1R"/>
    <n v="1"/>
    <n v="10835.37"/>
    <x v="0"/>
    <s v="Canada"/>
    <x v="113"/>
    <x v="2"/>
    <x v="2"/>
    <n v="7"/>
    <x v="2"/>
  </r>
  <r>
    <n v="207"/>
    <d v="2015-06-17T00:00:00"/>
    <x v="2"/>
    <s v="M5X"/>
    <n v="1"/>
    <n v="11843.37"/>
    <x v="0"/>
    <s v="Canada"/>
    <x v="109"/>
    <x v="2"/>
    <x v="6"/>
    <n v="3"/>
    <x v="12"/>
  </r>
  <r>
    <n v="440"/>
    <d v="2015-06-17T00:00:00"/>
    <x v="2"/>
    <s v="R3G"/>
    <n v="1"/>
    <n v="19529.37"/>
    <x v="1"/>
    <s v="Canada"/>
    <x v="184"/>
    <x v="2"/>
    <x v="6"/>
    <n v="7"/>
    <x v="2"/>
  </r>
  <r>
    <n v="777"/>
    <d v="2015-06-17T00:00:00"/>
    <x v="2"/>
    <s v="R3G"/>
    <n v="1"/>
    <n v="1542.87"/>
    <x v="1"/>
    <s v="Canada"/>
    <x v="239"/>
    <x v="1"/>
    <x v="1"/>
    <n v="8"/>
    <x v="5"/>
  </r>
  <r>
    <n v="2396"/>
    <d v="2015-05-18T00:00:00"/>
    <x v="1"/>
    <s v="L5R"/>
    <n v="1"/>
    <n v="1385.37"/>
    <x v="0"/>
    <s v="Canada"/>
    <x v="104"/>
    <x v="3"/>
    <x v="3"/>
    <n v="2"/>
    <x v="6"/>
  </r>
  <r>
    <n v="1000"/>
    <d v="2015-05-19T00:00:00"/>
    <x v="1"/>
    <s v="R3V"/>
    <n v="2"/>
    <n v="2707.74"/>
    <x v="1"/>
    <s v="Canada"/>
    <x v="249"/>
    <x v="3"/>
    <x v="3"/>
    <n v="8"/>
    <x v="5"/>
  </r>
  <r>
    <n v="2365"/>
    <d v="2015-04-20T00:00:00"/>
    <x v="3"/>
    <s v="M5P"/>
    <n v="1"/>
    <n v="6482.7"/>
    <x v="0"/>
    <s v="Canada"/>
    <x v="14"/>
    <x v="2"/>
    <x v="2"/>
    <n v="2"/>
    <x v="6"/>
  </r>
  <r>
    <n v="676"/>
    <d v="2015-04-20T00:00:00"/>
    <x v="3"/>
    <s v="R3B"/>
    <n v="1"/>
    <n v="9134.3700000000008"/>
    <x v="1"/>
    <s v="Canada"/>
    <x v="157"/>
    <x v="2"/>
    <x v="2"/>
    <n v="7"/>
    <x v="2"/>
  </r>
  <r>
    <n v="206"/>
    <d v="2015-04-30T00:00:00"/>
    <x v="3"/>
    <s v="R3V"/>
    <n v="1"/>
    <n v="11402.37"/>
    <x v="1"/>
    <s v="Canada"/>
    <x v="266"/>
    <x v="2"/>
    <x v="6"/>
    <n v="3"/>
    <x v="12"/>
  </r>
  <r>
    <n v="1059"/>
    <d v="2015-04-30T00:00:00"/>
    <x v="3"/>
    <s v="R3N"/>
    <n v="1"/>
    <n v="1889.37"/>
    <x v="1"/>
    <s v="Canada"/>
    <x v="185"/>
    <x v="1"/>
    <x v="1"/>
    <n v="10"/>
    <x v="3"/>
  </r>
  <r>
    <n v="2367"/>
    <d v="2015-04-30T00:00:00"/>
    <x v="3"/>
    <s v="R3H"/>
    <n v="1"/>
    <n v="5663.7"/>
    <x v="1"/>
    <s v="Canada"/>
    <x v="24"/>
    <x v="2"/>
    <x v="2"/>
    <n v="2"/>
    <x v="6"/>
  </r>
  <r>
    <n v="556"/>
    <d v="2015-04-30T00:00:00"/>
    <x v="3"/>
    <s v="M7Y"/>
    <n v="1"/>
    <n v="10268.370000000001"/>
    <x v="0"/>
    <s v="Canada"/>
    <x v="56"/>
    <x v="2"/>
    <x v="2"/>
    <n v="7"/>
    <x v="2"/>
  </r>
  <r>
    <n v="835"/>
    <d v="2015-04-30T00:00:00"/>
    <x v="3"/>
    <s v="M5X"/>
    <n v="1"/>
    <n v="6299.37"/>
    <x v="0"/>
    <s v="Canada"/>
    <x v="252"/>
    <x v="2"/>
    <x v="6"/>
    <n v="8"/>
    <x v="5"/>
  </r>
  <r>
    <n v="1182"/>
    <d v="2015-05-28T00:00:00"/>
    <x v="1"/>
    <s v="L5N"/>
    <n v="1"/>
    <n v="2582.37"/>
    <x v="0"/>
    <s v="Canada"/>
    <x v="97"/>
    <x v="2"/>
    <x v="4"/>
    <n v="10"/>
    <x v="3"/>
  </r>
  <r>
    <n v="2241"/>
    <d v="2015-05-28T00:00:00"/>
    <x v="1"/>
    <s v="M4P"/>
    <n v="1"/>
    <n v="1070.3699999999999"/>
    <x v="0"/>
    <s v="Canada"/>
    <x v="314"/>
    <x v="1"/>
    <x v="1"/>
    <n v="2"/>
    <x v="6"/>
  </r>
  <r>
    <n v="2395"/>
    <d v="2015-04-21T00:00:00"/>
    <x v="3"/>
    <s v="L5R"/>
    <n v="1"/>
    <n v="1889.37"/>
    <x v="0"/>
    <s v="Canada"/>
    <x v="148"/>
    <x v="3"/>
    <x v="3"/>
    <n v="2"/>
    <x v="6"/>
  </r>
  <r>
    <n v="1000"/>
    <d v="2015-04-21T00:00:00"/>
    <x v="3"/>
    <s v="L5P"/>
    <n v="1"/>
    <n v="1353.87"/>
    <x v="0"/>
    <s v="Canada"/>
    <x v="249"/>
    <x v="3"/>
    <x v="3"/>
    <n v="8"/>
    <x v="5"/>
  </r>
  <r>
    <n v="2379"/>
    <d v="2015-04-30T00:00:00"/>
    <x v="3"/>
    <s v="R3G"/>
    <n v="1"/>
    <n v="2330.37"/>
    <x v="1"/>
    <s v="Canada"/>
    <x v="137"/>
    <x v="2"/>
    <x v="2"/>
    <n v="2"/>
    <x v="6"/>
  </r>
  <r>
    <n v="615"/>
    <d v="2015-05-29T00:00:00"/>
    <x v="1"/>
    <s v="R3H"/>
    <n v="1"/>
    <n v="8189.37"/>
    <x v="1"/>
    <s v="Canada"/>
    <x v="2"/>
    <x v="2"/>
    <x v="2"/>
    <n v="7"/>
    <x v="2"/>
  </r>
  <r>
    <n v="2207"/>
    <d v="2015-05-29T00:00:00"/>
    <x v="1"/>
    <s v="R3V"/>
    <n v="1"/>
    <n v="1227.8699999999999"/>
    <x v="1"/>
    <s v="Canada"/>
    <x v="204"/>
    <x v="1"/>
    <x v="1"/>
    <n v="2"/>
    <x v="6"/>
  </r>
  <r>
    <n v="2385"/>
    <d v="2015-05-29T00:00:00"/>
    <x v="1"/>
    <s v="M4V"/>
    <n v="1"/>
    <n v="8555.4"/>
    <x v="0"/>
    <s v="Canada"/>
    <x v="219"/>
    <x v="2"/>
    <x v="2"/>
    <n v="2"/>
    <x v="6"/>
  </r>
  <r>
    <n v="826"/>
    <d v="2015-05-29T00:00:00"/>
    <x v="1"/>
    <s v="L5N"/>
    <n v="1"/>
    <n v="14426.37"/>
    <x v="0"/>
    <s v="Canada"/>
    <x v="81"/>
    <x v="2"/>
    <x v="6"/>
    <n v="8"/>
    <x v="5"/>
  </r>
  <r>
    <n v="2218"/>
    <d v="2015-05-29T00:00:00"/>
    <x v="1"/>
    <s v="M6S"/>
    <n v="1"/>
    <n v="1889.37"/>
    <x v="0"/>
    <s v="Canada"/>
    <x v="107"/>
    <x v="1"/>
    <x v="1"/>
    <n v="2"/>
    <x v="6"/>
  </r>
  <r>
    <n v="2368"/>
    <d v="2015-05-29T00:00:00"/>
    <x v="1"/>
    <s v="M7Y"/>
    <n v="1"/>
    <n v="8813.7000000000007"/>
    <x v="0"/>
    <s v="Canada"/>
    <x v="95"/>
    <x v="2"/>
    <x v="2"/>
    <n v="2"/>
    <x v="6"/>
  </r>
  <r>
    <n v="567"/>
    <d v="2015-05-30T00:00:00"/>
    <x v="1"/>
    <s v="L5G"/>
    <n v="1"/>
    <n v="10520.37"/>
    <x v="0"/>
    <s v="Canada"/>
    <x v="243"/>
    <x v="2"/>
    <x v="2"/>
    <n v="7"/>
    <x v="2"/>
  </r>
  <r>
    <n v="487"/>
    <d v="2015-05-30T00:00:00"/>
    <x v="1"/>
    <s v="K1R"/>
    <n v="1"/>
    <n v="13229.37"/>
    <x v="0"/>
    <s v="Canada"/>
    <x v="21"/>
    <x v="2"/>
    <x v="6"/>
    <n v="7"/>
    <x v="2"/>
  </r>
  <r>
    <n v="927"/>
    <d v="2015-04-22T00:00:00"/>
    <x v="3"/>
    <s v="L5R"/>
    <n v="1"/>
    <n v="6173.37"/>
    <x v="0"/>
    <s v="Canada"/>
    <x v="27"/>
    <x v="2"/>
    <x v="4"/>
    <n v="8"/>
    <x v="5"/>
  </r>
  <r>
    <n v="1145"/>
    <d v="2015-04-22T00:00:00"/>
    <x v="3"/>
    <s v="M4V"/>
    <n v="1"/>
    <n v="4031.37"/>
    <x v="0"/>
    <s v="Canada"/>
    <x v="197"/>
    <x v="2"/>
    <x v="7"/>
    <n v="10"/>
    <x v="3"/>
  </r>
  <r>
    <n v="2331"/>
    <d v="2015-05-19T00:00:00"/>
    <x v="1"/>
    <s v="K1A"/>
    <n v="1"/>
    <n v="7805.7"/>
    <x v="0"/>
    <s v="Canada"/>
    <x v="68"/>
    <x v="2"/>
    <x v="4"/>
    <n v="2"/>
    <x v="6"/>
  </r>
  <r>
    <n v="762"/>
    <d v="2015-05-19T00:00:00"/>
    <x v="1"/>
    <s v="M5X"/>
    <n v="1"/>
    <n v="2330.37"/>
    <x v="0"/>
    <s v="Canada"/>
    <x v="161"/>
    <x v="1"/>
    <x v="1"/>
    <n v="8"/>
    <x v="5"/>
  </r>
  <r>
    <n v="927"/>
    <d v="2015-05-19T00:00:00"/>
    <x v="1"/>
    <s v="R3T"/>
    <n v="1"/>
    <n v="7685.37"/>
    <x v="1"/>
    <s v="Canada"/>
    <x v="27"/>
    <x v="2"/>
    <x v="4"/>
    <n v="8"/>
    <x v="5"/>
  </r>
  <r>
    <n v="977"/>
    <d v="2015-05-19T00:00:00"/>
    <x v="1"/>
    <s v="R3B"/>
    <n v="1"/>
    <n v="6299.37"/>
    <x v="1"/>
    <s v="Canada"/>
    <x v="69"/>
    <x v="2"/>
    <x v="2"/>
    <n v="8"/>
    <x v="5"/>
  </r>
  <r>
    <n v="2379"/>
    <d v="2015-05-19T00:00:00"/>
    <x v="1"/>
    <s v="L5N"/>
    <n v="1"/>
    <n v="2513.6999999999998"/>
    <x v="0"/>
    <s v="Canada"/>
    <x v="137"/>
    <x v="2"/>
    <x v="2"/>
    <n v="2"/>
    <x v="6"/>
  </r>
  <r>
    <n v="939"/>
    <d v="2015-05-19T00:00:00"/>
    <x v="1"/>
    <s v="R3T"/>
    <n v="1"/>
    <n v="4598.37"/>
    <x v="1"/>
    <s v="Canada"/>
    <x v="82"/>
    <x v="2"/>
    <x v="2"/>
    <n v="8"/>
    <x v="5"/>
  </r>
  <r>
    <n v="2380"/>
    <d v="2015-05-19T00:00:00"/>
    <x v="1"/>
    <s v="H3A"/>
    <n v="1"/>
    <n v="4031.37"/>
    <x v="2"/>
    <s v="Canada"/>
    <x v="207"/>
    <x v="2"/>
    <x v="2"/>
    <n v="2"/>
    <x v="6"/>
  </r>
  <r>
    <n v="761"/>
    <d v="2015-05-19T00:00:00"/>
    <x v="1"/>
    <s v="M5X"/>
    <n v="1"/>
    <n v="2330.37"/>
    <x v="0"/>
    <s v="Canada"/>
    <x v="160"/>
    <x v="1"/>
    <x v="1"/>
    <n v="8"/>
    <x v="5"/>
  </r>
  <r>
    <n v="826"/>
    <d v="2015-04-21T00:00:00"/>
    <x v="3"/>
    <s v="K1A"/>
    <n v="1"/>
    <n v="14426.37"/>
    <x v="0"/>
    <s v="Canada"/>
    <x v="81"/>
    <x v="2"/>
    <x v="6"/>
    <n v="8"/>
    <x v="5"/>
  </r>
  <r>
    <n v="939"/>
    <d v="2015-04-21T00:00:00"/>
    <x v="3"/>
    <s v="R3X"/>
    <n v="1"/>
    <n v="4409.37"/>
    <x v="1"/>
    <s v="Canada"/>
    <x v="82"/>
    <x v="2"/>
    <x v="2"/>
    <n v="8"/>
    <x v="5"/>
  </r>
  <r>
    <n v="1053"/>
    <d v="2015-04-30T00:00:00"/>
    <x v="3"/>
    <s v="M5B"/>
    <n v="1"/>
    <n v="3527.37"/>
    <x v="0"/>
    <s v="Canada"/>
    <x v="218"/>
    <x v="0"/>
    <x v="0"/>
    <n v="10"/>
    <x v="3"/>
  </r>
  <r>
    <n v="438"/>
    <d v="2015-04-30T00:00:00"/>
    <x v="3"/>
    <s v="R3X"/>
    <n v="1"/>
    <n v="11969.37"/>
    <x v="1"/>
    <s v="Canada"/>
    <x v="54"/>
    <x v="2"/>
    <x v="6"/>
    <n v="7"/>
    <x v="2"/>
  </r>
  <r>
    <n v="1889"/>
    <d v="2015-05-17T00:00:00"/>
    <x v="1"/>
    <s v="L5P"/>
    <n v="1"/>
    <n v="8693.3700000000008"/>
    <x v="0"/>
    <s v="Canada"/>
    <x v="93"/>
    <x v="2"/>
    <x v="2"/>
    <n v="6"/>
    <x v="11"/>
  </r>
  <r>
    <n v="1180"/>
    <d v="2015-04-30T00:00:00"/>
    <x v="3"/>
    <s v="R3N"/>
    <n v="1"/>
    <n v="6299.37"/>
    <x v="1"/>
    <s v="Canada"/>
    <x v="31"/>
    <x v="2"/>
    <x v="4"/>
    <n v="10"/>
    <x v="3"/>
  </r>
  <r>
    <n v="2214"/>
    <d v="2015-04-30T00:00:00"/>
    <x v="3"/>
    <s v="R3B"/>
    <n v="1"/>
    <n v="4724.37"/>
    <x v="1"/>
    <s v="Canada"/>
    <x v="147"/>
    <x v="1"/>
    <x v="1"/>
    <n v="2"/>
    <x v="6"/>
  </r>
  <r>
    <n v="1244"/>
    <d v="2015-05-28T00:00:00"/>
    <x v="1"/>
    <s v="R3V"/>
    <n v="1"/>
    <n v="5794.74"/>
    <x v="1"/>
    <s v="Canada"/>
    <x v="315"/>
    <x v="0"/>
    <x v="1"/>
    <n v="12"/>
    <x v="1"/>
  </r>
  <r>
    <n v="2332"/>
    <d v="2015-05-28T00:00:00"/>
    <x v="1"/>
    <s v="L5R"/>
    <n v="1"/>
    <n v="6419.7"/>
    <x v="0"/>
    <s v="Canada"/>
    <x v="22"/>
    <x v="2"/>
    <x v="4"/>
    <n v="2"/>
    <x v="6"/>
  </r>
  <r>
    <n v="981"/>
    <d v="2015-05-28T00:00:00"/>
    <x v="1"/>
    <s v="R2W"/>
    <n v="1"/>
    <n v="2141.37"/>
    <x v="1"/>
    <s v="Canada"/>
    <x v="209"/>
    <x v="2"/>
    <x v="2"/>
    <n v="8"/>
    <x v="5"/>
  </r>
  <r>
    <n v="1529"/>
    <d v="2015-05-28T00:00:00"/>
    <x v="1"/>
    <s v="M6G"/>
    <n v="1"/>
    <n v="5038.74"/>
    <x v="0"/>
    <s v="Canada"/>
    <x v="135"/>
    <x v="1"/>
    <x v="1"/>
    <n v="12"/>
    <x v="1"/>
  </r>
  <r>
    <n v="491"/>
    <d v="2015-05-28T00:00:00"/>
    <x v="1"/>
    <s v="H1B"/>
    <n v="1"/>
    <n v="10709.37"/>
    <x v="2"/>
    <s v="Canada"/>
    <x v="19"/>
    <x v="2"/>
    <x v="6"/>
    <n v="7"/>
    <x v="2"/>
  </r>
  <r>
    <n v="907"/>
    <d v="2015-04-14T00:00:00"/>
    <x v="3"/>
    <s v="T2C"/>
    <n v="1"/>
    <n v="7874.37"/>
    <x v="3"/>
    <s v="Canada"/>
    <x v="50"/>
    <x v="2"/>
    <x v="4"/>
    <n v="8"/>
    <x v="5"/>
  </r>
  <r>
    <n v="2091"/>
    <d v="2015-04-14T00:00:00"/>
    <x v="3"/>
    <s v="V5P"/>
    <n v="2"/>
    <n v="4408.74"/>
    <x v="4"/>
    <s v="Canada"/>
    <x v="316"/>
    <x v="2"/>
    <x v="2"/>
    <n v="4"/>
    <x v="0"/>
  </r>
  <r>
    <n v="2224"/>
    <d v="2015-03-27T00:00:00"/>
    <x v="4"/>
    <s v="T6J"/>
    <n v="1"/>
    <n v="818.37"/>
    <x v="3"/>
    <s v="Canada"/>
    <x v="53"/>
    <x v="1"/>
    <x v="1"/>
    <n v="2"/>
    <x v="6"/>
  </r>
  <r>
    <n v="506"/>
    <d v="2015-03-28T00:00:00"/>
    <x v="4"/>
    <s v="V6G"/>
    <n v="1"/>
    <n v="15560.37"/>
    <x v="4"/>
    <s v="Canada"/>
    <x v="58"/>
    <x v="2"/>
    <x v="6"/>
    <n v="7"/>
    <x v="2"/>
  </r>
  <r>
    <n v="927"/>
    <d v="2015-03-29T00:00:00"/>
    <x v="4"/>
    <s v="T6G"/>
    <n v="1"/>
    <n v="6173.37"/>
    <x v="3"/>
    <s v="Canada"/>
    <x v="27"/>
    <x v="2"/>
    <x v="4"/>
    <n v="8"/>
    <x v="5"/>
  </r>
  <r>
    <n v="2280"/>
    <d v="2015-03-29T00:00:00"/>
    <x v="4"/>
    <s v="V5W"/>
    <n v="1"/>
    <n v="2046.87"/>
    <x v="4"/>
    <s v="Canada"/>
    <x v="188"/>
    <x v="1"/>
    <x v="5"/>
    <n v="2"/>
    <x v="6"/>
  </r>
  <r>
    <n v="2332"/>
    <d v="2015-04-29T00:00:00"/>
    <x v="3"/>
    <s v="T5H"/>
    <n v="1"/>
    <n v="6293.7"/>
    <x v="3"/>
    <s v="Canada"/>
    <x v="22"/>
    <x v="2"/>
    <x v="4"/>
    <n v="2"/>
    <x v="6"/>
  </r>
  <r>
    <n v="1086"/>
    <d v="2015-03-30T00:00:00"/>
    <x v="4"/>
    <s v="V7W"/>
    <n v="1"/>
    <n v="1322.37"/>
    <x v="4"/>
    <s v="Canada"/>
    <x v="145"/>
    <x v="1"/>
    <x v="1"/>
    <n v="10"/>
    <x v="3"/>
  </r>
  <r>
    <n v="1228"/>
    <d v="2015-03-30T00:00:00"/>
    <x v="4"/>
    <s v="V7W"/>
    <n v="1"/>
    <n v="1763.37"/>
    <x v="4"/>
    <s v="Canada"/>
    <x v="206"/>
    <x v="2"/>
    <x v="2"/>
    <n v="10"/>
    <x v="3"/>
  </r>
  <r>
    <n v="457"/>
    <d v="2015-03-30T00:00:00"/>
    <x v="4"/>
    <s v="R2G"/>
    <n v="1"/>
    <n v="11969.37"/>
    <x v="1"/>
    <s v="Canada"/>
    <x v="67"/>
    <x v="2"/>
    <x v="6"/>
    <n v="7"/>
    <x v="2"/>
  </r>
  <r>
    <n v="1134"/>
    <d v="2015-03-30T00:00:00"/>
    <x v="4"/>
    <s v="T5K"/>
    <n v="1"/>
    <n v="10583.37"/>
    <x v="3"/>
    <s v="Canada"/>
    <x v="88"/>
    <x v="2"/>
    <x v="6"/>
    <n v="10"/>
    <x v="3"/>
  </r>
  <r>
    <n v="2206"/>
    <d v="2015-03-30T00:00:00"/>
    <x v="4"/>
    <s v="T6W"/>
    <n v="1"/>
    <n v="1227.8699999999999"/>
    <x v="3"/>
    <s v="Canada"/>
    <x v="15"/>
    <x v="1"/>
    <x v="1"/>
    <n v="2"/>
    <x v="6"/>
  </r>
  <r>
    <n v="407"/>
    <d v="2015-03-30T00:00:00"/>
    <x v="4"/>
    <s v="V7Y"/>
    <n v="1"/>
    <n v="20505.87"/>
    <x v="4"/>
    <s v="Canada"/>
    <x v="86"/>
    <x v="2"/>
    <x v="6"/>
    <n v="7"/>
    <x v="2"/>
  </r>
  <r>
    <n v="1987"/>
    <d v="2015-03-30T00:00:00"/>
    <x v="4"/>
    <s v="R2G"/>
    <n v="1"/>
    <n v="2204.37"/>
    <x v="1"/>
    <s v="Canada"/>
    <x v="174"/>
    <x v="1"/>
    <x v="5"/>
    <n v="4"/>
    <x v="0"/>
  </r>
  <r>
    <n v="2396"/>
    <d v="2015-05-10T00:00:00"/>
    <x v="1"/>
    <s v="R2C"/>
    <n v="1"/>
    <n v="1385.37"/>
    <x v="1"/>
    <s v="Canada"/>
    <x v="104"/>
    <x v="3"/>
    <x v="3"/>
    <n v="2"/>
    <x v="6"/>
  </r>
  <r>
    <n v="1229"/>
    <d v="2015-05-10T00:00:00"/>
    <x v="1"/>
    <s v="T6M"/>
    <n v="1"/>
    <n v="3464.37"/>
    <x v="3"/>
    <s v="Canada"/>
    <x v="275"/>
    <x v="2"/>
    <x v="2"/>
    <n v="10"/>
    <x v="3"/>
  </r>
  <r>
    <n v="491"/>
    <d v="2015-05-11T00:00:00"/>
    <x v="1"/>
    <s v="V6B"/>
    <n v="1"/>
    <n v="10709.37"/>
    <x v="4"/>
    <s v="Canada"/>
    <x v="19"/>
    <x v="2"/>
    <x v="6"/>
    <n v="7"/>
    <x v="2"/>
  </r>
  <r>
    <n v="907"/>
    <d v="2015-05-11T00:00:00"/>
    <x v="1"/>
    <s v="T2C"/>
    <n v="1"/>
    <n v="7559.37"/>
    <x v="3"/>
    <s v="Canada"/>
    <x v="50"/>
    <x v="2"/>
    <x v="4"/>
    <n v="8"/>
    <x v="5"/>
  </r>
  <r>
    <n v="2225"/>
    <d v="2015-05-11T00:00:00"/>
    <x v="1"/>
    <s v="V6Z"/>
    <n v="1"/>
    <n v="755.37"/>
    <x v="4"/>
    <s v="Canada"/>
    <x v="52"/>
    <x v="1"/>
    <x v="1"/>
    <n v="2"/>
    <x v="6"/>
  </r>
  <r>
    <n v="2331"/>
    <d v="2015-05-11T00:00:00"/>
    <x v="1"/>
    <s v="V5Z"/>
    <n v="1"/>
    <n v="8372.7000000000007"/>
    <x v="4"/>
    <s v="Canada"/>
    <x v="68"/>
    <x v="2"/>
    <x v="4"/>
    <n v="2"/>
    <x v="6"/>
  </r>
  <r>
    <n v="959"/>
    <d v="2015-05-11T00:00:00"/>
    <x v="1"/>
    <s v="T6K"/>
    <n v="1"/>
    <n v="10362.870000000001"/>
    <x v="3"/>
    <s v="Canada"/>
    <x v="41"/>
    <x v="2"/>
    <x v="2"/>
    <n v="8"/>
    <x v="5"/>
  </r>
  <r>
    <n v="609"/>
    <d v="2015-04-16T00:00:00"/>
    <x v="3"/>
    <s v="V5Z"/>
    <n v="1"/>
    <n v="10079.370000000001"/>
    <x v="4"/>
    <s v="Canada"/>
    <x v="225"/>
    <x v="2"/>
    <x v="2"/>
    <n v="7"/>
    <x v="2"/>
  </r>
  <r>
    <n v="433"/>
    <d v="2015-04-16T00:00:00"/>
    <x v="3"/>
    <s v="V5T"/>
    <n v="1"/>
    <n v="11969.37"/>
    <x v="4"/>
    <s v="Canada"/>
    <x v="175"/>
    <x v="2"/>
    <x v="6"/>
    <n v="7"/>
    <x v="2"/>
  </r>
  <r>
    <n v="604"/>
    <d v="2015-04-16T00:00:00"/>
    <x v="3"/>
    <s v="V6B"/>
    <n v="1"/>
    <n v="6299.37"/>
    <x v="4"/>
    <s v="Canada"/>
    <x v="61"/>
    <x v="2"/>
    <x v="2"/>
    <n v="7"/>
    <x v="2"/>
  </r>
  <r>
    <n v="734"/>
    <d v="2015-03-30T00:00:00"/>
    <x v="4"/>
    <s v="V7X"/>
    <n v="1"/>
    <n v="5102.37"/>
    <x v="4"/>
    <s v="Canada"/>
    <x v="176"/>
    <x v="1"/>
    <x v="1"/>
    <n v="8"/>
    <x v="5"/>
  </r>
  <r>
    <n v="2350"/>
    <d v="2015-03-30T00:00:00"/>
    <x v="4"/>
    <s v="T5H"/>
    <n v="1"/>
    <n v="4466.7"/>
    <x v="3"/>
    <s v="Canada"/>
    <x v="12"/>
    <x v="2"/>
    <x v="4"/>
    <n v="2"/>
    <x v="6"/>
  </r>
  <r>
    <n v="945"/>
    <d v="2015-03-30T00:00:00"/>
    <x v="4"/>
    <s v="T6E"/>
    <n v="1"/>
    <n v="8189.37"/>
    <x v="3"/>
    <s v="Canada"/>
    <x v="79"/>
    <x v="2"/>
    <x v="2"/>
    <n v="8"/>
    <x v="5"/>
  </r>
  <r>
    <n v="604"/>
    <d v="2015-03-30T00:00:00"/>
    <x v="4"/>
    <s v="T1Y"/>
    <n v="1"/>
    <n v="6299.37"/>
    <x v="3"/>
    <s v="Canada"/>
    <x v="61"/>
    <x v="2"/>
    <x v="2"/>
    <n v="7"/>
    <x v="2"/>
  </r>
  <r>
    <n v="478"/>
    <d v="2015-03-30T00:00:00"/>
    <x v="4"/>
    <s v="V6T"/>
    <n v="1"/>
    <n v="17009.37"/>
    <x v="4"/>
    <s v="Canada"/>
    <x v="170"/>
    <x v="2"/>
    <x v="6"/>
    <n v="7"/>
    <x v="2"/>
  </r>
  <r>
    <n v="1180"/>
    <d v="2015-05-17T00:00:00"/>
    <x v="1"/>
    <s v="T6V"/>
    <n v="1"/>
    <n v="6299.37"/>
    <x v="3"/>
    <s v="Canada"/>
    <x v="31"/>
    <x v="2"/>
    <x v="4"/>
    <n v="10"/>
    <x v="3"/>
  </r>
  <r>
    <n v="2045"/>
    <d v="2015-04-30T00:00:00"/>
    <x v="3"/>
    <s v="V6T"/>
    <n v="1"/>
    <n v="6173.37"/>
    <x v="4"/>
    <s v="Canada"/>
    <x v="118"/>
    <x v="2"/>
    <x v="4"/>
    <n v="4"/>
    <x v="0"/>
  </r>
  <r>
    <n v="496"/>
    <d v="2015-04-30T00:00:00"/>
    <x v="3"/>
    <s v="V6Z"/>
    <n v="1"/>
    <n v="11339.37"/>
    <x v="4"/>
    <s v="Canada"/>
    <x v="87"/>
    <x v="2"/>
    <x v="6"/>
    <n v="7"/>
    <x v="2"/>
  </r>
  <r>
    <n v="636"/>
    <d v="2015-04-30T00:00:00"/>
    <x v="3"/>
    <s v="T6S"/>
    <n v="1"/>
    <n v="11118.87"/>
    <x v="3"/>
    <s v="Canada"/>
    <x v="77"/>
    <x v="2"/>
    <x v="2"/>
    <n v="7"/>
    <x v="2"/>
  </r>
  <r>
    <n v="826"/>
    <d v="2015-05-28T00:00:00"/>
    <x v="1"/>
    <s v="T1Y"/>
    <n v="1"/>
    <n v="14426.37"/>
    <x v="3"/>
    <s v="Canada"/>
    <x v="81"/>
    <x v="2"/>
    <x v="6"/>
    <n v="8"/>
    <x v="5"/>
  </r>
  <r>
    <n v="1129"/>
    <d v="2015-05-28T00:00:00"/>
    <x v="1"/>
    <s v="T2Y"/>
    <n v="1"/>
    <n v="5543.37"/>
    <x v="3"/>
    <s v="Canada"/>
    <x v="34"/>
    <x v="2"/>
    <x v="6"/>
    <n v="10"/>
    <x v="3"/>
  </r>
  <r>
    <n v="1009"/>
    <d v="2015-05-28T00:00:00"/>
    <x v="1"/>
    <s v="V5Z"/>
    <n v="1"/>
    <n v="1353.87"/>
    <x v="4"/>
    <s v="Canada"/>
    <x v="129"/>
    <x v="3"/>
    <x v="3"/>
    <n v="8"/>
    <x v="5"/>
  </r>
  <r>
    <n v="1392"/>
    <d v="2015-05-28T00:00:00"/>
    <x v="1"/>
    <s v="T2X"/>
    <n v="1"/>
    <n v="2266.7399999999998"/>
    <x v="3"/>
    <s v="Canada"/>
    <x v="212"/>
    <x v="1"/>
    <x v="1"/>
    <n v="12"/>
    <x v="1"/>
  </r>
  <r>
    <n v="2354"/>
    <d v="2015-05-28T00:00:00"/>
    <x v="1"/>
    <s v="T2Y"/>
    <n v="1"/>
    <n v="4661.37"/>
    <x v="3"/>
    <s v="Canada"/>
    <x v="117"/>
    <x v="2"/>
    <x v="2"/>
    <n v="2"/>
    <x v="6"/>
  </r>
  <r>
    <n v="1907"/>
    <d v="2015-05-28T00:00:00"/>
    <x v="1"/>
    <s v="T5H"/>
    <n v="1"/>
    <n v="11969.37"/>
    <x v="3"/>
    <s v="Canada"/>
    <x v="317"/>
    <x v="2"/>
    <x v="2"/>
    <n v="6"/>
    <x v="11"/>
  </r>
  <r>
    <n v="506"/>
    <d v="2015-05-28T00:00:00"/>
    <x v="1"/>
    <s v="V6Z"/>
    <n v="1"/>
    <n v="15560.37"/>
    <x v="4"/>
    <s v="Canada"/>
    <x v="58"/>
    <x v="2"/>
    <x v="6"/>
    <n v="7"/>
    <x v="2"/>
  </r>
  <r>
    <n v="2388"/>
    <d v="2015-04-21T00:00:00"/>
    <x v="3"/>
    <s v="T2C"/>
    <n v="1"/>
    <n v="4157.37"/>
    <x v="3"/>
    <s v="Canada"/>
    <x v="171"/>
    <x v="2"/>
    <x v="2"/>
    <n v="2"/>
    <x v="6"/>
  </r>
  <r>
    <n v="674"/>
    <d v="2015-04-22T00:00:00"/>
    <x v="3"/>
    <s v="V5Z"/>
    <n v="1"/>
    <n v="8189.37"/>
    <x v="4"/>
    <s v="Canada"/>
    <x v="32"/>
    <x v="2"/>
    <x v="2"/>
    <n v="7"/>
    <x v="2"/>
  </r>
  <r>
    <n v="2389"/>
    <d v="2015-04-22T00:00:00"/>
    <x v="3"/>
    <s v="V5N"/>
    <n v="1"/>
    <n v="10577.7"/>
    <x v="4"/>
    <s v="Canada"/>
    <x v="318"/>
    <x v="2"/>
    <x v="2"/>
    <n v="2"/>
    <x v="6"/>
  </r>
  <r>
    <n v="1070"/>
    <d v="2015-04-22T00:00:00"/>
    <x v="3"/>
    <s v="V6Z"/>
    <n v="1"/>
    <n v="1889.37"/>
    <x v="4"/>
    <s v="Canada"/>
    <x v="319"/>
    <x v="1"/>
    <x v="1"/>
    <n v="10"/>
    <x v="3"/>
  </r>
  <r>
    <n v="1053"/>
    <d v="2015-04-30T00:00:00"/>
    <x v="3"/>
    <s v="V7W"/>
    <n v="1"/>
    <n v="3527.37"/>
    <x v="4"/>
    <s v="Canada"/>
    <x v="218"/>
    <x v="0"/>
    <x v="0"/>
    <n v="10"/>
    <x v="3"/>
  </r>
  <r>
    <n v="207"/>
    <d v="2015-04-30T00:00:00"/>
    <x v="3"/>
    <s v="T5J"/>
    <n v="1"/>
    <n v="11843.37"/>
    <x v="3"/>
    <s v="Canada"/>
    <x v="109"/>
    <x v="2"/>
    <x v="6"/>
    <n v="3"/>
    <x v="12"/>
  </r>
  <r>
    <n v="549"/>
    <d v="2015-04-30T00:00:00"/>
    <x v="3"/>
    <s v="V6S"/>
    <n v="1"/>
    <n v="6614.37"/>
    <x v="4"/>
    <s v="Canada"/>
    <x v="116"/>
    <x v="2"/>
    <x v="2"/>
    <n v="7"/>
    <x v="2"/>
  </r>
  <r>
    <n v="2055"/>
    <d v="2015-03-30T00:00:00"/>
    <x v="4"/>
    <s v="T3G"/>
    <n v="1"/>
    <n v="7874.37"/>
    <x v="3"/>
    <s v="Canada"/>
    <x v="62"/>
    <x v="2"/>
    <x v="4"/>
    <n v="4"/>
    <x v="0"/>
  </r>
  <r>
    <n v="2086"/>
    <d v="2015-03-30T00:00:00"/>
    <x v="4"/>
    <s v="T5Y"/>
    <n v="1"/>
    <n v="2897.37"/>
    <x v="3"/>
    <s v="Canada"/>
    <x v="202"/>
    <x v="2"/>
    <x v="2"/>
    <n v="4"/>
    <x v="0"/>
  </r>
  <r>
    <n v="491"/>
    <d v="2015-03-30T00:00:00"/>
    <x v="4"/>
    <s v="R2C"/>
    <n v="1"/>
    <n v="11339.37"/>
    <x v="1"/>
    <s v="Canada"/>
    <x v="19"/>
    <x v="2"/>
    <x v="6"/>
    <n v="7"/>
    <x v="2"/>
  </r>
  <r>
    <n v="733"/>
    <d v="2015-03-30T00:00:00"/>
    <x v="4"/>
    <s v="V7X"/>
    <n v="1"/>
    <n v="5102.37"/>
    <x v="4"/>
    <s v="Canada"/>
    <x v="65"/>
    <x v="1"/>
    <x v="1"/>
    <n v="8"/>
    <x v="5"/>
  </r>
  <r>
    <n v="1085"/>
    <d v="2015-03-30T00:00:00"/>
    <x v="4"/>
    <s v="V7W"/>
    <n v="1"/>
    <n v="1322.37"/>
    <x v="4"/>
    <s v="Canada"/>
    <x v="189"/>
    <x v="1"/>
    <x v="1"/>
    <n v="10"/>
    <x v="3"/>
  </r>
  <r>
    <n v="1183"/>
    <d v="2015-03-30T00:00:00"/>
    <x v="4"/>
    <s v="V7X"/>
    <n v="1"/>
    <n v="7275.87"/>
    <x v="4"/>
    <s v="Canada"/>
    <x v="121"/>
    <x v="2"/>
    <x v="4"/>
    <n v="10"/>
    <x v="3"/>
  </r>
  <r>
    <n v="202"/>
    <d v="2015-04-22T00:00:00"/>
    <x v="3"/>
    <s v="V6S"/>
    <n v="1"/>
    <n v="15749.37"/>
    <x v="4"/>
    <s v="Canada"/>
    <x v="144"/>
    <x v="2"/>
    <x v="6"/>
    <n v="3"/>
    <x v="12"/>
  </r>
  <r>
    <n v="1069"/>
    <d v="2015-04-22T00:00:00"/>
    <x v="3"/>
    <s v="V6Z"/>
    <n v="1"/>
    <n v="1889.37"/>
    <x v="4"/>
    <s v="Canada"/>
    <x v="320"/>
    <x v="1"/>
    <x v="1"/>
    <n v="10"/>
    <x v="3"/>
  </r>
  <r>
    <n v="438"/>
    <d v="2015-04-22T00:00:00"/>
    <x v="3"/>
    <s v="T5K"/>
    <n v="1"/>
    <n v="11969.37"/>
    <x v="3"/>
    <s v="Canada"/>
    <x v="54"/>
    <x v="2"/>
    <x v="6"/>
    <n v="7"/>
    <x v="2"/>
  </r>
  <r>
    <n v="438"/>
    <d v="2015-04-23T00:00:00"/>
    <x v="3"/>
    <s v="V6M"/>
    <n v="1"/>
    <n v="11969.37"/>
    <x v="4"/>
    <s v="Canada"/>
    <x v="54"/>
    <x v="2"/>
    <x v="6"/>
    <n v="7"/>
    <x v="2"/>
  </r>
  <r>
    <n v="487"/>
    <d v="2015-04-23T00:00:00"/>
    <x v="3"/>
    <s v="T6E"/>
    <n v="1"/>
    <n v="13229.37"/>
    <x v="3"/>
    <s v="Canada"/>
    <x v="21"/>
    <x v="2"/>
    <x v="6"/>
    <n v="7"/>
    <x v="2"/>
  </r>
  <r>
    <n v="2396"/>
    <d v="2015-05-27T00:00:00"/>
    <x v="1"/>
    <s v="T3C"/>
    <n v="1"/>
    <n v="1070.3699999999999"/>
    <x v="3"/>
    <s v="Canada"/>
    <x v="104"/>
    <x v="3"/>
    <x v="3"/>
    <n v="2"/>
    <x v="6"/>
  </r>
  <r>
    <n v="2332"/>
    <d v="2015-05-27T00:00:00"/>
    <x v="1"/>
    <s v="T5H"/>
    <n v="1"/>
    <n v="6356.7"/>
    <x v="3"/>
    <s v="Canada"/>
    <x v="22"/>
    <x v="2"/>
    <x v="4"/>
    <n v="2"/>
    <x v="6"/>
  </r>
  <r>
    <n v="659"/>
    <d v="2015-05-27T00:00:00"/>
    <x v="1"/>
    <s v="V6S"/>
    <n v="1"/>
    <n v="17639.37"/>
    <x v="4"/>
    <s v="Canada"/>
    <x v="166"/>
    <x v="2"/>
    <x v="2"/>
    <n v="7"/>
    <x v="2"/>
  </r>
  <r>
    <n v="1182"/>
    <d v="2015-05-27T00:00:00"/>
    <x v="1"/>
    <s v="T6H"/>
    <n v="1"/>
    <n v="2519.37"/>
    <x v="3"/>
    <s v="Canada"/>
    <x v="97"/>
    <x v="2"/>
    <x v="4"/>
    <n v="10"/>
    <x v="3"/>
  </r>
  <r>
    <n v="491"/>
    <d v="2015-04-19T00:00:00"/>
    <x v="3"/>
    <s v="V6E"/>
    <n v="1"/>
    <n v="10709.37"/>
    <x v="4"/>
    <s v="Canada"/>
    <x v="19"/>
    <x v="2"/>
    <x v="6"/>
    <n v="7"/>
    <x v="2"/>
  </r>
  <r>
    <n v="1129"/>
    <d v="2015-04-19T00:00:00"/>
    <x v="3"/>
    <s v="V5V"/>
    <n v="1"/>
    <n v="5543.37"/>
    <x v="4"/>
    <s v="Canada"/>
    <x v="34"/>
    <x v="2"/>
    <x v="6"/>
    <n v="10"/>
    <x v="3"/>
  </r>
  <r>
    <n v="604"/>
    <d v="2015-04-19T00:00:00"/>
    <x v="3"/>
    <s v="V5X"/>
    <n v="1"/>
    <n v="6299.37"/>
    <x v="4"/>
    <s v="Canada"/>
    <x v="61"/>
    <x v="2"/>
    <x v="2"/>
    <n v="7"/>
    <x v="2"/>
  </r>
  <r>
    <n v="945"/>
    <d v="2015-04-19T00:00:00"/>
    <x v="3"/>
    <s v="T5Y"/>
    <n v="1"/>
    <n v="8189.37"/>
    <x v="3"/>
    <s v="Canada"/>
    <x v="79"/>
    <x v="2"/>
    <x v="2"/>
    <n v="8"/>
    <x v="5"/>
  </r>
  <r>
    <n v="1343"/>
    <d v="2015-04-19T00:00:00"/>
    <x v="3"/>
    <s v="V5V"/>
    <n v="2"/>
    <n v="8817.48"/>
    <x v="4"/>
    <s v="Canada"/>
    <x v="154"/>
    <x v="1"/>
    <x v="1"/>
    <n v="12"/>
    <x v="1"/>
  </r>
  <r>
    <n v="1129"/>
    <d v="2015-04-19T00:00:00"/>
    <x v="3"/>
    <s v="V6H"/>
    <n v="1"/>
    <n v="5543.37"/>
    <x v="4"/>
    <s v="Canada"/>
    <x v="34"/>
    <x v="2"/>
    <x v="6"/>
    <n v="10"/>
    <x v="3"/>
  </r>
  <r>
    <n v="1995"/>
    <d v="2015-03-22T00:00:00"/>
    <x v="4"/>
    <s v="V5Z"/>
    <n v="1"/>
    <n v="5354.37"/>
    <x v="4"/>
    <s v="Canada"/>
    <x v="167"/>
    <x v="2"/>
    <x v="6"/>
    <n v="4"/>
    <x v="0"/>
  </r>
  <r>
    <n v="407"/>
    <d v="2015-03-26T00:00:00"/>
    <x v="4"/>
    <s v="T6T"/>
    <n v="1"/>
    <n v="20505.87"/>
    <x v="3"/>
    <s v="Canada"/>
    <x v="86"/>
    <x v="2"/>
    <x v="6"/>
    <n v="7"/>
    <x v="2"/>
  </r>
  <r>
    <n v="491"/>
    <d v="2015-03-26T00:00:00"/>
    <x v="4"/>
    <s v="T6T"/>
    <n v="1"/>
    <n v="10709.37"/>
    <x v="3"/>
    <s v="Canada"/>
    <x v="19"/>
    <x v="2"/>
    <x v="6"/>
    <n v="7"/>
    <x v="2"/>
  </r>
  <r>
    <n v="974"/>
    <d v="2015-04-30T00:00:00"/>
    <x v="3"/>
    <s v="T3B"/>
    <n v="1"/>
    <n v="8031.87"/>
    <x v="3"/>
    <s v="Canada"/>
    <x v="321"/>
    <x v="2"/>
    <x v="2"/>
    <n v="8"/>
    <x v="5"/>
  </r>
  <r>
    <n v="1191"/>
    <d v="2015-04-30T00:00:00"/>
    <x v="3"/>
    <s v="V6L"/>
    <n v="1"/>
    <n v="3464.37"/>
    <x v="4"/>
    <s v="Canada"/>
    <x v="70"/>
    <x v="2"/>
    <x v="4"/>
    <n v="10"/>
    <x v="3"/>
  </r>
  <r>
    <n v="2098"/>
    <d v="2015-04-30T00:00:00"/>
    <x v="3"/>
    <s v="V6G"/>
    <n v="1"/>
    <n v="3905.37"/>
    <x v="4"/>
    <s v="Canada"/>
    <x v="322"/>
    <x v="3"/>
    <x v="3"/>
    <n v="4"/>
    <x v="0"/>
  </r>
  <r>
    <n v="200"/>
    <d v="2015-05-01T00:00:00"/>
    <x v="1"/>
    <s v="T5J"/>
    <n v="1"/>
    <n v="15434.37"/>
    <x v="3"/>
    <s v="Canada"/>
    <x v="323"/>
    <x v="2"/>
    <x v="6"/>
    <n v="3"/>
    <x v="12"/>
  </r>
  <r>
    <n v="2361"/>
    <d v="2015-06-08T00:00:00"/>
    <x v="2"/>
    <s v="T3G"/>
    <n v="1"/>
    <n v="7427.7"/>
    <x v="3"/>
    <s v="Canada"/>
    <x v="90"/>
    <x v="2"/>
    <x v="2"/>
    <n v="2"/>
    <x v="6"/>
  </r>
  <r>
    <n v="1912"/>
    <d v="2015-06-08T00:00:00"/>
    <x v="2"/>
    <s v="V5V"/>
    <n v="1"/>
    <n v="3968.37"/>
    <x v="4"/>
    <s v="Canada"/>
    <x v="324"/>
    <x v="0"/>
    <x v="0"/>
    <n v="4"/>
    <x v="0"/>
  </r>
  <r>
    <n v="1191"/>
    <d v="2015-06-09T00:00:00"/>
    <x v="2"/>
    <s v="V5V"/>
    <n v="1"/>
    <n v="3464.37"/>
    <x v="4"/>
    <s v="Canada"/>
    <x v="70"/>
    <x v="2"/>
    <x v="4"/>
    <n v="10"/>
    <x v="3"/>
  </r>
  <r>
    <n v="1077"/>
    <d v="2015-06-09T00:00:00"/>
    <x v="2"/>
    <s v="T6C"/>
    <n v="1"/>
    <n v="4094.37"/>
    <x v="3"/>
    <s v="Canada"/>
    <x v="47"/>
    <x v="1"/>
    <x v="1"/>
    <n v="10"/>
    <x v="3"/>
  </r>
  <r>
    <n v="2055"/>
    <d v="2015-06-09T00:00:00"/>
    <x v="2"/>
    <s v="T2X"/>
    <n v="1"/>
    <n v="7874.37"/>
    <x v="3"/>
    <s v="Canada"/>
    <x v="62"/>
    <x v="2"/>
    <x v="4"/>
    <n v="4"/>
    <x v="0"/>
  </r>
  <r>
    <n v="1078"/>
    <d v="2015-06-09T00:00:00"/>
    <x v="2"/>
    <s v="T6C"/>
    <n v="1"/>
    <n v="4094.37"/>
    <x v="3"/>
    <s v="Canada"/>
    <x v="48"/>
    <x v="1"/>
    <x v="1"/>
    <n v="10"/>
    <x v="3"/>
  </r>
  <r>
    <n v="794"/>
    <d v="2015-06-10T00:00:00"/>
    <x v="2"/>
    <s v="R2G"/>
    <n v="1"/>
    <n v="1070.3699999999999"/>
    <x v="1"/>
    <s v="Canada"/>
    <x v="98"/>
    <x v="1"/>
    <x v="1"/>
    <n v="8"/>
    <x v="5"/>
  </r>
  <r>
    <n v="506"/>
    <d v="2015-06-10T00:00:00"/>
    <x v="2"/>
    <s v="V6S"/>
    <n v="1"/>
    <n v="15560.37"/>
    <x v="4"/>
    <s v="Canada"/>
    <x v="58"/>
    <x v="2"/>
    <x v="6"/>
    <n v="7"/>
    <x v="2"/>
  </r>
  <r>
    <n v="676"/>
    <d v="2015-06-10T00:00:00"/>
    <x v="2"/>
    <s v="T5B"/>
    <n v="1"/>
    <n v="9134.3700000000008"/>
    <x v="3"/>
    <s v="Canada"/>
    <x v="157"/>
    <x v="2"/>
    <x v="2"/>
    <n v="7"/>
    <x v="2"/>
  </r>
  <r>
    <n v="793"/>
    <d v="2015-06-10T00:00:00"/>
    <x v="2"/>
    <s v="R2G"/>
    <n v="1"/>
    <n v="1070.3699999999999"/>
    <x v="1"/>
    <s v="Canada"/>
    <x v="96"/>
    <x v="1"/>
    <x v="1"/>
    <n v="8"/>
    <x v="5"/>
  </r>
  <r>
    <n v="993"/>
    <d v="2015-06-11T00:00:00"/>
    <x v="2"/>
    <s v="T1Y"/>
    <n v="1"/>
    <n v="4409.37"/>
    <x v="3"/>
    <s v="Canada"/>
    <x v="10"/>
    <x v="2"/>
    <x v="2"/>
    <n v="8"/>
    <x v="5"/>
  </r>
  <r>
    <n v="676"/>
    <d v="2015-05-15T00:00:00"/>
    <x v="1"/>
    <s v="V5V"/>
    <n v="1"/>
    <n v="9134.3700000000008"/>
    <x v="4"/>
    <s v="Canada"/>
    <x v="157"/>
    <x v="2"/>
    <x v="2"/>
    <n v="7"/>
    <x v="2"/>
  </r>
  <r>
    <n v="478"/>
    <d v="2015-04-12T00:00:00"/>
    <x v="3"/>
    <s v="V7W"/>
    <n v="1"/>
    <n v="17009.37"/>
    <x v="4"/>
    <s v="Canada"/>
    <x v="170"/>
    <x v="2"/>
    <x v="6"/>
    <n v="7"/>
    <x v="2"/>
  </r>
  <r>
    <n v="2332"/>
    <d v="2015-04-12T00:00:00"/>
    <x v="3"/>
    <s v="V7Y"/>
    <n v="1"/>
    <n v="6419.7"/>
    <x v="4"/>
    <s v="Canada"/>
    <x v="22"/>
    <x v="2"/>
    <x v="4"/>
    <n v="2"/>
    <x v="6"/>
  </r>
  <r>
    <n v="1182"/>
    <d v="2015-04-13T00:00:00"/>
    <x v="3"/>
    <s v="V6H"/>
    <n v="1"/>
    <n v="2708.37"/>
    <x v="4"/>
    <s v="Canada"/>
    <x v="97"/>
    <x v="2"/>
    <x v="4"/>
    <n v="10"/>
    <x v="3"/>
  </r>
  <r>
    <n v="407"/>
    <d v="2015-04-13T00:00:00"/>
    <x v="3"/>
    <s v="T6T"/>
    <n v="1"/>
    <n v="20505.87"/>
    <x v="3"/>
    <s v="Canada"/>
    <x v="86"/>
    <x v="2"/>
    <x v="6"/>
    <n v="7"/>
    <x v="2"/>
  </r>
  <r>
    <n v="545"/>
    <d v="2015-03-22T00:00:00"/>
    <x v="4"/>
    <s v="V6J"/>
    <n v="1"/>
    <n v="10835.37"/>
    <x v="4"/>
    <s v="Canada"/>
    <x v="113"/>
    <x v="2"/>
    <x v="2"/>
    <n v="7"/>
    <x v="2"/>
  </r>
  <r>
    <n v="1347"/>
    <d v="2015-03-22T00:00:00"/>
    <x v="4"/>
    <s v="T5Z"/>
    <n v="1"/>
    <n v="4156.74"/>
    <x v="3"/>
    <s v="Canada"/>
    <x v="213"/>
    <x v="1"/>
    <x v="1"/>
    <n v="12"/>
    <x v="1"/>
  </r>
  <r>
    <n v="2269"/>
    <d v="2015-03-22T00:00:00"/>
    <x v="4"/>
    <s v="T6G"/>
    <n v="1"/>
    <n v="4403.7"/>
    <x v="3"/>
    <s v="Canada"/>
    <x v="220"/>
    <x v="1"/>
    <x v="5"/>
    <n v="2"/>
    <x v="6"/>
  </r>
  <r>
    <n v="996"/>
    <d v="2015-03-22T00:00:00"/>
    <x v="4"/>
    <s v="T6E"/>
    <n v="1"/>
    <n v="8756.3700000000008"/>
    <x v="3"/>
    <s v="Canada"/>
    <x v="60"/>
    <x v="2"/>
    <x v="2"/>
    <n v="8"/>
    <x v="5"/>
  </r>
  <r>
    <n v="1175"/>
    <d v="2015-03-22T00:00:00"/>
    <x v="4"/>
    <s v="T3G"/>
    <n v="1"/>
    <n v="8441.3700000000008"/>
    <x v="3"/>
    <s v="Canada"/>
    <x v="158"/>
    <x v="2"/>
    <x v="4"/>
    <n v="10"/>
    <x v="3"/>
  </r>
  <r>
    <n v="506"/>
    <d v="2015-03-23T00:00:00"/>
    <x v="4"/>
    <s v="T6E"/>
    <n v="1"/>
    <n v="15560.37"/>
    <x v="3"/>
    <s v="Canada"/>
    <x v="58"/>
    <x v="2"/>
    <x v="6"/>
    <n v="7"/>
    <x v="2"/>
  </r>
  <r>
    <n v="244"/>
    <d v="2015-03-23T00:00:00"/>
    <x v="4"/>
    <s v="R2G"/>
    <n v="1"/>
    <n v="7556.85"/>
    <x v="1"/>
    <s v="Canada"/>
    <x v="25"/>
    <x v="2"/>
    <x v="7"/>
    <n v="5"/>
    <x v="7"/>
  </r>
  <r>
    <n v="959"/>
    <d v="2015-03-26T00:00:00"/>
    <x v="4"/>
    <s v="T3C"/>
    <n v="1"/>
    <n v="10362.870000000001"/>
    <x v="3"/>
    <s v="Canada"/>
    <x v="41"/>
    <x v="2"/>
    <x v="2"/>
    <n v="8"/>
    <x v="5"/>
  </r>
  <r>
    <n v="2262"/>
    <d v="2015-03-26T00:00:00"/>
    <x v="4"/>
    <s v="T6W"/>
    <n v="1"/>
    <n v="4220.37"/>
    <x v="3"/>
    <s v="Canada"/>
    <x v="325"/>
    <x v="1"/>
    <x v="1"/>
    <n v="2"/>
    <x v="6"/>
  </r>
  <r>
    <n v="2225"/>
    <d v="2015-03-27T00:00:00"/>
    <x v="4"/>
    <s v="T6J"/>
    <n v="1"/>
    <n v="818.37"/>
    <x v="3"/>
    <s v="Canada"/>
    <x v="52"/>
    <x v="1"/>
    <x v="1"/>
    <n v="2"/>
    <x v="6"/>
  </r>
  <r>
    <n v="945"/>
    <d v="2015-05-15T00:00:00"/>
    <x v="1"/>
    <s v="V5Z"/>
    <n v="1"/>
    <n v="8189.37"/>
    <x v="4"/>
    <s v="Canada"/>
    <x v="79"/>
    <x v="2"/>
    <x v="2"/>
    <n v="8"/>
    <x v="5"/>
  </r>
  <r>
    <n v="1875"/>
    <d v="2015-05-17T00:00:00"/>
    <x v="1"/>
    <s v="T6S"/>
    <n v="1"/>
    <n v="12914.37"/>
    <x v="3"/>
    <s v="Canada"/>
    <x v="303"/>
    <x v="2"/>
    <x v="6"/>
    <n v="6"/>
    <x v="11"/>
  </r>
  <r>
    <n v="2277"/>
    <d v="2015-06-15T00:00:00"/>
    <x v="2"/>
    <s v="T5K"/>
    <n v="1"/>
    <n v="3836.7"/>
    <x v="3"/>
    <s v="Canada"/>
    <x v="241"/>
    <x v="1"/>
    <x v="5"/>
    <n v="2"/>
    <x v="6"/>
  </r>
  <r>
    <n v="438"/>
    <d v="2015-06-15T00:00:00"/>
    <x v="2"/>
    <s v="V6R"/>
    <n v="1"/>
    <n v="11969.37"/>
    <x v="4"/>
    <s v="Canada"/>
    <x v="54"/>
    <x v="2"/>
    <x v="6"/>
    <n v="7"/>
    <x v="2"/>
  </r>
  <r>
    <n v="963"/>
    <d v="2015-06-16T00:00:00"/>
    <x v="2"/>
    <s v="V6G"/>
    <n v="1"/>
    <n v="5039.37"/>
    <x v="4"/>
    <s v="Canada"/>
    <x v="138"/>
    <x v="2"/>
    <x v="2"/>
    <n v="8"/>
    <x v="5"/>
  </r>
  <r>
    <n v="993"/>
    <d v="2015-06-16T00:00:00"/>
    <x v="2"/>
    <s v="T6G"/>
    <n v="1"/>
    <n v="4598.37"/>
    <x v="3"/>
    <s v="Canada"/>
    <x v="10"/>
    <x v="2"/>
    <x v="2"/>
    <n v="8"/>
    <x v="5"/>
  </r>
  <r>
    <n v="1129"/>
    <d v="2015-06-16T00:00:00"/>
    <x v="2"/>
    <s v="T6E"/>
    <n v="1"/>
    <n v="5826.87"/>
    <x v="3"/>
    <s v="Canada"/>
    <x v="34"/>
    <x v="2"/>
    <x v="6"/>
    <n v="10"/>
    <x v="3"/>
  </r>
  <r>
    <n v="604"/>
    <d v="2015-06-16T00:00:00"/>
    <x v="2"/>
    <s v="R2C"/>
    <n v="1"/>
    <n v="6299.37"/>
    <x v="1"/>
    <s v="Canada"/>
    <x v="61"/>
    <x v="2"/>
    <x v="2"/>
    <n v="7"/>
    <x v="2"/>
  </r>
  <r>
    <n v="496"/>
    <d v="2015-06-17T00:00:00"/>
    <x v="2"/>
    <s v="T5L"/>
    <n v="1"/>
    <n v="11339.37"/>
    <x v="3"/>
    <s v="Canada"/>
    <x v="87"/>
    <x v="2"/>
    <x v="6"/>
    <n v="7"/>
    <x v="2"/>
  </r>
  <r>
    <n v="942"/>
    <d v="2015-06-17T00:00:00"/>
    <x v="2"/>
    <s v="T5W"/>
    <n v="1"/>
    <n v="7370.37"/>
    <x v="3"/>
    <s v="Canada"/>
    <x v="30"/>
    <x v="2"/>
    <x v="2"/>
    <n v="8"/>
    <x v="5"/>
  </r>
  <r>
    <n v="438"/>
    <d v="2015-06-03T00:00:00"/>
    <x v="2"/>
    <s v="R2L"/>
    <n v="1"/>
    <n v="11969.37"/>
    <x v="1"/>
    <s v="Canada"/>
    <x v="54"/>
    <x v="2"/>
    <x v="6"/>
    <n v="7"/>
    <x v="2"/>
  </r>
  <r>
    <n v="604"/>
    <d v="2015-06-11T00:00:00"/>
    <x v="2"/>
    <s v="T3G"/>
    <n v="1"/>
    <n v="6299.37"/>
    <x v="3"/>
    <s v="Canada"/>
    <x v="61"/>
    <x v="2"/>
    <x v="2"/>
    <n v="7"/>
    <x v="2"/>
  </r>
  <r>
    <n v="520"/>
    <d v="2015-06-11T00:00:00"/>
    <x v="2"/>
    <s v="T2C"/>
    <n v="1"/>
    <n v="7367.85"/>
    <x v="3"/>
    <s v="Canada"/>
    <x v="210"/>
    <x v="2"/>
    <x v="4"/>
    <n v="7"/>
    <x v="2"/>
  </r>
  <r>
    <n v="1182"/>
    <d v="2015-06-28T00:00:00"/>
    <x v="2"/>
    <s v="V7Y"/>
    <n v="1"/>
    <n v="2519.37"/>
    <x v="4"/>
    <s v="Canada"/>
    <x v="97"/>
    <x v="2"/>
    <x v="4"/>
    <n v="10"/>
    <x v="3"/>
  </r>
  <r>
    <n v="1319"/>
    <d v="2015-06-28T00:00:00"/>
    <x v="2"/>
    <s v="V6H"/>
    <n v="1"/>
    <n v="4975.74"/>
    <x v="4"/>
    <s v="Canada"/>
    <x v="131"/>
    <x v="1"/>
    <x v="1"/>
    <n v="12"/>
    <x v="1"/>
  </r>
  <r>
    <n v="406"/>
    <d v="2015-06-28T00:00:00"/>
    <x v="2"/>
    <s v="T6W"/>
    <n v="1"/>
    <n v="22994.37"/>
    <x v="3"/>
    <s v="Canada"/>
    <x v="58"/>
    <x v="2"/>
    <x v="6"/>
    <n v="7"/>
    <x v="2"/>
  </r>
  <r>
    <n v="907"/>
    <d v="2015-06-28T00:00:00"/>
    <x v="2"/>
    <s v="T5K"/>
    <n v="1"/>
    <n v="7874.37"/>
    <x v="3"/>
    <s v="Canada"/>
    <x v="50"/>
    <x v="2"/>
    <x v="4"/>
    <n v="8"/>
    <x v="5"/>
  </r>
  <r>
    <n v="1142"/>
    <d v="2015-06-28T00:00:00"/>
    <x v="2"/>
    <s v="T5X"/>
    <n v="1"/>
    <n v="8126.37"/>
    <x v="3"/>
    <s v="Canada"/>
    <x v="256"/>
    <x v="2"/>
    <x v="6"/>
    <n v="10"/>
    <x v="3"/>
  </r>
  <r>
    <n v="2055"/>
    <d v="2015-06-28T00:00:00"/>
    <x v="2"/>
    <s v="V6H"/>
    <n v="1"/>
    <n v="7874.37"/>
    <x v="4"/>
    <s v="Canada"/>
    <x v="62"/>
    <x v="2"/>
    <x v="4"/>
    <n v="4"/>
    <x v="0"/>
  </r>
  <r>
    <n v="826"/>
    <d v="2015-02-25T00:00:00"/>
    <x v="0"/>
    <s v="V6T"/>
    <n v="1"/>
    <n v="13229.37"/>
    <x v="4"/>
    <s v="Canada"/>
    <x v="81"/>
    <x v="2"/>
    <x v="6"/>
    <n v="8"/>
    <x v="5"/>
  </r>
  <r>
    <n v="2055"/>
    <d v="2015-02-25T00:00:00"/>
    <x v="0"/>
    <s v="T5B"/>
    <n v="1"/>
    <n v="7874.37"/>
    <x v="3"/>
    <s v="Canada"/>
    <x v="62"/>
    <x v="2"/>
    <x v="4"/>
    <n v="4"/>
    <x v="0"/>
  </r>
  <r>
    <n v="2199"/>
    <d v="2015-06-26T00:00:00"/>
    <x v="2"/>
    <s v="T6N"/>
    <n v="1"/>
    <n v="2456.37"/>
    <x v="3"/>
    <s v="Canada"/>
    <x v="309"/>
    <x v="0"/>
    <x v="0"/>
    <n v="2"/>
    <x v="6"/>
  </r>
  <r>
    <n v="778"/>
    <d v="2015-06-26T00:00:00"/>
    <x v="2"/>
    <s v="T2P"/>
    <n v="1"/>
    <n v="1542.87"/>
    <x v="3"/>
    <s v="Canada"/>
    <x v="242"/>
    <x v="1"/>
    <x v="1"/>
    <n v="8"/>
    <x v="5"/>
  </r>
  <r>
    <n v="609"/>
    <d v="2015-04-24T00:00:00"/>
    <x v="3"/>
    <s v="V5Z"/>
    <n v="1"/>
    <n v="10079.370000000001"/>
    <x v="4"/>
    <s v="Canada"/>
    <x v="225"/>
    <x v="2"/>
    <x v="2"/>
    <n v="7"/>
    <x v="2"/>
  </r>
  <r>
    <n v="676"/>
    <d v="2015-04-24T00:00:00"/>
    <x v="3"/>
    <s v="T6G"/>
    <n v="1"/>
    <n v="9134.3700000000008"/>
    <x v="3"/>
    <s v="Canada"/>
    <x v="157"/>
    <x v="2"/>
    <x v="2"/>
    <n v="7"/>
    <x v="2"/>
  </r>
  <r>
    <n v="2275"/>
    <d v="2015-04-24T00:00:00"/>
    <x v="3"/>
    <s v="T2C"/>
    <n v="1"/>
    <n v="4661.37"/>
    <x v="3"/>
    <s v="Canada"/>
    <x v="17"/>
    <x v="1"/>
    <x v="5"/>
    <n v="2"/>
    <x v="6"/>
  </r>
  <r>
    <n v="676"/>
    <d v="2015-06-14T00:00:00"/>
    <x v="2"/>
    <s v="T6G"/>
    <n v="1"/>
    <n v="9134.3700000000008"/>
    <x v="3"/>
    <s v="Canada"/>
    <x v="157"/>
    <x v="2"/>
    <x v="2"/>
    <n v="7"/>
    <x v="2"/>
  </r>
  <r>
    <n v="487"/>
    <d v="2015-06-14T00:00:00"/>
    <x v="2"/>
    <s v="V5V"/>
    <n v="1"/>
    <n v="13229.37"/>
    <x v="4"/>
    <s v="Canada"/>
    <x v="21"/>
    <x v="2"/>
    <x v="6"/>
    <n v="7"/>
    <x v="2"/>
  </r>
  <r>
    <n v="438"/>
    <d v="2015-04-25T00:00:00"/>
    <x v="3"/>
    <s v="T3G"/>
    <n v="1"/>
    <n v="11969.37"/>
    <x v="3"/>
    <s v="Canada"/>
    <x v="54"/>
    <x v="2"/>
    <x v="6"/>
    <n v="7"/>
    <x v="2"/>
  </r>
  <r>
    <n v="433"/>
    <d v="2015-04-25T00:00:00"/>
    <x v="3"/>
    <s v="T2C"/>
    <n v="1"/>
    <n v="11969.37"/>
    <x v="3"/>
    <s v="Canada"/>
    <x v="175"/>
    <x v="2"/>
    <x v="6"/>
    <n v="7"/>
    <x v="2"/>
  </r>
  <r>
    <n v="690"/>
    <d v="2015-04-25T00:00:00"/>
    <x v="3"/>
    <s v="T2C"/>
    <n v="1"/>
    <n v="4409.37"/>
    <x v="3"/>
    <s v="Canada"/>
    <x v="20"/>
    <x v="2"/>
    <x v="2"/>
    <n v="7"/>
    <x v="2"/>
  </r>
  <r>
    <n v="1191"/>
    <d v="2015-04-26T00:00:00"/>
    <x v="3"/>
    <s v="T6S"/>
    <n v="1"/>
    <n v="3464.37"/>
    <x v="3"/>
    <s v="Canada"/>
    <x v="70"/>
    <x v="2"/>
    <x v="4"/>
    <n v="10"/>
    <x v="3"/>
  </r>
  <r>
    <n v="1085"/>
    <d v="2015-04-26T00:00:00"/>
    <x v="3"/>
    <s v="V6C"/>
    <n v="1"/>
    <n v="1416.87"/>
    <x v="4"/>
    <s v="Canada"/>
    <x v="189"/>
    <x v="1"/>
    <x v="1"/>
    <n v="10"/>
    <x v="3"/>
  </r>
  <r>
    <n v="1844"/>
    <d v="2015-04-26T00:00:00"/>
    <x v="3"/>
    <s v="V5M"/>
    <n v="1"/>
    <n v="2015.37"/>
    <x v="4"/>
    <s v="Canada"/>
    <x v="326"/>
    <x v="3"/>
    <x v="3"/>
    <n v="11"/>
    <x v="4"/>
  </r>
  <r>
    <n v="939"/>
    <d v="2015-06-15T00:00:00"/>
    <x v="2"/>
    <s v="V7G"/>
    <n v="1"/>
    <n v="4598.37"/>
    <x v="4"/>
    <s v="Canada"/>
    <x v="82"/>
    <x v="2"/>
    <x v="2"/>
    <n v="8"/>
    <x v="5"/>
  </r>
  <r>
    <n v="2354"/>
    <d v="2015-06-15T00:00:00"/>
    <x v="2"/>
    <s v="T5K"/>
    <n v="1"/>
    <n v="4661.37"/>
    <x v="3"/>
    <s v="Canada"/>
    <x v="117"/>
    <x v="2"/>
    <x v="2"/>
    <n v="2"/>
    <x v="6"/>
  </r>
  <r>
    <n v="1145"/>
    <d v="2015-06-15T00:00:00"/>
    <x v="2"/>
    <s v="V6M"/>
    <n v="1"/>
    <n v="4031.37"/>
    <x v="4"/>
    <s v="Canada"/>
    <x v="197"/>
    <x v="2"/>
    <x v="7"/>
    <n v="10"/>
    <x v="3"/>
  </r>
  <r>
    <n v="609"/>
    <d v="2015-04-26T00:00:00"/>
    <x v="3"/>
    <s v="V7Y"/>
    <n v="1"/>
    <n v="10079.370000000001"/>
    <x v="4"/>
    <s v="Canada"/>
    <x v="225"/>
    <x v="2"/>
    <x v="2"/>
    <n v="7"/>
    <x v="2"/>
  </r>
  <r>
    <n v="440"/>
    <d v="2015-04-26T00:00:00"/>
    <x v="3"/>
    <s v="T2C"/>
    <n v="1"/>
    <n v="19529.37"/>
    <x v="3"/>
    <s v="Canada"/>
    <x v="184"/>
    <x v="2"/>
    <x v="6"/>
    <n v="7"/>
    <x v="2"/>
  </r>
  <r>
    <n v="1086"/>
    <d v="2015-04-26T00:00:00"/>
    <x v="3"/>
    <s v="V6C"/>
    <n v="1"/>
    <n v="1416.87"/>
    <x v="4"/>
    <s v="Canada"/>
    <x v="145"/>
    <x v="1"/>
    <x v="1"/>
    <n v="10"/>
    <x v="3"/>
  </r>
  <r>
    <n v="676"/>
    <d v="2015-05-24T00:00:00"/>
    <x v="1"/>
    <s v="V6E"/>
    <n v="1"/>
    <n v="9134.3700000000008"/>
    <x v="4"/>
    <s v="Canada"/>
    <x v="157"/>
    <x v="2"/>
    <x v="2"/>
    <n v="7"/>
    <x v="2"/>
  </r>
  <r>
    <n v="676"/>
    <d v="2015-05-20T00:00:00"/>
    <x v="1"/>
    <s v="T1Y"/>
    <n v="1"/>
    <n v="9134.3700000000008"/>
    <x v="3"/>
    <s v="Canada"/>
    <x v="157"/>
    <x v="2"/>
    <x v="2"/>
    <n v="7"/>
    <x v="2"/>
  </r>
  <r>
    <n v="2395"/>
    <d v="2015-05-20T00:00:00"/>
    <x v="1"/>
    <s v="T5X"/>
    <n v="1"/>
    <n v="1889.37"/>
    <x v="3"/>
    <s v="Canada"/>
    <x v="148"/>
    <x v="3"/>
    <x v="3"/>
    <n v="2"/>
    <x v="6"/>
  </r>
  <r>
    <n v="993"/>
    <d v="2015-05-20T00:00:00"/>
    <x v="1"/>
    <s v="V6S"/>
    <n v="1"/>
    <n v="4598.37"/>
    <x v="4"/>
    <s v="Canada"/>
    <x v="10"/>
    <x v="2"/>
    <x v="2"/>
    <n v="8"/>
    <x v="5"/>
  </r>
  <r>
    <n v="577"/>
    <d v="2015-05-20T00:00:00"/>
    <x v="1"/>
    <s v="T2L"/>
    <n v="1"/>
    <n v="12284.37"/>
    <x v="3"/>
    <s v="Canada"/>
    <x v="231"/>
    <x v="2"/>
    <x v="2"/>
    <n v="7"/>
    <x v="2"/>
  </r>
  <r>
    <n v="699"/>
    <d v="2015-05-20T00:00:00"/>
    <x v="1"/>
    <s v="T6J"/>
    <n v="1"/>
    <n v="2865.87"/>
    <x v="3"/>
    <s v="Canada"/>
    <x v="228"/>
    <x v="0"/>
    <x v="0"/>
    <n v="8"/>
    <x v="5"/>
  </r>
  <r>
    <n v="1129"/>
    <d v="2015-05-11T00:00:00"/>
    <x v="1"/>
    <s v="V7W"/>
    <n v="1"/>
    <n v="5543.37"/>
    <x v="4"/>
    <s v="Canada"/>
    <x v="34"/>
    <x v="2"/>
    <x v="6"/>
    <n v="10"/>
    <x v="3"/>
  </r>
  <r>
    <n v="457"/>
    <d v="2015-03-04T00:00:00"/>
    <x v="4"/>
    <s v="T6G"/>
    <n v="1"/>
    <n v="11969.37"/>
    <x v="3"/>
    <s v="Canada"/>
    <x v="67"/>
    <x v="2"/>
    <x v="6"/>
    <n v="7"/>
    <x v="2"/>
  </r>
  <r>
    <n v="927"/>
    <d v="2015-03-05T00:00:00"/>
    <x v="4"/>
    <s v="V6G"/>
    <n v="1"/>
    <n v="6173.37"/>
    <x v="4"/>
    <s v="Canada"/>
    <x v="27"/>
    <x v="2"/>
    <x v="4"/>
    <n v="8"/>
    <x v="5"/>
  </r>
  <r>
    <n v="487"/>
    <d v="2015-03-05T00:00:00"/>
    <x v="4"/>
    <s v="R2C"/>
    <n v="1"/>
    <n v="13229.37"/>
    <x v="1"/>
    <s v="Canada"/>
    <x v="21"/>
    <x v="2"/>
    <x v="6"/>
    <n v="7"/>
    <x v="2"/>
  </r>
  <r>
    <n v="415"/>
    <d v="2015-02-10T00:00:00"/>
    <x v="0"/>
    <s v="T6G"/>
    <n v="1"/>
    <n v="11496.87"/>
    <x v="3"/>
    <s v="Canada"/>
    <x v="327"/>
    <x v="2"/>
    <x v="6"/>
    <n v="7"/>
    <x v="2"/>
  </r>
  <r>
    <n v="1703"/>
    <d v="2015-02-10T00:00:00"/>
    <x v="0"/>
    <s v="V6T"/>
    <n v="1"/>
    <n v="1290.8699999999999"/>
    <x v="4"/>
    <s v="Canada"/>
    <x v="153"/>
    <x v="3"/>
    <x v="3"/>
    <n v="13"/>
    <x v="8"/>
  </r>
  <r>
    <n v="1050"/>
    <d v="2015-04-20T00:00:00"/>
    <x v="3"/>
    <s v="T5Y"/>
    <n v="1"/>
    <n v="3338.37"/>
    <x v="3"/>
    <s v="Canada"/>
    <x v="328"/>
    <x v="0"/>
    <x v="0"/>
    <n v="10"/>
    <x v="3"/>
  </r>
  <r>
    <n v="1524"/>
    <d v="2015-04-12T00:00:00"/>
    <x v="3"/>
    <s v="V6S"/>
    <n v="1"/>
    <n v="4408.74"/>
    <x v="4"/>
    <s v="Canada"/>
    <x v="329"/>
    <x v="1"/>
    <x v="1"/>
    <n v="12"/>
    <x v="1"/>
  </r>
  <r>
    <n v="615"/>
    <d v="2015-04-05T00:00:00"/>
    <x v="3"/>
    <s v="T5H"/>
    <n v="1"/>
    <n v="8189.37"/>
    <x v="3"/>
    <s v="Canada"/>
    <x v="2"/>
    <x v="2"/>
    <x v="2"/>
    <n v="7"/>
    <x v="2"/>
  </r>
  <r>
    <n v="1348"/>
    <d v="2015-03-22T00:00:00"/>
    <x v="4"/>
    <s v="T5Z"/>
    <n v="1"/>
    <n v="4156.74"/>
    <x v="3"/>
    <s v="Canada"/>
    <x v="100"/>
    <x v="1"/>
    <x v="1"/>
    <n v="12"/>
    <x v="1"/>
  </r>
  <r>
    <n v="1391"/>
    <d v="2015-03-22T00:00:00"/>
    <x v="4"/>
    <s v="T3G"/>
    <n v="1"/>
    <n v="2329.7399999999998"/>
    <x v="3"/>
    <s v="Canada"/>
    <x v="99"/>
    <x v="1"/>
    <x v="1"/>
    <n v="12"/>
    <x v="1"/>
  </r>
  <r>
    <n v="1392"/>
    <d v="2015-03-22T00:00:00"/>
    <x v="4"/>
    <s v="T3G"/>
    <n v="1"/>
    <n v="2329.7399999999998"/>
    <x v="3"/>
    <s v="Canada"/>
    <x v="212"/>
    <x v="1"/>
    <x v="1"/>
    <n v="12"/>
    <x v="1"/>
  </r>
  <r>
    <n v="1212"/>
    <d v="2015-06-17T00:00:00"/>
    <x v="2"/>
    <s v="T1Y"/>
    <n v="1"/>
    <n v="4850.37"/>
    <x v="3"/>
    <s v="Canada"/>
    <x v="6"/>
    <x v="2"/>
    <x v="2"/>
    <n v="10"/>
    <x v="3"/>
  </r>
  <r>
    <n v="491"/>
    <d v="2015-06-18T00:00:00"/>
    <x v="2"/>
    <s v="T6R"/>
    <n v="1"/>
    <n v="10709.37"/>
    <x v="3"/>
    <s v="Canada"/>
    <x v="19"/>
    <x v="2"/>
    <x v="6"/>
    <n v="7"/>
    <x v="2"/>
  </r>
  <r>
    <n v="2369"/>
    <d v="2015-06-18T00:00:00"/>
    <x v="2"/>
    <s v="T2E"/>
    <n v="1"/>
    <n v="5096.7"/>
    <x v="3"/>
    <s v="Canada"/>
    <x v="64"/>
    <x v="2"/>
    <x v="2"/>
    <n v="2"/>
    <x v="6"/>
  </r>
  <r>
    <n v="1722"/>
    <d v="2015-06-18T00:00:00"/>
    <x v="2"/>
    <s v="V6R"/>
    <n v="1"/>
    <n v="1007.37"/>
    <x v="4"/>
    <s v="Canada"/>
    <x v="40"/>
    <x v="3"/>
    <x v="3"/>
    <n v="13"/>
    <x v="8"/>
  </r>
  <r>
    <n v="2269"/>
    <d v="2015-06-12T00:00:00"/>
    <x v="2"/>
    <s v="T2X"/>
    <n v="1"/>
    <n v="4466.7"/>
    <x v="3"/>
    <s v="Canada"/>
    <x v="220"/>
    <x v="1"/>
    <x v="5"/>
    <n v="2"/>
    <x v="6"/>
  </r>
  <r>
    <n v="2396"/>
    <d v="2015-06-12T00:00:00"/>
    <x v="2"/>
    <s v="T5J"/>
    <n v="1"/>
    <n v="1442.7"/>
    <x v="3"/>
    <s v="Canada"/>
    <x v="104"/>
    <x v="3"/>
    <x v="3"/>
    <n v="2"/>
    <x v="6"/>
  </r>
  <r>
    <n v="626"/>
    <d v="2015-06-13T00:00:00"/>
    <x v="2"/>
    <s v="T6R"/>
    <n v="1"/>
    <n v="17009.37"/>
    <x v="3"/>
    <s v="Canada"/>
    <x v="73"/>
    <x v="2"/>
    <x v="2"/>
    <n v="7"/>
    <x v="2"/>
  </r>
  <r>
    <n v="2054"/>
    <d v="2015-06-14T00:00:00"/>
    <x v="2"/>
    <s v="T2Y"/>
    <n v="1"/>
    <n v="7685.37"/>
    <x v="3"/>
    <s v="Canada"/>
    <x v="146"/>
    <x v="2"/>
    <x v="4"/>
    <n v="4"/>
    <x v="0"/>
  </r>
  <r>
    <n v="491"/>
    <d v="2015-06-14T00:00:00"/>
    <x v="2"/>
    <s v="V5V"/>
    <n v="1"/>
    <n v="10709.37"/>
    <x v="4"/>
    <s v="Canada"/>
    <x v="19"/>
    <x v="2"/>
    <x v="6"/>
    <n v="7"/>
    <x v="2"/>
  </r>
  <r>
    <n v="549"/>
    <d v="2015-06-14T00:00:00"/>
    <x v="2"/>
    <s v="V5N"/>
    <n v="1"/>
    <n v="6614.37"/>
    <x v="4"/>
    <s v="Canada"/>
    <x v="116"/>
    <x v="2"/>
    <x v="2"/>
    <n v="7"/>
    <x v="2"/>
  </r>
  <r>
    <n v="407"/>
    <d v="2015-06-14T00:00:00"/>
    <x v="2"/>
    <s v="V5Z"/>
    <n v="1"/>
    <n v="20505.87"/>
    <x v="4"/>
    <s v="Canada"/>
    <x v="86"/>
    <x v="2"/>
    <x v="6"/>
    <n v="7"/>
    <x v="2"/>
  </r>
  <r>
    <n v="567"/>
    <d v="2015-06-14T00:00:00"/>
    <x v="2"/>
    <s v="V7Y"/>
    <n v="1"/>
    <n v="10520.37"/>
    <x v="4"/>
    <s v="Canada"/>
    <x v="243"/>
    <x v="2"/>
    <x v="2"/>
    <n v="7"/>
    <x v="2"/>
  </r>
  <r>
    <n v="1062"/>
    <d v="2015-06-30T00:00:00"/>
    <x v="2"/>
    <s v="T5H"/>
    <n v="1"/>
    <n v="1889.37"/>
    <x v="3"/>
    <s v="Canada"/>
    <x v="330"/>
    <x v="1"/>
    <x v="1"/>
    <n v="10"/>
    <x v="3"/>
  </r>
  <r>
    <n v="1085"/>
    <d v="2015-06-30T00:00:00"/>
    <x v="2"/>
    <s v="T5H"/>
    <n v="1"/>
    <n v="1101.8699999999999"/>
    <x v="3"/>
    <s v="Canada"/>
    <x v="189"/>
    <x v="1"/>
    <x v="1"/>
    <n v="10"/>
    <x v="3"/>
  </r>
  <r>
    <n v="1879"/>
    <d v="2015-06-30T00:00:00"/>
    <x v="2"/>
    <s v="T2J"/>
    <n v="1"/>
    <n v="11339.37"/>
    <x v="3"/>
    <s v="Canada"/>
    <x v="122"/>
    <x v="2"/>
    <x v="6"/>
    <n v="6"/>
    <x v="11"/>
  </r>
  <r>
    <n v="2277"/>
    <d v="2015-06-30T00:00:00"/>
    <x v="2"/>
    <s v="V6A"/>
    <n v="1"/>
    <n v="3653.37"/>
    <x v="4"/>
    <s v="Canada"/>
    <x v="241"/>
    <x v="1"/>
    <x v="5"/>
    <n v="2"/>
    <x v="6"/>
  </r>
  <r>
    <n v="1722"/>
    <d v="2015-06-30T00:00:00"/>
    <x v="2"/>
    <s v="V6T"/>
    <n v="1"/>
    <n v="1038.8699999999999"/>
    <x v="4"/>
    <s v="Canada"/>
    <x v="40"/>
    <x v="3"/>
    <x v="3"/>
    <n v="13"/>
    <x v="8"/>
  </r>
  <r>
    <n v="1086"/>
    <d v="2015-06-30T00:00:00"/>
    <x v="2"/>
    <s v="T5H"/>
    <n v="1"/>
    <n v="1101.8699999999999"/>
    <x v="3"/>
    <s v="Canada"/>
    <x v="145"/>
    <x v="1"/>
    <x v="1"/>
    <n v="10"/>
    <x v="3"/>
  </r>
  <r>
    <n v="1707"/>
    <d v="2015-06-30T00:00:00"/>
    <x v="2"/>
    <s v="V6S"/>
    <n v="1"/>
    <n v="1511.37"/>
    <x v="4"/>
    <s v="Canada"/>
    <x v="192"/>
    <x v="3"/>
    <x v="3"/>
    <n v="13"/>
    <x v="8"/>
  </r>
  <r>
    <n v="1129"/>
    <d v="2015-05-28T00:00:00"/>
    <x v="1"/>
    <s v="L5P"/>
    <n v="1"/>
    <n v="5448.87"/>
    <x v="0"/>
    <s v="Canada"/>
    <x v="34"/>
    <x v="2"/>
    <x v="6"/>
    <n v="10"/>
    <x v="3"/>
  </r>
  <r>
    <n v="2336"/>
    <d v="2015-04-22T00:00:00"/>
    <x v="3"/>
    <s v="H1B"/>
    <n v="1"/>
    <n v="9569.7000000000007"/>
    <x v="2"/>
    <s v="Canada"/>
    <x v="201"/>
    <x v="2"/>
    <x v="4"/>
    <n v="2"/>
    <x v="6"/>
  </r>
  <r>
    <n v="183"/>
    <d v="2015-04-22T00:00:00"/>
    <x v="3"/>
    <s v="L5R"/>
    <n v="1"/>
    <n v="8694"/>
    <x v="0"/>
    <s v="Canada"/>
    <x v="163"/>
    <x v="2"/>
    <x v="4"/>
    <n v="1"/>
    <x v="10"/>
  </r>
  <r>
    <n v="1085"/>
    <d v="2015-03-30T00:00:00"/>
    <x v="4"/>
    <s v="M4P"/>
    <n v="1"/>
    <n v="1416.87"/>
    <x v="0"/>
    <s v="Canada"/>
    <x v="189"/>
    <x v="1"/>
    <x v="1"/>
    <n v="10"/>
    <x v="3"/>
  </r>
  <r>
    <n v="993"/>
    <d v="2015-04-22T00:00:00"/>
    <x v="3"/>
    <s v="M7Y"/>
    <n v="1"/>
    <n v="4598.37"/>
    <x v="0"/>
    <s v="Canada"/>
    <x v="10"/>
    <x v="2"/>
    <x v="2"/>
    <n v="8"/>
    <x v="5"/>
  </r>
  <r>
    <n v="604"/>
    <d v="2015-04-23T00:00:00"/>
    <x v="3"/>
    <s v="M5R"/>
    <n v="1"/>
    <n v="6299.37"/>
    <x v="0"/>
    <s v="Canada"/>
    <x v="61"/>
    <x v="2"/>
    <x v="2"/>
    <n v="7"/>
    <x v="2"/>
  </r>
  <r>
    <n v="939"/>
    <d v="2015-05-27T00:00:00"/>
    <x v="1"/>
    <s v="M4V"/>
    <n v="1"/>
    <n v="4598.37"/>
    <x v="0"/>
    <s v="Canada"/>
    <x v="82"/>
    <x v="2"/>
    <x v="2"/>
    <n v="8"/>
    <x v="5"/>
  </r>
  <r>
    <n v="1145"/>
    <d v="2015-05-27T00:00:00"/>
    <x v="1"/>
    <s v="M6H"/>
    <n v="1"/>
    <n v="4031.37"/>
    <x v="0"/>
    <s v="Canada"/>
    <x v="197"/>
    <x v="2"/>
    <x v="7"/>
    <n v="10"/>
    <x v="3"/>
  </r>
  <r>
    <n v="295"/>
    <d v="2015-05-27T00:00:00"/>
    <x v="1"/>
    <s v="M6H"/>
    <n v="1"/>
    <n v="12596.85"/>
    <x v="0"/>
    <s v="Canada"/>
    <x v="106"/>
    <x v="2"/>
    <x v="4"/>
    <n v="5"/>
    <x v="7"/>
  </r>
  <r>
    <n v="1191"/>
    <d v="2015-05-27T00:00:00"/>
    <x v="1"/>
    <s v="M6H"/>
    <n v="1"/>
    <n v="3464.37"/>
    <x v="0"/>
    <s v="Canada"/>
    <x v="70"/>
    <x v="2"/>
    <x v="4"/>
    <n v="10"/>
    <x v="3"/>
  </r>
  <r>
    <n v="548"/>
    <d v="2015-03-31T00:00:00"/>
    <x v="4"/>
    <s v="K1N"/>
    <n v="1"/>
    <n v="6236.37"/>
    <x v="0"/>
    <s v="Canada"/>
    <x v="162"/>
    <x v="2"/>
    <x v="2"/>
    <n v="7"/>
    <x v="2"/>
  </r>
  <r>
    <n v="1078"/>
    <d v="2015-03-31T00:00:00"/>
    <x v="4"/>
    <s v="L5T"/>
    <n v="1"/>
    <n v="4220.37"/>
    <x v="0"/>
    <s v="Canada"/>
    <x v="48"/>
    <x v="1"/>
    <x v="1"/>
    <n v="10"/>
    <x v="3"/>
  </r>
  <r>
    <n v="2396"/>
    <d v="2015-03-25T00:00:00"/>
    <x v="4"/>
    <s v="L5T"/>
    <n v="1"/>
    <n v="1385.37"/>
    <x v="0"/>
    <s v="Canada"/>
    <x v="104"/>
    <x v="3"/>
    <x v="3"/>
    <n v="2"/>
    <x v="6"/>
  </r>
  <r>
    <n v="578"/>
    <d v="2015-03-25T00:00:00"/>
    <x v="4"/>
    <s v="R2Y"/>
    <n v="1"/>
    <n v="9449.3700000000008"/>
    <x v="1"/>
    <s v="Canada"/>
    <x v="59"/>
    <x v="2"/>
    <x v="2"/>
    <n v="7"/>
    <x v="2"/>
  </r>
  <r>
    <n v="939"/>
    <d v="2015-03-25T00:00:00"/>
    <x v="4"/>
    <s v="M6G"/>
    <n v="1"/>
    <n v="4598.37"/>
    <x v="0"/>
    <s v="Canada"/>
    <x v="82"/>
    <x v="2"/>
    <x v="2"/>
    <n v="8"/>
    <x v="5"/>
  </r>
  <r>
    <n v="615"/>
    <d v="2015-01-28T00:00:00"/>
    <x v="5"/>
    <s v="R3V"/>
    <n v="1"/>
    <n v="8189.37"/>
    <x v="1"/>
    <s v="Canada"/>
    <x v="2"/>
    <x v="2"/>
    <x v="2"/>
    <n v="7"/>
    <x v="2"/>
  </r>
  <r>
    <n v="580"/>
    <d v="2015-01-28T00:00:00"/>
    <x v="5"/>
    <s v="R3V"/>
    <n v="1"/>
    <n v="10013.85"/>
    <x v="1"/>
    <s v="Canada"/>
    <x v="331"/>
    <x v="2"/>
    <x v="2"/>
    <n v="7"/>
    <x v="2"/>
  </r>
  <r>
    <n v="1050"/>
    <d v="2015-01-28T00:00:00"/>
    <x v="5"/>
    <s v="M6G"/>
    <n v="1"/>
    <n v="3338.37"/>
    <x v="0"/>
    <s v="Canada"/>
    <x v="328"/>
    <x v="0"/>
    <x v="0"/>
    <n v="10"/>
    <x v="3"/>
  </r>
  <r>
    <n v="1145"/>
    <d v="2015-01-28T00:00:00"/>
    <x v="5"/>
    <s v="L5N"/>
    <n v="1"/>
    <n v="4031.37"/>
    <x v="0"/>
    <s v="Canada"/>
    <x v="197"/>
    <x v="2"/>
    <x v="7"/>
    <n v="10"/>
    <x v="3"/>
  </r>
  <r>
    <n v="1916"/>
    <d v="2015-01-28T00:00:00"/>
    <x v="5"/>
    <s v="H1B"/>
    <n v="1"/>
    <n v="3590.37"/>
    <x v="2"/>
    <s v="Canada"/>
    <x v="250"/>
    <x v="0"/>
    <x v="0"/>
    <n v="4"/>
    <x v="0"/>
  </r>
  <r>
    <n v="1182"/>
    <d v="2015-01-29T00:00:00"/>
    <x v="5"/>
    <s v="K1R"/>
    <n v="1"/>
    <n v="2582.37"/>
    <x v="0"/>
    <s v="Canada"/>
    <x v="97"/>
    <x v="2"/>
    <x v="4"/>
    <n v="10"/>
    <x v="3"/>
  </r>
  <r>
    <n v="1142"/>
    <d v="2015-01-29T00:00:00"/>
    <x v="5"/>
    <s v="L5G"/>
    <n v="1"/>
    <n v="8441.3700000000008"/>
    <x v="0"/>
    <s v="Canada"/>
    <x v="256"/>
    <x v="2"/>
    <x v="6"/>
    <n v="10"/>
    <x v="3"/>
  </r>
  <r>
    <n v="690"/>
    <d v="2015-01-29T00:00:00"/>
    <x v="5"/>
    <s v="R3K"/>
    <n v="1"/>
    <n v="4409.37"/>
    <x v="1"/>
    <s v="Canada"/>
    <x v="20"/>
    <x v="2"/>
    <x v="2"/>
    <n v="7"/>
    <x v="2"/>
  </r>
  <r>
    <n v="412"/>
    <d v="2015-01-29T00:00:00"/>
    <x v="5"/>
    <s v="M6G"/>
    <n v="1"/>
    <n v="19529.37"/>
    <x v="0"/>
    <s v="Canada"/>
    <x v="332"/>
    <x v="2"/>
    <x v="6"/>
    <n v="7"/>
    <x v="2"/>
  </r>
  <r>
    <n v="1115"/>
    <d v="2015-04-19T00:00:00"/>
    <x v="3"/>
    <s v="R3L"/>
    <n v="1"/>
    <n v="4409.37"/>
    <x v="1"/>
    <s v="Canada"/>
    <x v="251"/>
    <x v="1"/>
    <x v="5"/>
    <n v="10"/>
    <x v="3"/>
  </r>
  <r>
    <n v="615"/>
    <d v="2015-04-19T00:00:00"/>
    <x v="3"/>
    <s v="M6H"/>
    <n v="1"/>
    <n v="8189.37"/>
    <x v="0"/>
    <s v="Canada"/>
    <x v="2"/>
    <x v="2"/>
    <x v="2"/>
    <n v="7"/>
    <x v="2"/>
  </r>
  <r>
    <n v="1005"/>
    <d v="2015-04-19T00:00:00"/>
    <x v="3"/>
    <s v="L5T"/>
    <n v="1"/>
    <n v="1511.37"/>
    <x v="0"/>
    <s v="Canada"/>
    <x v="333"/>
    <x v="3"/>
    <x v="3"/>
    <n v="8"/>
    <x v="5"/>
  </r>
  <r>
    <n v="1182"/>
    <d v="2015-04-19T00:00:00"/>
    <x v="3"/>
    <s v="M4E"/>
    <n v="1"/>
    <n v="2834.37"/>
    <x v="0"/>
    <s v="Canada"/>
    <x v="97"/>
    <x v="2"/>
    <x v="4"/>
    <n v="10"/>
    <x v="3"/>
  </r>
  <r>
    <n v="438"/>
    <d v="2015-04-19T00:00:00"/>
    <x v="3"/>
    <s v="M6G"/>
    <n v="1"/>
    <n v="11969.37"/>
    <x v="0"/>
    <s v="Canada"/>
    <x v="54"/>
    <x v="2"/>
    <x v="6"/>
    <n v="7"/>
    <x v="2"/>
  </r>
  <r>
    <n v="1217"/>
    <d v="2015-04-19T00:00:00"/>
    <x v="3"/>
    <s v="L5R"/>
    <n v="1"/>
    <n v="6992.37"/>
    <x v="0"/>
    <s v="Canada"/>
    <x v="334"/>
    <x v="2"/>
    <x v="2"/>
    <n v="10"/>
    <x v="3"/>
  </r>
  <r>
    <n v="506"/>
    <d v="2015-04-19T00:00:00"/>
    <x v="3"/>
    <s v="K1M"/>
    <n v="1"/>
    <n v="15560.37"/>
    <x v="0"/>
    <s v="Canada"/>
    <x v="58"/>
    <x v="2"/>
    <x v="6"/>
    <n v="7"/>
    <x v="2"/>
  </r>
  <r>
    <n v="2332"/>
    <d v="2015-03-22T00:00:00"/>
    <x v="4"/>
    <s v="R3H"/>
    <n v="1"/>
    <n v="6419.7"/>
    <x v="1"/>
    <s v="Canada"/>
    <x v="22"/>
    <x v="2"/>
    <x v="4"/>
    <n v="2"/>
    <x v="6"/>
  </r>
  <r>
    <n v="939"/>
    <d v="2015-04-30T00:00:00"/>
    <x v="3"/>
    <s v="M5X"/>
    <n v="1"/>
    <n v="4598.37"/>
    <x v="0"/>
    <s v="Canada"/>
    <x v="82"/>
    <x v="2"/>
    <x v="2"/>
    <n v="8"/>
    <x v="5"/>
  </r>
  <r>
    <n v="2332"/>
    <d v="2015-04-30T00:00:00"/>
    <x v="3"/>
    <s v="R3V"/>
    <n v="1"/>
    <n v="6419.7"/>
    <x v="1"/>
    <s v="Canada"/>
    <x v="22"/>
    <x v="2"/>
    <x v="4"/>
    <n v="2"/>
    <x v="6"/>
  </r>
  <r>
    <n v="2064"/>
    <d v="2015-06-08T00:00:00"/>
    <x v="2"/>
    <s v="M6H"/>
    <n v="1"/>
    <n v="6929.37"/>
    <x v="0"/>
    <s v="Canada"/>
    <x v="200"/>
    <x v="2"/>
    <x v="4"/>
    <n v="4"/>
    <x v="0"/>
  </r>
  <r>
    <n v="2015"/>
    <d v="2015-06-08T00:00:00"/>
    <x v="2"/>
    <s v="M6H"/>
    <n v="1"/>
    <n v="4094.37"/>
    <x v="0"/>
    <s v="Canada"/>
    <x v="306"/>
    <x v="2"/>
    <x v="7"/>
    <n v="4"/>
    <x v="0"/>
  </r>
  <r>
    <n v="457"/>
    <d v="2015-06-08T00:00:00"/>
    <x v="2"/>
    <s v="L5T"/>
    <n v="1"/>
    <n v="11969.37"/>
    <x v="0"/>
    <s v="Canada"/>
    <x v="67"/>
    <x v="2"/>
    <x v="6"/>
    <n v="7"/>
    <x v="2"/>
  </r>
  <r>
    <n v="491"/>
    <d v="2015-06-09T00:00:00"/>
    <x v="2"/>
    <s v="M4N"/>
    <n v="1"/>
    <n v="10709.37"/>
    <x v="0"/>
    <s v="Canada"/>
    <x v="19"/>
    <x v="2"/>
    <x v="6"/>
    <n v="7"/>
    <x v="2"/>
  </r>
  <r>
    <n v="1182"/>
    <d v="2015-06-09T00:00:00"/>
    <x v="2"/>
    <s v="R3V"/>
    <n v="1"/>
    <n v="2708.37"/>
    <x v="1"/>
    <s v="Canada"/>
    <x v="97"/>
    <x v="2"/>
    <x v="4"/>
    <n v="10"/>
    <x v="3"/>
  </r>
  <r>
    <n v="2350"/>
    <d v="2015-06-09T00:00:00"/>
    <x v="2"/>
    <s v="R3G"/>
    <n v="1"/>
    <n v="4466.7"/>
    <x v="1"/>
    <s v="Canada"/>
    <x v="12"/>
    <x v="2"/>
    <x v="4"/>
    <n v="2"/>
    <x v="6"/>
  </r>
  <r>
    <n v="2133"/>
    <d v="2015-06-09T00:00:00"/>
    <x v="2"/>
    <s v="L5G"/>
    <n v="1"/>
    <n v="5480.37"/>
    <x v="0"/>
    <s v="Canada"/>
    <x v="335"/>
    <x v="2"/>
    <x v="7"/>
    <n v="14"/>
    <x v="9"/>
  </r>
  <r>
    <n v="2354"/>
    <d v="2015-06-09T00:00:00"/>
    <x v="2"/>
    <s v="H1B"/>
    <n v="1"/>
    <n v="4661.37"/>
    <x v="2"/>
    <s v="Canada"/>
    <x v="117"/>
    <x v="2"/>
    <x v="2"/>
    <n v="2"/>
    <x v="6"/>
  </r>
  <r>
    <n v="2269"/>
    <d v="2015-06-10T00:00:00"/>
    <x v="2"/>
    <s v="R3B"/>
    <n v="1"/>
    <n v="4188.87"/>
    <x v="1"/>
    <s v="Canada"/>
    <x v="220"/>
    <x v="1"/>
    <x v="5"/>
    <n v="2"/>
    <x v="6"/>
  </r>
  <r>
    <n v="977"/>
    <d v="2015-06-10T00:00:00"/>
    <x v="2"/>
    <s v="R2W"/>
    <n v="1"/>
    <n v="6299.37"/>
    <x v="1"/>
    <s v="Canada"/>
    <x v="69"/>
    <x v="2"/>
    <x v="2"/>
    <n v="8"/>
    <x v="5"/>
  </r>
  <r>
    <n v="674"/>
    <d v="2015-06-10T00:00:00"/>
    <x v="2"/>
    <s v="M6G"/>
    <n v="1"/>
    <n v="8189.37"/>
    <x v="0"/>
    <s v="Canada"/>
    <x v="32"/>
    <x v="2"/>
    <x v="2"/>
    <n v="7"/>
    <x v="2"/>
  </r>
  <r>
    <n v="548"/>
    <d v="2015-05-15T00:00:00"/>
    <x v="1"/>
    <s v="M4E"/>
    <n v="1"/>
    <n v="6236.37"/>
    <x v="0"/>
    <s v="Canada"/>
    <x v="162"/>
    <x v="2"/>
    <x v="2"/>
    <n v="7"/>
    <x v="2"/>
  </r>
  <r>
    <n v="1129"/>
    <d v="2015-03-22T00:00:00"/>
    <x v="4"/>
    <s v="H1G"/>
    <n v="1"/>
    <n v="5543.37"/>
    <x v="2"/>
    <s v="Canada"/>
    <x v="34"/>
    <x v="2"/>
    <x v="6"/>
    <n v="10"/>
    <x v="3"/>
  </r>
  <r>
    <n v="1180"/>
    <d v="2015-03-22T00:00:00"/>
    <x v="4"/>
    <s v="L5N"/>
    <n v="2"/>
    <n v="12472.74"/>
    <x v="0"/>
    <s v="Canada"/>
    <x v="31"/>
    <x v="2"/>
    <x v="4"/>
    <n v="10"/>
    <x v="3"/>
  </r>
  <r>
    <n v="438"/>
    <d v="2015-03-23T00:00:00"/>
    <x v="4"/>
    <s v="L4Y"/>
    <n v="1"/>
    <n v="11969.37"/>
    <x v="0"/>
    <s v="Canada"/>
    <x v="54"/>
    <x v="2"/>
    <x v="6"/>
    <n v="7"/>
    <x v="2"/>
  </r>
  <r>
    <n v="1959"/>
    <d v="2015-03-23T00:00:00"/>
    <x v="4"/>
    <s v="M4X"/>
    <n v="1"/>
    <n v="944.37"/>
    <x v="0"/>
    <s v="Canada"/>
    <x v="336"/>
    <x v="1"/>
    <x v="1"/>
    <n v="4"/>
    <x v="0"/>
  </r>
  <r>
    <n v="995"/>
    <d v="2015-03-26T00:00:00"/>
    <x v="4"/>
    <s v="R3R"/>
    <n v="1"/>
    <n v="7181.37"/>
    <x v="1"/>
    <s v="Canada"/>
    <x v="66"/>
    <x v="2"/>
    <x v="2"/>
    <n v="8"/>
    <x v="5"/>
  </r>
  <r>
    <n v="907"/>
    <d v="2015-03-27T00:00:00"/>
    <x v="4"/>
    <s v="L5R"/>
    <n v="1"/>
    <n v="7307.37"/>
    <x v="0"/>
    <s v="Canada"/>
    <x v="50"/>
    <x v="2"/>
    <x v="4"/>
    <n v="8"/>
    <x v="5"/>
  </r>
  <r>
    <n v="977"/>
    <d v="2015-03-27T00:00:00"/>
    <x v="4"/>
    <s v="M5X"/>
    <n v="1"/>
    <n v="6047.37"/>
    <x v="0"/>
    <s v="Canada"/>
    <x v="69"/>
    <x v="2"/>
    <x v="2"/>
    <n v="8"/>
    <x v="5"/>
  </r>
  <r>
    <n v="2332"/>
    <d v="2015-03-27T00:00:00"/>
    <x v="4"/>
    <s v="L5N"/>
    <n v="1"/>
    <n v="5858.37"/>
    <x v="0"/>
    <s v="Canada"/>
    <x v="22"/>
    <x v="2"/>
    <x v="4"/>
    <n v="2"/>
    <x v="6"/>
  </r>
  <r>
    <n v="659"/>
    <d v="2015-05-16T00:00:00"/>
    <x v="1"/>
    <s v="H1G"/>
    <n v="1"/>
    <n v="17639.37"/>
    <x v="2"/>
    <s v="Canada"/>
    <x v="166"/>
    <x v="2"/>
    <x v="2"/>
    <n v="7"/>
    <x v="2"/>
  </r>
  <r>
    <n v="2084"/>
    <d v="2015-04-28T00:00:00"/>
    <x v="3"/>
    <s v="M5P"/>
    <n v="1"/>
    <n v="8252.3700000000008"/>
    <x v="0"/>
    <s v="Canada"/>
    <x v="186"/>
    <x v="2"/>
    <x v="2"/>
    <n v="4"/>
    <x v="0"/>
  </r>
  <r>
    <n v="487"/>
    <d v="2015-04-28T00:00:00"/>
    <x v="3"/>
    <s v="M6H"/>
    <n v="1"/>
    <n v="13229.37"/>
    <x v="0"/>
    <s v="Canada"/>
    <x v="21"/>
    <x v="2"/>
    <x v="6"/>
    <n v="7"/>
    <x v="2"/>
  </r>
  <r>
    <n v="993"/>
    <d v="2015-04-28T00:00:00"/>
    <x v="3"/>
    <s v="R3V"/>
    <n v="2"/>
    <n v="9007.74"/>
    <x v="1"/>
    <s v="Canada"/>
    <x v="10"/>
    <x v="2"/>
    <x v="2"/>
    <n v="8"/>
    <x v="5"/>
  </r>
  <r>
    <n v="1180"/>
    <d v="2015-04-29T00:00:00"/>
    <x v="3"/>
    <s v="L5P"/>
    <n v="1"/>
    <n v="6173.37"/>
    <x v="0"/>
    <s v="Canada"/>
    <x v="31"/>
    <x v="2"/>
    <x v="4"/>
    <n v="10"/>
    <x v="3"/>
  </r>
  <r>
    <n v="1175"/>
    <d v="2015-06-15T00:00:00"/>
    <x v="2"/>
    <s v="M6G"/>
    <n v="1"/>
    <n v="7811.37"/>
    <x v="0"/>
    <s v="Canada"/>
    <x v="158"/>
    <x v="2"/>
    <x v="4"/>
    <n v="10"/>
    <x v="3"/>
  </r>
  <r>
    <n v="2331"/>
    <d v="2015-06-15T00:00:00"/>
    <x v="2"/>
    <s v="L5T"/>
    <n v="1"/>
    <n v="7868.7"/>
    <x v="0"/>
    <s v="Canada"/>
    <x v="68"/>
    <x v="2"/>
    <x v="4"/>
    <n v="2"/>
    <x v="6"/>
  </r>
  <r>
    <n v="2055"/>
    <d v="2015-06-16T00:00:00"/>
    <x v="2"/>
    <s v="M7Y"/>
    <n v="1"/>
    <n v="7874.37"/>
    <x v="0"/>
    <s v="Canada"/>
    <x v="62"/>
    <x v="2"/>
    <x v="4"/>
    <n v="4"/>
    <x v="0"/>
  </r>
  <r>
    <n v="926"/>
    <d v="2015-06-16T00:00:00"/>
    <x v="2"/>
    <s v="R3V"/>
    <n v="1"/>
    <n v="6803.37"/>
    <x v="1"/>
    <s v="Canada"/>
    <x v="114"/>
    <x v="2"/>
    <x v="4"/>
    <n v="8"/>
    <x v="5"/>
  </r>
  <r>
    <n v="945"/>
    <d v="2015-06-16T00:00:00"/>
    <x v="2"/>
    <s v="R3T"/>
    <n v="1"/>
    <n v="8189.37"/>
    <x v="1"/>
    <s v="Canada"/>
    <x v="79"/>
    <x v="2"/>
    <x v="2"/>
    <n v="8"/>
    <x v="5"/>
  </r>
  <r>
    <n v="26"/>
    <d v="2015-06-28T00:00:00"/>
    <x v="2"/>
    <s v="L5G"/>
    <n v="1"/>
    <n v="9292.5"/>
    <x v="0"/>
    <s v="Canada"/>
    <x v="89"/>
    <x v="0"/>
    <x v="0"/>
    <n v="1"/>
    <x v="10"/>
  </r>
  <r>
    <n v="1077"/>
    <d v="2015-06-28T00:00:00"/>
    <x v="2"/>
    <s v="M4E"/>
    <n v="1"/>
    <n v="4220.37"/>
    <x v="0"/>
    <s v="Canada"/>
    <x v="47"/>
    <x v="1"/>
    <x v="1"/>
    <n v="10"/>
    <x v="3"/>
  </r>
  <r>
    <n v="1809"/>
    <d v="2015-04-25T00:00:00"/>
    <x v="3"/>
    <s v="L5R"/>
    <n v="1"/>
    <n v="2771.37"/>
    <x v="0"/>
    <s v="Canada"/>
    <x v="5"/>
    <x v="3"/>
    <x v="3"/>
    <n v="11"/>
    <x v="4"/>
  </r>
  <r>
    <n v="520"/>
    <d v="2015-04-25T00:00:00"/>
    <x v="3"/>
    <s v="R3E"/>
    <n v="1"/>
    <n v="7367.85"/>
    <x v="1"/>
    <s v="Canada"/>
    <x v="210"/>
    <x v="2"/>
    <x v="4"/>
    <n v="7"/>
    <x v="2"/>
  </r>
  <r>
    <n v="1077"/>
    <d v="2015-04-26T00:00:00"/>
    <x v="3"/>
    <s v="M4N"/>
    <n v="1"/>
    <n v="4220.37"/>
    <x v="0"/>
    <s v="Canada"/>
    <x v="47"/>
    <x v="1"/>
    <x v="1"/>
    <n v="10"/>
    <x v="3"/>
  </r>
  <r>
    <n v="590"/>
    <d v="2015-04-26T00:00:00"/>
    <x v="3"/>
    <s v="R3C"/>
    <n v="1"/>
    <n v="10709.37"/>
    <x v="1"/>
    <s v="Canada"/>
    <x v="20"/>
    <x v="2"/>
    <x v="2"/>
    <n v="7"/>
    <x v="2"/>
  </r>
  <r>
    <n v="1115"/>
    <d v="2015-04-26T00:00:00"/>
    <x v="3"/>
    <s v="M6H"/>
    <n v="1"/>
    <n v="4409.37"/>
    <x v="0"/>
    <s v="Canada"/>
    <x v="251"/>
    <x v="1"/>
    <x v="5"/>
    <n v="10"/>
    <x v="3"/>
  </r>
  <r>
    <n v="1114"/>
    <d v="2015-04-26T00:00:00"/>
    <x v="3"/>
    <s v="M4N"/>
    <n v="1"/>
    <n v="2204.37"/>
    <x v="0"/>
    <s v="Canada"/>
    <x v="140"/>
    <x v="1"/>
    <x v="5"/>
    <n v="10"/>
    <x v="3"/>
  </r>
  <r>
    <n v="1114"/>
    <d v="2015-04-26T00:00:00"/>
    <x v="3"/>
    <s v="M7Y"/>
    <n v="1"/>
    <n v="2424.87"/>
    <x v="0"/>
    <s v="Canada"/>
    <x v="140"/>
    <x v="1"/>
    <x v="5"/>
    <n v="10"/>
    <x v="3"/>
  </r>
  <r>
    <n v="1078"/>
    <d v="2015-04-26T00:00:00"/>
    <x v="3"/>
    <s v="M4N"/>
    <n v="1"/>
    <n v="4220.37"/>
    <x v="0"/>
    <s v="Canada"/>
    <x v="48"/>
    <x v="1"/>
    <x v="1"/>
    <n v="10"/>
    <x v="3"/>
  </r>
  <r>
    <n v="2087"/>
    <d v="2015-06-15T00:00:00"/>
    <x v="2"/>
    <s v="M4E"/>
    <n v="1"/>
    <n v="8693.3700000000008"/>
    <x v="0"/>
    <s v="Canada"/>
    <x v="337"/>
    <x v="2"/>
    <x v="2"/>
    <n v="4"/>
    <x v="0"/>
  </r>
  <r>
    <n v="615"/>
    <d v="2015-04-27T00:00:00"/>
    <x v="3"/>
    <s v="K1N"/>
    <n v="1"/>
    <n v="8189.37"/>
    <x v="0"/>
    <s v="Canada"/>
    <x v="2"/>
    <x v="2"/>
    <x v="2"/>
    <n v="7"/>
    <x v="2"/>
  </r>
  <r>
    <n v="1343"/>
    <d v="2015-05-24T00:00:00"/>
    <x v="1"/>
    <s v="M7Y"/>
    <n v="1"/>
    <n v="4408.74"/>
    <x v="0"/>
    <s v="Canada"/>
    <x v="154"/>
    <x v="1"/>
    <x v="1"/>
    <n v="12"/>
    <x v="1"/>
  </r>
  <r>
    <n v="1826"/>
    <d v="2015-05-24T00:00:00"/>
    <x v="1"/>
    <s v="L5R"/>
    <n v="1"/>
    <n v="2645.37"/>
    <x v="0"/>
    <s v="Canada"/>
    <x v="338"/>
    <x v="3"/>
    <x v="3"/>
    <n v="11"/>
    <x v="4"/>
  </r>
  <r>
    <n v="1809"/>
    <d v="2015-05-24T00:00:00"/>
    <x v="1"/>
    <s v="L5R"/>
    <n v="2"/>
    <n v="5542.74"/>
    <x v="0"/>
    <s v="Canada"/>
    <x v="5"/>
    <x v="3"/>
    <x v="3"/>
    <n v="11"/>
    <x v="4"/>
  </r>
  <r>
    <n v="1714"/>
    <d v="2015-05-20T00:00:00"/>
    <x v="1"/>
    <s v="K1H"/>
    <n v="1"/>
    <n v="1259.3699999999999"/>
    <x v="0"/>
    <s v="Canada"/>
    <x v="29"/>
    <x v="3"/>
    <x v="3"/>
    <n v="13"/>
    <x v="8"/>
  </r>
  <r>
    <n v="1667"/>
    <d v="2015-05-11T00:00:00"/>
    <x v="1"/>
    <s v="R3H"/>
    <n v="1"/>
    <n v="4409.37"/>
    <x v="1"/>
    <s v="Canada"/>
    <x v="339"/>
    <x v="1"/>
    <x v="5"/>
    <n v="12"/>
    <x v="1"/>
  </r>
  <r>
    <n v="1053"/>
    <d v="2015-03-04T00:00:00"/>
    <x v="4"/>
    <s v="M5L"/>
    <n v="1"/>
    <n v="3527.37"/>
    <x v="0"/>
    <s v="Canada"/>
    <x v="218"/>
    <x v="0"/>
    <x v="0"/>
    <n v="10"/>
    <x v="3"/>
  </r>
  <r>
    <n v="1140"/>
    <d v="2015-03-04T00:00:00"/>
    <x v="4"/>
    <s v="L5P"/>
    <n v="1"/>
    <n v="9575.3700000000008"/>
    <x v="0"/>
    <s v="Canada"/>
    <x v="340"/>
    <x v="2"/>
    <x v="6"/>
    <n v="10"/>
    <x v="3"/>
  </r>
  <r>
    <n v="440"/>
    <d v="2015-03-05T00:00:00"/>
    <x v="4"/>
    <s v="M4Y"/>
    <n v="1"/>
    <n v="19529.37"/>
    <x v="0"/>
    <s v="Canada"/>
    <x v="184"/>
    <x v="2"/>
    <x v="6"/>
    <n v="7"/>
    <x v="2"/>
  </r>
  <r>
    <n v="2239"/>
    <d v="2015-03-05T00:00:00"/>
    <x v="4"/>
    <s v="K1N"/>
    <n v="1"/>
    <n v="1637.37"/>
    <x v="0"/>
    <s v="Canada"/>
    <x v="287"/>
    <x v="1"/>
    <x v="1"/>
    <n v="2"/>
    <x v="6"/>
  </r>
  <r>
    <n v="2238"/>
    <d v="2015-03-05T00:00:00"/>
    <x v="4"/>
    <s v="K1N"/>
    <n v="1"/>
    <n v="1637.37"/>
    <x v="0"/>
    <s v="Canada"/>
    <x v="286"/>
    <x v="1"/>
    <x v="1"/>
    <n v="2"/>
    <x v="6"/>
  </r>
  <r>
    <n v="2197"/>
    <d v="2015-03-05T00:00:00"/>
    <x v="4"/>
    <s v="K1R"/>
    <n v="1"/>
    <n v="2865.87"/>
    <x v="0"/>
    <s v="Canada"/>
    <x v="264"/>
    <x v="0"/>
    <x v="0"/>
    <n v="2"/>
    <x v="6"/>
  </r>
  <r>
    <n v="615"/>
    <d v="2015-02-10T00:00:00"/>
    <x v="0"/>
    <s v="M4P"/>
    <n v="1"/>
    <n v="8189.37"/>
    <x v="0"/>
    <s v="Canada"/>
    <x v="2"/>
    <x v="2"/>
    <x v="2"/>
    <n v="7"/>
    <x v="2"/>
  </r>
  <r>
    <n v="1182"/>
    <d v="2015-02-10T00:00:00"/>
    <x v="0"/>
    <s v="R3V"/>
    <n v="1"/>
    <n v="2708.37"/>
    <x v="1"/>
    <s v="Canada"/>
    <x v="97"/>
    <x v="2"/>
    <x v="4"/>
    <n v="10"/>
    <x v="3"/>
  </r>
  <r>
    <n v="993"/>
    <d v="2015-04-17T00:00:00"/>
    <x v="3"/>
    <s v="R3H"/>
    <n v="1"/>
    <n v="4409.37"/>
    <x v="1"/>
    <s v="Canada"/>
    <x v="10"/>
    <x v="2"/>
    <x v="2"/>
    <n v="8"/>
    <x v="5"/>
  </r>
  <r>
    <n v="1145"/>
    <d v="2015-04-12T00:00:00"/>
    <x v="3"/>
    <s v="K1R"/>
    <n v="1"/>
    <n v="4031.37"/>
    <x v="0"/>
    <s v="Canada"/>
    <x v="197"/>
    <x v="2"/>
    <x v="7"/>
    <n v="10"/>
    <x v="3"/>
  </r>
  <r>
    <n v="826"/>
    <d v="2015-04-12T00:00:00"/>
    <x v="3"/>
    <s v="K1R"/>
    <n v="1"/>
    <n v="13922.37"/>
    <x v="0"/>
    <s v="Canada"/>
    <x v="81"/>
    <x v="2"/>
    <x v="6"/>
    <n v="8"/>
    <x v="5"/>
  </r>
  <r>
    <n v="438"/>
    <d v="2015-04-12T00:00:00"/>
    <x v="3"/>
    <s v="M5L"/>
    <n v="1"/>
    <n v="11969.37"/>
    <x v="0"/>
    <s v="Canada"/>
    <x v="54"/>
    <x v="2"/>
    <x v="6"/>
    <n v="7"/>
    <x v="2"/>
  </r>
  <r>
    <n v="578"/>
    <d v="2015-04-12T00:00:00"/>
    <x v="3"/>
    <s v="M7Y"/>
    <n v="1"/>
    <n v="9449.3700000000008"/>
    <x v="0"/>
    <s v="Canada"/>
    <x v="59"/>
    <x v="2"/>
    <x v="2"/>
    <n v="7"/>
    <x v="2"/>
  </r>
  <r>
    <n v="927"/>
    <d v="2015-04-12T00:00:00"/>
    <x v="3"/>
    <s v="L5G"/>
    <n v="1"/>
    <n v="6173.37"/>
    <x v="0"/>
    <s v="Canada"/>
    <x v="27"/>
    <x v="2"/>
    <x v="4"/>
    <n v="8"/>
    <x v="5"/>
  </r>
  <r>
    <n v="1347"/>
    <d v="2015-04-12T00:00:00"/>
    <x v="3"/>
    <s v="K2P"/>
    <n v="1"/>
    <n v="4156.74"/>
    <x v="0"/>
    <s v="Canada"/>
    <x v="213"/>
    <x v="1"/>
    <x v="1"/>
    <n v="12"/>
    <x v="1"/>
  </r>
  <r>
    <n v="2054"/>
    <d v="2015-03-22T00:00:00"/>
    <x v="4"/>
    <s v="H1B"/>
    <n v="1"/>
    <n v="7244.37"/>
    <x v="2"/>
    <s v="Canada"/>
    <x v="146"/>
    <x v="2"/>
    <x v="4"/>
    <n v="4"/>
    <x v="0"/>
  </r>
  <r>
    <n v="2334"/>
    <d v="2015-03-22T00:00:00"/>
    <x v="4"/>
    <s v="L5N"/>
    <n v="1"/>
    <n v="4592.7"/>
    <x v="0"/>
    <s v="Canada"/>
    <x v="312"/>
    <x v="2"/>
    <x v="4"/>
    <n v="2"/>
    <x v="6"/>
  </r>
  <r>
    <n v="689"/>
    <d v="2015-03-22T00:00:00"/>
    <x v="4"/>
    <s v="R3G"/>
    <n v="1"/>
    <n v="2516.85"/>
    <x v="1"/>
    <s v="Canada"/>
    <x v="341"/>
    <x v="2"/>
    <x v="2"/>
    <n v="7"/>
    <x v="2"/>
  </r>
  <r>
    <n v="778"/>
    <d v="2015-06-17T00:00:00"/>
    <x v="2"/>
    <s v="R3G"/>
    <n v="1"/>
    <n v="1542.87"/>
    <x v="1"/>
    <s v="Canada"/>
    <x v="242"/>
    <x v="1"/>
    <x v="1"/>
    <n v="8"/>
    <x v="5"/>
  </r>
  <r>
    <n v="1145"/>
    <d v="2015-06-18T00:00:00"/>
    <x v="2"/>
    <s v="M6G"/>
    <n v="1"/>
    <n v="4031.37"/>
    <x v="0"/>
    <s v="Canada"/>
    <x v="197"/>
    <x v="2"/>
    <x v="7"/>
    <n v="10"/>
    <x v="3"/>
  </r>
  <r>
    <n v="506"/>
    <d v="2015-06-18T00:00:00"/>
    <x v="2"/>
    <s v="R3H"/>
    <n v="1"/>
    <n v="15560.37"/>
    <x v="1"/>
    <s v="Canada"/>
    <x v="58"/>
    <x v="2"/>
    <x v="6"/>
    <n v="7"/>
    <x v="2"/>
  </r>
  <r>
    <n v="2269"/>
    <d v="2015-06-18T00:00:00"/>
    <x v="2"/>
    <s v="R3V"/>
    <n v="1"/>
    <n v="4466.7"/>
    <x v="1"/>
    <s v="Canada"/>
    <x v="220"/>
    <x v="1"/>
    <x v="5"/>
    <n v="2"/>
    <x v="6"/>
  </r>
  <r>
    <n v="491"/>
    <d v="2015-06-19T00:00:00"/>
    <x v="2"/>
    <s v="M5P"/>
    <n v="1"/>
    <n v="10709.37"/>
    <x v="0"/>
    <s v="Canada"/>
    <x v="19"/>
    <x v="2"/>
    <x v="6"/>
    <n v="7"/>
    <x v="2"/>
  </r>
  <r>
    <n v="415"/>
    <d v="2015-06-19T00:00:00"/>
    <x v="2"/>
    <s v="L5P"/>
    <n v="1"/>
    <n v="10709.37"/>
    <x v="0"/>
    <s v="Canada"/>
    <x v="327"/>
    <x v="2"/>
    <x v="6"/>
    <n v="7"/>
    <x v="2"/>
  </r>
  <r>
    <n v="2295"/>
    <d v="2015-06-19T00:00:00"/>
    <x v="2"/>
    <s v="L5N"/>
    <n v="1"/>
    <n v="10898.37"/>
    <x v="0"/>
    <s v="Canada"/>
    <x v="216"/>
    <x v="2"/>
    <x v="6"/>
    <n v="2"/>
    <x v="6"/>
  </r>
  <r>
    <n v="927"/>
    <d v="2015-06-12T00:00:00"/>
    <x v="2"/>
    <s v="L5N"/>
    <n v="1"/>
    <n v="6173.37"/>
    <x v="0"/>
    <s v="Canada"/>
    <x v="27"/>
    <x v="2"/>
    <x v="4"/>
    <n v="8"/>
    <x v="5"/>
  </r>
  <r>
    <n v="826"/>
    <d v="2015-06-12T00:00:00"/>
    <x v="2"/>
    <s v="R3H"/>
    <n v="1"/>
    <n v="14426.37"/>
    <x v="1"/>
    <s v="Canada"/>
    <x v="81"/>
    <x v="2"/>
    <x v="6"/>
    <n v="8"/>
    <x v="5"/>
  </r>
  <r>
    <n v="939"/>
    <d v="2015-06-12T00:00:00"/>
    <x v="2"/>
    <s v="L5N"/>
    <n v="1"/>
    <n v="4598.37"/>
    <x v="0"/>
    <s v="Canada"/>
    <x v="82"/>
    <x v="2"/>
    <x v="2"/>
    <n v="8"/>
    <x v="5"/>
  </r>
  <r>
    <n v="609"/>
    <d v="2015-06-13T00:00:00"/>
    <x v="2"/>
    <s v="H1B"/>
    <n v="1"/>
    <n v="10079.370000000001"/>
    <x v="2"/>
    <s v="Canada"/>
    <x v="225"/>
    <x v="2"/>
    <x v="2"/>
    <n v="7"/>
    <x v="2"/>
  </r>
  <r>
    <n v="1183"/>
    <d v="2015-06-14T00:00:00"/>
    <x v="2"/>
    <s v="L5N"/>
    <n v="1"/>
    <n v="7275.87"/>
    <x v="0"/>
    <s v="Canada"/>
    <x v="121"/>
    <x v="2"/>
    <x v="4"/>
    <n v="10"/>
    <x v="3"/>
  </r>
  <r>
    <n v="676"/>
    <d v="2015-06-14T00:00:00"/>
    <x v="2"/>
    <s v="M6S"/>
    <n v="1"/>
    <n v="9134.3700000000008"/>
    <x v="0"/>
    <s v="Canada"/>
    <x v="157"/>
    <x v="2"/>
    <x v="2"/>
    <n v="7"/>
    <x v="2"/>
  </r>
  <r>
    <n v="2365"/>
    <d v="2015-06-29T00:00:00"/>
    <x v="2"/>
    <s v="R3G"/>
    <n v="1"/>
    <n v="6356.7"/>
    <x v="1"/>
    <s v="Canada"/>
    <x v="14"/>
    <x v="2"/>
    <x v="2"/>
    <n v="2"/>
    <x v="6"/>
  </r>
  <r>
    <n v="782"/>
    <d v="2015-06-30T00:00:00"/>
    <x v="2"/>
    <s v="L4X"/>
    <n v="1"/>
    <n v="1303.47"/>
    <x v="0"/>
    <s v="Canada"/>
    <x v="110"/>
    <x v="1"/>
    <x v="1"/>
    <n v="8"/>
    <x v="5"/>
  </r>
  <r>
    <n v="1009"/>
    <d v="2015-06-30T00:00:00"/>
    <x v="2"/>
    <s v="L5T"/>
    <n v="1"/>
    <n v="1353.87"/>
    <x v="0"/>
    <s v="Canada"/>
    <x v="129"/>
    <x v="3"/>
    <x v="3"/>
    <n v="8"/>
    <x v="5"/>
  </r>
  <r>
    <n v="2091"/>
    <d v="2015-06-30T00:00:00"/>
    <x v="2"/>
    <s v="L5N"/>
    <n v="1"/>
    <n v="2204.37"/>
    <x v="0"/>
    <s v="Canada"/>
    <x v="316"/>
    <x v="2"/>
    <x v="2"/>
    <n v="4"/>
    <x v="0"/>
  </r>
  <r>
    <n v="2186"/>
    <d v="2015-06-30T00:00:00"/>
    <x v="2"/>
    <s v="K1R"/>
    <n v="1"/>
    <n v="5480.37"/>
    <x v="0"/>
    <s v="Canada"/>
    <x v="150"/>
    <x v="2"/>
    <x v="2"/>
    <n v="14"/>
    <x v="9"/>
  </r>
  <r>
    <n v="993"/>
    <d v="2015-06-30T00:00:00"/>
    <x v="2"/>
    <s v="K1R"/>
    <n v="1"/>
    <n v="4598.37"/>
    <x v="0"/>
    <s v="Canada"/>
    <x v="10"/>
    <x v="2"/>
    <x v="2"/>
    <n v="8"/>
    <x v="5"/>
  </r>
  <r>
    <n v="1171"/>
    <d v="2015-06-30T00:00:00"/>
    <x v="2"/>
    <s v="R3E"/>
    <n v="1"/>
    <n v="4283.37"/>
    <x v="1"/>
    <s v="Canada"/>
    <x v="173"/>
    <x v="2"/>
    <x v="4"/>
    <n v="1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313365-4517-4D26-8C94-8CF46DAB7F68}" name="PivotTable2"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5:A6" firstHeaderRow="1" firstDataRow="1" firstDataCol="0"/>
  <pivotFields count="13">
    <pivotField showAll="0"/>
    <pivotField numFmtId="14" showAll="0"/>
    <pivotField showAll="0"/>
    <pivotField showAll="0"/>
    <pivotField showAll="0"/>
    <pivotField dataField="1" numFmtId="165" showAll="0"/>
    <pivotField showAll="0"/>
    <pivotField showAll="0"/>
    <pivotField showAll="0"/>
    <pivotField showAll="0"/>
    <pivotField showAll="0"/>
    <pivotField showAll="0"/>
    <pivotField showAll="0">
      <items count="14">
        <item h="1" x="10"/>
        <item x="6"/>
        <item h="1" x="12"/>
        <item h="1" x="0"/>
        <item h="1" x="7"/>
        <item h="1" x="11"/>
        <item h="1" x="5"/>
        <item h="1" x="3"/>
        <item h="1" x="4"/>
        <item h="1" x="1"/>
        <item h="1" x="8"/>
        <item h="1" x="2"/>
        <item h="1" x="9"/>
        <item t="default"/>
      </items>
    </pivotField>
  </pivotFields>
  <rowItems count="1">
    <i/>
  </rowItems>
  <colItems count="1">
    <i/>
  </colItems>
  <dataFields count="1">
    <dataField name="Average of Revenue" fld="5" subtotal="average" baseField="0" baseItem="1036851828" numFmtId="167"/>
  </dataFields>
  <formats count="1">
    <format dxfId="2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997521-8339-48C6-A036-6E09B01E24D2}" name="PivotTable1"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A2" firstHeaderRow="1" firstDataRow="1" firstDataCol="0"/>
  <pivotFields count="13">
    <pivotField showAll="0"/>
    <pivotField numFmtId="14" showAll="0"/>
    <pivotField showAll="0"/>
    <pivotField showAll="0"/>
    <pivotField showAll="0"/>
    <pivotField dataField="1" numFmtId="165" showAll="0"/>
    <pivotField showAll="0"/>
    <pivotField showAll="0"/>
    <pivotField showAll="0"/>
    <pivotField showAll="0"/>
    <pivotField showAll="0"/>
    <pivotField showAll="0"/>
    <pivotField showAll="0">
      <items count="14">
        <item h="1" x="10"/>
        <item x="6"/>
        <item h="1" x="12"/>
        <item h="1" x="0"/>
        <item h="1" x="7"/>
        <item h="1" x="11"/>
        <item h="1" x="5"/>
        <item h="1" x="3"/>
        <item h="1" x="4"/>
        <item h="1" x="1"/>
        <item h="1" x="8"/>
        <item h="1" x="2"/>
        <item h="1" x="9"/>
        <item t="default"/>
      </items>
    </pivotField>
  </pivotFields>
  <rowItems count="1">
    <i/>
  </rowItems>
  <colItems count="1">
    <i/>
  </colItems>
  <dataFields count="1">
    <dataField name="Sum of Revenue" fld="5" baseField="0" baseItem="0" numFmtId="167"/>
  </dataFields>
  <formats count="1">
    <format dxfId="2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BC7BC5-1731-43C2-B663-C932F1EBDB35}" name="PivotTable4"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3:A14" firstHeaderRow="1" firstDataRow="1" firstDataCol="0"/>
  <pivotFields count="13">
    <pivotField showAll="0"/>
    <pivotField numFmtId="14" showAll="0"/>
    <pivotField showAll="0"/>
    <pivotField showAll="0"/>
    <pivotField dataField="1" showAll="0"/>
    <pivotField numFmtId="165" showAll="0"/>
    <pivotField showAll="0"/>
    <pivotField showAll="0"/>
    <pivotField showAll="0"/>
    <pivotField showAll="0"/>
    <pivotField showAll="0"/>
    <pivotField showAll="0"/>
    <pivotField showAll="0">
      <items count="14">
        <item h="1" x="10"/>
        <item x="6"/>
        <item h="1" x="12"/>
        <item h="1" x="0"/>
        <item h="1" x="7"/>
        <item h="1" x="11"/>
        <item h="1" x="5"/>
        <item h="1" x="3"/>
        <item h="1" x="4"/>
        <item h="1" x="1"/>
        <item h="1" x="8"/>
        <item h="1" x="2"/>
        <item h="1" x="9"/>
        <item t="default"/>
      </items>
    </pivotField>
  </pivotFields>
  <rowItems count="1">
    <i/>
  </rowItems>
  <colItems count="1">
    <i/>
  </colItems>
  <dataFields count="1">
    <dataField name="Average of Units" fld="4" subtotal="average" baseField="0" baseItem="0"/>
  </dataFields>
  <formats count="1">
    <format dxfId="2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A55043-E2B6-4D7B-8E97-ADCCACAA5F5B}" name="PivotTable3"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9:A10" firstHeaderRow="1" firstDataRow="1" firstDataCol="0"/>
  <pivotFields count="13">
    <pivotField showAll="0"/>
    <pivotField numFmtId="14" showAll="0"/>
    <pivotField showAll="0"/>
    <pivotField showAll="0"/>
    <pivotField dataField="1" showAll="0"/>
    <pivotField numFmtId="165" showAll="0"/>
    <pivotField showAll="0"/>
    <pivotField showAll="0"/>
    <pivotField showAll="0"/>
    <pivotField showAll="0"/>
    <pivotField showAll="0"/>
    <pivotField showAll="0"/>
    <pivotField showAll="0">
      <items count="14">
        <item h="1" x="10"/>
        <item x="6"/>
        <item h="1" x="12"/>
        <item h="1" x="0"/>
        <item h="1" x="7"/>
        <item h="1" x="11"/>
        <item h="1" x="5"/>
        <item h="1" x="3"/>
        <item h="1" x="4"/>
        <item h="1" x="1"/>
        <item h="1" x="8"/>
        <item h="1" x="2"/>
        <item h="1" x="9"/>
        <item t="default"/>
      </items>
    </pivotField>
  </pivotFields>
  <rowItems count="1">
    <i/>
  </rowItems>
  <colItems count="1">
    <i/>
  </colItems>
  <dataFields count="1">
    <dataField name="Sum of Units" fld="4" baseField="0" baseItem="0"/>
  </dataFields>
  <formats count="1">
    <format dxfId="2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B24AA4-EF30-4F93-BE0B-52899978325A}" name="PivotTable5"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1:B8" firstHeaderRow="1" firstDataRow="1" firstDataCol="1"/>
  <pivotFields count="13">
    <pivotField showAll="0"/>
    <pivotField numFmtId="14" showAll="0"/>
    <pivotField axis="axisRow" showAll="0">
      <items count="7">
        <item x="5"/>
        <item x="0"/>
        <item x="4"/>
        <item x="3"/>
        <item x="1"/>
        <item x="2"/>
        <item t="default"/>
      </items>
    </pivotField>
    <pivotField showAll="0"/>
    <pivotField showAll="0"/>
    <pivotField dataField="1" numFmtId="165" showAll="0"/>
    <pivotField showAll="0"/>
    <pivotField showAll="0"/>
    <pivotField showAll="0"/>
    <pivotField showAll="0"/>
    <pivotField showAll="0"/>
    <pivotField showAll="0"/>
    <pivotField showAll="0">
      <items count="14">
        <item h="1" x="10"/>
        <item x="6"/>
        <item h="1" x="12"/>
        <item h="1" x="0"/>
        <item h="1" x="7"/>
        <item h="1" x="11"/>
        <item h="1" x="5"/>
        <item h="1" x="3"/>
        <item h="1" x="4"/>
        <item h="1" x="1"/>
        <item h="1" x="8"/>
        <item h="1" x="2"/>
        <item h="1" x="9"/>
        <item t="default"/>
      </items>
    </pivotField>
  </pivotFields>
  <rowFields count="1">
    <field x="2"/>
  </rowFields>
  <rowItems count="7">
    <i>
      <x/>
    </i>
    <i>
      <x v="1"/>
    </i>
    <i>
      <x v="2"/>
    </i>
    <i>
      <x v="3"/>
    </i>
    <i>
      <x v="4"/>
    </i>
    <i>
      <x v="5"/>
    </i>
    <i t="grand">
      <x/>
    </i>
  </rowItems>
  <colItems count="1">
    <i/>
  </colItems>
  <dataFields count="1">
    <dataField name="Sum of Revenue" fld="5" baseField="0" baseItem="0" numFmtId="166"/>
  </dataFields>
  <formats count="1">
    <format dxfId="24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3939D4-106F-48F7-8E9F-1AF9D0544227}" name="PivotTable6"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A1:C6" firstHeaderRow="0" firstDataRow="1" firstDataCol="1"/>
  <pivotFields count="13">
    <pivotField showAll="0"/>
    <pivotField numFmtId="14" showAll="0"/>
    <pivotField showAll="0"/>
    <pivotField showAll="0"/>
    <pivotField showAll="0"/>
    <pivotField dataField="1" numFmtId="165" showAll="0"/>
    <pivotField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1"/>
            </reference>
          </references>
        </pivotArea>
      </autoSortScope>
    </pivotField>
    <pivotField showAll="0"/>
    <pivotField showAll="0"/>
    <pivotField showAll="0">
      <items count="14">
        <item h="1" x="10"/>
        <item x="6"/>
        <item h="1" x="12"/>
        <item h="1" x="0"/>
        <item h="1" x="7"/>
        <item h="1" x="11"/>
        <item h="1" x="5"/>
        <item h="1" x="3"/>
        <item h="1" x="4"/>
        <item h="1" x="1"/>
        <item h="1" x="8"/>
        <item h="1" x="2"/>
        <item h="1" x="9"/>
        <item t="default"/>
      </items>
    </pivotField>
  </pivotFields>
  <rowFields count="1">
    <field x="9"/>
  </rowFields>
  <rowItems count="5">
    <i>
      <x v="2"/>
    </i>
    <i>
      <x v="1"/>
    </i>
    <i>
      <x v="3"/>
    </i>
    <i>
      <x/>
    </i>
    <i t="grand">
      <x/>
    </i>
  </rowItems>
  <colFields count="1">
    <field x="-2"/>
  </colFields>
  <colItems count="2">
    <i>
      <x/>
    </i>
    <i i="1">
      <x v="1"/>
    </i>
  </colItems>
  <dataFields count="2">
    <dataField name="Revenue Contribution" fld="5" baseField="0" baseItem="0" numFmtId="167"/>
    <dataField name="Total Revenue" fld="5" showDataAs="percentOfTotal" baseField="0" baseItem="0" numFmtId="9"/>
  </dataFields>
  <formats count="3">
    <format dxfId="241">
      <pivotArea outline="0" fieldPosition="0">
        <references count="1">
          <reference field="4294967294" count="1">
            <x v="1"/>
          </reference>
        </references>
      </pivotArea>
    </format>
    <format dxfId="240">
      <pivotArea outline="0" collapsedLevelsAreSubtotals="1" fieldPosition="0"/>
    </format>
    <format dxfId="239">
      <pivotArea outline="0" collapsedLevelsAreSubtotals="1" fieldPosition="0">
        <references count="1">
          <reference field="4294967294" count="1" selected="0">
            <x v="0"/>
          </reference>
        </references>
      </pivotArea>
    </format>
  </formats>
  <chartFormats count="6">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0"/>
          </reference>
          <reference field="9" count="1" selected="0">
            <x v="2"/>
          </reference>
        </references>
      </pivotArea>
    </chartFormat>
    <chartFormat chart="9" format="7">
      <pivotArea type="data" outline="0" fieldPosition="0">
        <references count="2">
          <reference field="4294967294" count="1" selected="0">
            <x v="0"/>
          </reference>
          <reference field="9" count="1" selected="0">
            <x v="1"/>
          </reference>
        </references>
      </pivotArea>
    </chartFormat>
    <chartFormat chart="9" format="8">
      <pivotArea type="data" outline="0" fieldPosition="0">
        <references count="2">
          <reference field="4294967294" count="1" selected="0">
            <x v="0"/>
          </reference>
          <reference field="9" count="1" selected="0">
            <x v="0"/>
          </reference>
        </references>
      </pivotArea>
    </chartFormat>
    <chartFormat chart="9" format="9">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CD6884-AAE7-4EC3-B303-EF855C1F1474}" name="PivotTable9"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32:B44" firstHeaderRow="1" firstDataRow="1" firstDataCol="1"/>
  <pivotFields count="13">
    <pivotField showAll="0"/>
    <pivotField numFmtId="14" showAll="0"/>
    <pivotField showAll="0"/>
    <pivotField showAll="0"/>
    <pivotField showAll="0"/>
    <pivotField dataField="1" numFmtId="165" showAll="0"/>
    <pivotField showAll="0"/>
    <pivotField showAll="0"/>
    <pivotField axis="axisRow" showAll="0" measureFilter="1" sortType="descending">
      <items count="343">
        <item x="267"/>
        <item x="208"/>
        <item x="141"/>
        <item x="203"/>
        <item x="89"/>
        <item x="163"/>
        <item x="92"/>
        <item x="244"/>
        <item x="310"/>
        <item x="264"/>
        <item x="309"/>
        <item x="15"/>
        <item x="204"/>
        <item x="147"/>
        <item x="45"/>
        <item x="107"/>
        <item x="16"/>
        <item x="53"/>
        <item x="52"/>
        <item x="223"/>
        <item x="221"/>
        <item x="286"/>
        <item x="287"/>
        <item x="13"/>
        <item x="314"/>
        <item x="325"/>
        <item x="128"/>
        <item x="220"/>
        <item x="17"/>
        <item x="241"/>
        <item x="188"/>
        <item x="149"/>
        <item x="117"/>
        <item x="293"/>
        <item x="28"/>
        <item x="90"/>
        <item x="14"/>
        <item x="24"/>
        <item x="95"/>
        <item x="64"/>
        <item x="105"/>
        <item x="137"/>
        <item x="207"/>
        <item x="38"/>
        <item x="219"/>
        <item x="171"/>
        <item x="318"/>
        <item x="68"/>
        <item x="22"/>
        <item x="312"/>
        <item x="201"/>
        <item x="18"/>
        <item x="283"/>
        <item x="12"/>
        <item x="216"/>
        <item x="115"/>
        <item x="148"/>
        <item x="104"/>
        <item x="307"/>
        <item x="248"/>
        <item x="23"/>
        <item x="111"/>
        <item x="323"/>
        <item x="144"/>
        <item x="259"/>
        <item x="266"/>
        <item x="109"/>
        <item x="280"/>
        <item x="324"/>
        <item x="250"/>
        <item x="0"/>
        <item x="165"/>
        <item x="168"/>
        <item x="39"/>
        <item x="336"/>
        <item x="174"/>
        <item x="222"/>
        <item x="269"/>
        <item x="284"/>
        <item x="35"/>
        <item x="164"/>
        <item x="253"/>
        <item x="186"/>
        <item x="202"/>
        <item x="337"/>
        <item x="233"/>
        <item x="316"/>
        <item x="236"/>
        <item x="118"/>
        <item x="146"/>
        <item x="62"/>
        <item x="262"/>
        <item x="235"/>
        <item x="139"/>
        <item x="200"/>
        <item x="167"/>
        <item x="268"/>
        <item x="306"/>
        <item x="279"/>
        <item x="26"/>
        <item x="322"/>
        <item x="46"/>
        <item x="106"/>
        <item x="132"/>
        <item x="232"/>
        <item x="281"/>
        <item x="133"/>
        <item x="130"/>
        <item x="313"/>
        <item x="237"/>
        <item x="25"/>
        <item x="190"/>
        <item x="127"/>
        <item x="93"/>
        <item x="317"/>
        <item x="292"/>
        <item x="303"/>
        <item x="122"/>
        <item x="101"/>
        <item x="77"/>
        <item x="113"/>
        <item x="162"/>
        <item x="116"/>
        <item x="214"/>
        <item x="56"/>
        <item x="166"/>
        <item x="243"/>
        <item x="257"/>
        <item x="32"/>
        <item x="157"/>
        <item x="231"/>
        <item x="59"/>
        <item x="84"/>
        <item x="331"/>
        <item x="36"/>
        <item x="341"/>
        <item x="20"/>
        <item x="294"/>
        <item x="119"/>
        <item x="61"/>
        <item x="270"/>
        <item x="225"/>
        <item x="2"/>
        <item x="73"/>
        <item x="247"/>
        <item x="230"/>
        <item x="255"/>
        <item x="75"/>
        <item x="210"/>
        <item x="91"/>
        <item x="71"/>
        <item x="298"/>
        <item x="49"/>
        <item x="87"/>
        <item x="254"/>
        <item x="72"/>
        <item x="58"/>
        <item x="86"/>
        <item x="332"/>
        <item x="327"/>
        <item x="238"/>
        <item x="175"/>
        <item x="54"/>
        <item x="184"/>
        <item x="102"/>
        <item x="67"/>
        <item x="170"/>
        <item x="21"/>
        <item x="265"/>
        <item x="19"/>
        <item x="228"/>
        <item x="272"/>
        <item x="282"/>
        <item x="65"/>
        <item x="176"/>
        <item x="78"/>
        <item x="76"/>
        <item x="227"/>
        <item x="85"/>
        <item x="160"/>
        <item x="161"/>
        <item x="239"/>
        <item x="242"/>
        <item x="108"/>
        <item x="110"/>
        <item x="180"/>
        <item x="183"/>
        <item x="96"/>
        <item x="98"/>
        <item x="74"/>
        <item x="82"/>
        <item x="30"/>
        <item x="79"/>
        <item x="123"/>
        <item x="41"/>
        <item x="138"/>
        <item x="234"/>
        <item x="124"/>
        <item x="321"/>
        <item x="69"/>
        <item x="51"/>
        <item x="209"/>
        <item x="229"/>
        <item x="261"/>
        <item x="10"/>
        <item x="66"/>
        <item x="60"/>
        <item x="305"/>
        <item x="304"/>
        <item x="50"/>
        <item x="80"/>
        <item x="114"/>
        <item x="27"/>
        <item x="288"/>
        <item x="224"/>
        <item x="81"/>
        <item x="263"/>
        <item x="252"/>
        <item x="276"/>
        <item x="249"/>
        <item x="299"/>
        <item x="333"/>
        <item x="129"/>
        <item x="83"/>
        <item x="120"/>
        <item x="63"/>
        <item x="33"/>
        <item x="328"/>
        <item x="218"/>
        <item x="185"/>
        <item x="44"/>
        <item x="240"/>
        <item x="330"/>
        <item x="311"/>
        <item x="211"/>
        <item x="320"/>
        <item x="319"/>
        <item x="47"/>
        <item x="48"/>
        <item x="189"/>
        <item x="145"/>
        <item x="290"/>
        <item x="297"/>
        <item x="140"/>
        <item x="251"/>
        <item x="205"/>
        <item x="196"/>
        <item x="215"/>
        <item x="6"/>
        <item x="334"/>
        <item x="217"/>
        <item x="8"/>
        <item x="4"/>
        <item x="206"/>
        <item x="275"/>
        <item x="173"/>
        <item x="134"/>
        <item x="158"/>
        <item x="226"/>
        <item x="31"/>
        <item x="97"/>
        <item x="121"/>
        <item x="70"/>
        <item x="142"/>
        <item x="260"/>
        <item x="34"/>
        <item x="88"/>
        <item x="37"/>
        <item x="340"/>
        <item x="256"/>
        <item x="197"/>
        <item x="296"/>
        <item x="245"/>
        <item x="5"/>
        <item x="7"/>
        <item x="156"/>
        <item x="338"/>
        <item x="285"/>
        <item x="291"/>
        <item x="246"/>
        <item x="326"/>
        <item x="9"/>
        <item x="182"/>
        <item x="159"/>
        <item x="181"/>
        <item x="103"/>
        <item x="172"/>
        <item x="177"/>
        <item x="179"/>
        <item x="11"/>
        <item x="315"/>
        <item x="274"/>
        <item x="1"/>
        <item x="94"/>
        <item x="131"/>
        <item x="278"/>
        <item x="126"/>
        <item x="125"/>
        <item x="258"/>
        <item x="329"/>
        <item x="135"/>
        <item x="3"/>
        <item x="55"/>
        <item x="57"/>
        <item x="154"/>
        <item x="112"/>
        <item x="213"/>
        <item x="100"/>
        <item x="178"/>
        <item x="151"/>
        <item x="155"/>
        <item x="193"/>
        <item x="199"/>
        <item x="169"/>
        <item x="143"/>
        <item x="136"/>
        <item x="191"/>
        <item x="195"/>
        <item x="99"/>
        <item x="212"/>
        <item x="194"/>
        <item x="152"/>
        <item x="273"/>
        <item x="339"/>
        <item x="301"/>
        <item x="153"/>
        <item x="300"/>
        <item x="302"/>
        <item x="192"/>
        <item x="29"/>
        <item x="40"/>
        <item x="198"/>
        <item x="150"/>
        <item x="43"/>
        <item x="271"/>
        <item x="295"/>
        <item x="289"/>
        <item x="277"/>
        <item x="335"/>
        <item x="308"/>
        <item x="42"/>
        <item x="1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4">
        <item h="1" x="10"/>
        <item x="6"/>
        <item h="1" x="12"/>
        <item h="1" x="0"/>
        <item h="1" x="7"/>
        <item h="1" x="11"/>
        <item h="1" x="5"/>
        <item h="1" x="3"/>
        <item h="1" x="4"/>
        <item h="1" x="1"/>
        <item h="1" x="8"/>
        <item h="1" x="2"/>
        <item h="1" x="9"/>
        <item t="default"/>
      </items>
    </pivotField>
  </pivotFields>
  <rowFields count="1">
    <field x="8"/>
  </rowFields>
  <rowItems count="12">
    <i>
      <x v="19"/>
    </i>
    <i>
      <x v="20"/>
    </i>
    <i>
      <x v="25"/>
    </i>
    <i>
      <x v="26"/>
    </i>
    <i>
      <x v="55"/>
    </i>
    <i>
      <x v="21"/>
    </i>
    <i>
      <x v="22"/>
    </i>
    <i>
      <x v="61"/>
    </i>
    <i>
      <x v="58"/>
    </i>
    <i>
      <x v="23"/>
    </i>
    <i>
      <x v="24"/>
    </i>
    <i t="grand">
      <x/>
    </i>
  </rowItems>
  <colItems count="1">
    <i/>
  </colItems>
  <dataFields count="1">
    <dataField name="Sum of Revenue" fld="5" baseField="0" baseItem="0" numFmtId="164"/>
  </dataFields>
  <formats count="1">
    <format dxfId="236">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8" count="10">
              <x v="124"/>
              <x v="129"/>
              <x v="156"/>
              <x v="157"/>
              <x v="162"/>
              <x v="165"/>
              <x v="167"/>
              <x v="169"/>
              <x v="215"/>
              <x v="259"/>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0B3162-BBF6-4349-B094-98565CB22D84}" name="PivotTable8"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5:G28" firstHeaderRow="1" firstDataRow="2" firstDataCol="1"/>
  <pivotFields count="13">
    <pivotField showAll="0"/>
    <pivotField numFmtId="14" showAll="0"/>
    <pivotField showAll="0"/>
    <pivotField showAll="0"/>
    <pivotField showAll="0"/>
    <pivotField dataField="1" numFmtId="165" showAll="0"/>
    <pivotField axis="axisCol" showAll="0">
      <items count="6">
        <item x="3"/>
        <item x="4"/>
        <item x="1"/>
        <item x="0"/>
        <item x="2"/>
        <item t="default"/>
      </items>
    </pivotField>
    <pivotField showAll="0"/>
    <pivotField axis="axisRow" showAll="0" measureFilter="1" sortType="descending">
      <items count="343">
        <item x="267"/>
        <item x="208"/>
        <item x="141"/>
        <item x="203"/>
        <item x="89"/>
        <item x="163"/>
        <item x="92"/>
        <item x="244"/>
        <item x="310"/>
        <item x="264"/>
        <item x="309"/>
        <item x="15"/>
        <item x="204"/>
        <item x="147"/>
        <item x="45"/>
        <item x="107"/>
        <item x="16"/>
        <item x="53"/>
        <item x="52"/>
        <item x="223"/>
        <item x="221"/>
        <item x="286"/>
        <item x="287"/>
        <item x="13"/>
        <item x="314"/>
        <item x="325"/>
        <item x="128"/>
        <item x="220"/>
        <item x="17"/>
        <item x="241"/>
        <item x="188"/>
        <item x="149"/>
        <item x="117"/>
        <item x="293"/>
        <item x="28"/>
        <item x="90"/>
        <item x="14"/>
        <item x="24"/>
        <item x="95"/>
        <item x="64"/>
        <item x="105"/>
        <item x="137"/>
        <item x="207"/>
        <item x="38"/>
        <item x="219"/>
        <item x="171"/>
        <item x="318"/>
        <item x="68"/>
        <item x="22"/>
        <item x="312"/>
        <item x="201"/>
        <item x="18"/>
        <item x="283"/>
        <item x="12"/>
        <item x="216"/>
        <item x="115"/>
        <item x="148"/>
        <item x="104"/>
        <item x="307"/>
        <item x="248"/>
        <item x="23"/>
        <item x="111"/>
        <item x="323"/>
        <item x="144"/>
        <item x="259"/>
        <item x="266"/>
        <item x="109"/>
        <item x="280"/>
        <item x="324"/>
        <item x="250"/>
        <item x="0"/>
        <item x="165"/>
        <item x="168"/>
        <item x="39"/>
        <item x="336"/>
        <item x="174"/>
        <item x="222"/>
        <item x="269"/>
        <item x="284"/>
        <item x="35"/>
        <item x="164"/>
        <item x="253"/>
        <item x="186"/>
        <item x="202"/>
        <item x="337"/>
        <item x="233"/>
        <item x="316"/>
        <item x="236"/>
        <item x="118"/>
        <item x="146"/>
        <item x="62"/>
        <item x="262"/>
        <item x="235"/>
        <item x="139"/>
        <item x="200"/>
        <item x="167"/>
        <item x="268"/>
        <item x="306"/>
        <item x="279"/>
        <item x="26"/>
        <item x="322"/>
        <item x="46"/>
        <item x="106"/>
        <item x="132"/>
        <item x="232"/>
        <item x="281"/>
        <item x="133"/>
        <item x="130"/>
        <item x="313"/>
        <item x="237"/>
        <item x="25"/>
        <item x="190"/>
        <item x="127"/>
        <item x="93"/>
        <item x="317"/>
        <item x="292"/>
        <item x="303"/>
        <item x="122"/>
        <item x="101"/>
        <item x="77"/>
        <item x="113"/>
        <item x="162"/>
        <item x="116"/>
        <item x="214"/>
        <item x="56"/>
        <item x="166"/>
        <item x="243"/>
        <item x="257"/>
        <item x="32"/>
        <item x="157"/>
        <item x="231"/>
        <item x="59"/>
        <item x="84"/>
        <item x="331"/>
        <item x="36"/>
        <item x="341"/>
        <item x="20"/>
        <item x="294"/>
        <item x="119"/>
        <item x="61"/>
        <item x="270"/>
        <item x="225"/>
        <item x="2"/>
        <item x="73"/>
        <item x="247"/>
        <item x="230"/>
        <item x="255"/>
        <item x="75"/>
        <item x="210"/>
        <item x="91"/>
        <item x="71"/>
        <item x="298"/>
        <item x="49"/>
        <item x="87"/>
        <item x="254"/>
        <item x="72"/>
        <item x="58"/>
        <item x="86"/>
        <item x="332"/>
        <item x="327"/>
        <item x="238"/>
        <item x="175"/>
        <item x="54"/>
        <item x="184"/>
        <item x="102"/>
        <item x="67"/>
        <item x="170"/>
        <item x="21"/>
        <item x="265"/>
        <item x="19"/>
        <item x="228"/>
        <item x="272"/>
        <item x="282"/>
        <item x="65"/>
        <item x="176"/>
        <item x="78"/>
        <item x="76"/>
        <item x="227"/>
        <item x="85"/>
        <item x="160"/>
        <item x="161"/>
        <item x="239"/>
        <item x="242"/>
        <item x="108"/>
        <item x="110"/>
        <item x="180"/>
        <item x="183"/>
        <item x="96"/>
        <item x="98"/>
        <item x="74"/>
        <item x="82"/>
        <item x="30"/>
        <item x="79"/>
        <item x="123"/>
        <item x="41"/>
        <item x="138"/>
        <item x="234"/>
        <item x="124"/>
        <item x="321"/>
        <item x="69"/>
        <item x="51"/>
        <item x="209"/>
        <item x="229"/>
        <item x="261"/>
        <item x="10"/>
        <item x="66"/>
        <item x="60"/>
        <item x="305"/>
        <item x="304"/>
        <item x="50"/>
        <item x="80"/>
        <item x="114"/>
        <item x="27"/>
        <item x="288"/>
        <item x="224"/>
        <item x="81"/>
        <item x="263"/>
        <item x="252"/>
        <item x="276"/>
        <item x="249"/>
        <item x="299"/>
        <item x="333"/>
        <item x="129"/>
        <item x="83"/>
        <item x="120"/>
        <item x="63"/>
        <item x="33"/>
        <item x="328"/>
        <item x="218"/>
        <item x="185"/>
        <item x="44"/>
        <item x="240"/>
        <item x="330"/>
        <item x="311"/>
        <item x="211"/>
        <item x="320"/>
        <item x="319"/>
        <item x="47"/>
        <item x="48"/>
        <item x="189"/>
        <item x="145"/>
        <item x="290"/>
        <item x="297"/>
        <item x="140"/>
        <item x="251"/>
        <item x="205"/>
        <item x="196"/>
        <item x="215"/>
        <item x="6"/>
        <item x="334"/>
        <item x="217"/>
        <item x="8"/>
        <item x="4"/>
        <item x="206"/>
        <item x="275"/>
        <item x="173"/>
        <item x="134"/>
        <item x="158"/>
        <item x="226"/>
        <item x="31"/>
        <item x="97"/>
        <item x="121"/>
        <item x="70"/>
        <item x="142"/>
        <item x="260"/>
        <item x="34"/>
        <item x="88"/>
        <item x="37"/>
        <item x="340"/>
        <item x="256"/>
        <item x="197"/>
        <item x="296"/>
        <item x="245"/>
        <item x="5"/>
        <item x="7"/>
        <item x="156"/>
        <item x="338"/>
        <item x="285"/>
        <item x="291"/>
        <item x="246"/>
        <item x="326"/>
        <item x="9"/>
        <item x="182"/>
        <item x="159"/>
        <item x="181"/>
        <item x="103"/>
        <item x="172"/>
        <item x="177"/>
        <item x="179"/>
        <item x="11"/>
        <item x="315"/>
        <item x="274"/>
        <item x="1"/>
        <item x="94"/>
        <item x="131"/>
        <item x="278"/>
        <item x="126"/>
        <item x="125"/>
        <item x="258"/>
        <item x="329"/>
        <item x="135"/>
        <item x="3"/>
        <item x="55"/>
        <item x="57"/>
        <item x="154"/>
        <item x="112"/>
        <item x="213"/>
        <item x="100"/>
        <item x="178"/>
        <item x="151"/>
        <item x="155"/>
        <item x="193"/>
        <item x="199"/>
        <item x="169"/>
        <item x="143"/>
        <item x="136"/>
        <item x="191"/>
        <item x="195"/>
        <item x="99"/>
        <item x="212"/>
        <item x="194"/>
        <item x="152"/>
        <item x="273"/>
        <item x="339"/>
        <item x="301"/>
        <item x="153"/>
        <item x="300"/>
        <item x="302"/>
        <item x="192"/>
        <item x="29"/>
        <item x="40"/>
        <item x="198"/>
        <item x="150"/>
        <item x="43"/>
        <item x="271"/>
        <item x="295"/>
        <item x="289"/>
        <item x="277"/>
        <item x="335"/>
        <item x="308"/>
        <item x="42"/>
        <item x="1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4">
        <item h="1" x="10"/>
        <item x="6"/>
        <item h="1" x="12"/>
        <item h="1" x="0"/>
        <item h="1" x="7"/>
        <item h="1" x="11"/>
        <item h="1" x="5"/>
        <item h="1" x="3"/>
        <item h="1" x="4"/>
        <item h="1" x="1"/>
        <item h="1" x="8"/>
        <item h="1" x="2"/>
        <item h="1" x="9"/>
        <item t="default"/>
      </items>
    </pivotField>
  </pivotFields>
  <rowFields count="1">
    <field x="8"/>
  </rowFields>
  <rowItems count="12">
    <i>
      <x v="19"/>
    </i>
    <i>
      <x v="20"/>
    </i>
    <i>
      <x v="25"/>
    </i>
    <i>
      <x v="26"/>
    </i>
    <i>
      <x v="55"/>
    </i>
    <i>
      <x v="21"/>
    </i>
    <i>
      <x v="22"/>
    </i>
    <i>
      <x v="61"/>
    </i>
    <i>
      <x v="58"/>
    </i>
    <i>
      <x v="23"/>
    </i>
    <i>
      <x v="24"/>
    </i>
    <i t="grand">
      <x/>
    </i>
  </rowItems>
  <colFields count="1">
    <field x="6"/>
  </colFields>
  <colItems count="6">
    <i>
      <x/>
    </i>
    <i>
      <x v="1"/>
    </i>
    <i>
      <x v="2"/>
    </i>
    <i>
      <x v="3"/>
    </i>
    <i>
      <x v="4"/>
    </i>
    <i t="grand">
      <x/>
    </i>
  </colItems>
  <dataFields count="1">
    <dataField name="Sum of Revenue" fld="5" baseField="0" baseItem="0" numFmtId="164"/>
  </dataFields>
  <formats count="1">
    <format dxfId="237">
      <pivotArea outline="0" collapsedLevelsAreSubtotals="1" fieldPosition="0"/>
    </format>
  </formats>
  <conditionalFormats count="1">
    <conditionalFormat priority="3">
      <pivotAreas count="1">
        <pivotArea type="data" collapsedLevelsAreSubtotals="1" fieldPosition="0">
          <references count="3">
            <reference field="4294967294" count="1" selected="0">
              <x v="0"/>
            </reference>
            <reference field="6" count="5" selected="0">
              <x v="0"/>
              <x v="1"/>
              <x v="2"/>
              <x v="3"/>
              <x v="4"/>
            </reference>
            <reference field="8" count="10">
              <x v="23"/>
              <x v="24"/>
              <x v="58"/>
              <x v="61"/>
              <x v="71"/>
              <x v="72"/>
              <x v="73"/>
              <x v="74"/>
              <x v="291"/>
              <x v="322"/>
            </reference>
          </references>
        </pivotArea>
      </pivotAreas>
    </conditionalFormat>
  </conditionalFormats>
  <pivotTableStyleInfo name="PivotStyleLight16" showRowHeaders="1" showColHeaders="1" showRowStripes="0" showColStripes="0" showLastColumn="1"/>
  <filters count="1">
    <filter fld="8"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7562E1-8227-4AC3-A1F5-5DF289E7B5F8}" name="PivotTable7"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1:B12" firstHeaderRow="1" firstDataRow="1" firstDataCol="1"/>
  <pivotFields count="13">
    <pivotField showAll="0"/>
    <pivotField numFmtId="14" showAll="0"/>
    <pivotField showAll="0"/>
    <pivotField showAll="0"/>
    <pivotField showAll="0"/>
    <pivotField dataField="1" numFmtId="165" showAll="0"/>
    <pivotField showAll="0"/>
    <pivotField showAll="0"/>
    <pivotField axis="axisRow" showAll="0" measureFilter="1" sortType="descending">
      <items count="343">
        <item x="267"/>
        <item x="208"/>
        <item x="141"/>
        <item x="203"/>
        <item x="89"/>
        <item x="163"/>
        <item x="92"/>
        <item x="244"/>
        <item x="310"/>
        <item x="264"/>
        <item x="309"/>
        <item x="15"/>
        <item x="204"/>
        <item x="147"/>
        <item x="45"/>
        <item x="107"/>
        <item x="16"/>
        <item x="53"/>
        <item x="52"/>
        <item x="223"/>
        <item x="221"/>
        <item x="286"/>
        <item x="287"/>
        <item x="13"/>
        <item x="314"/>
        <item x="325"/>
        <item x="128"/>
        <item x="220"/>
        <item x="17"/>
        <item x="241"/>
        <item x="188"/>
        <item x="149"/>
        <item x="117"/>
        <item x="293"/>
        <item x="28"/>
        <item x="90"/>
        <item x="14"/>
        <item x="24"/>
        <item x="95"/>
        <item x="64"/>
        <item x="105"/>
        <item x="137"/>
        <item x="207"/>
        <item x="38"/>
        <item x="219"/>
        <item x="171"/>
        <item x="318"/>
        <item x="68"/>
        <item x="22"/>
        <item x="312"/>
        <item x="201"/>
        <item x="18"/>
        <item x="283"/>
        <item x="12"/>
        <item x="216"/>
        <item x="115"/>
        <item x="148"/>
        <item x="104"/>
        <item x="307"/>
        <item x="248"/>
        <item x="23"/>
        <item x="111"/>
        <item x="323"/>
        <item x="144"/>
        <item x="259"/>
        <item x="266"/>
        <item x="109"/>
        <item x="280"/>
        <item x="324"/>
        <item x="250"/>
        <item x="0"/>
        <item x="165"/>
        <item x="168"/>
        <item x="39"/>
        <item x="336"/>
        <item x="174"/>
        <item x="222"/>
        <item x="269"/>
        <item x="284"/>
        <item x="35"/>
        <item x="164"/>
        <item x="253"/>
        <item x="186"/>
        <item x="202"/>
        <item x="337"/>
        <item x="233"/>
        <item x="316"/>
        <item x="236"/>
        <item x="118"/>
        <item x="146"/>
        <item x="62"/>
        <item x="262"/>
        <item x="235"/>
        <item x="139"/>
        <item x="200"/>
        <item x="167"/>
        <item x="268"/>
        <item x="306"/>
        <item x="279"/>
        <item x="26"/>
        <item x="322"/>
        <item x="46"/>
        <item x="106"/>
        <item x="132"/>
        <item x="232"/>
        <item x="281"/>
        <item x="133"/>
        <item x="130"/>
        <item x="313"/>
        <item x="237"/>
        <item x="25"/>
        <item x="190"/>
        <item x="127"/>
        <item x="93"/>
        <item x="317"/>
        <item x="292"/>
        <item x="303"/>
        <item x="122"/>
        <item x="101"/>
        <item x="77"/>
        <item x="113"/>
        <item x="162"/>
        <item x="116"/>
        <item x="214"/>
        <item x="56"/>
        <item x="166"/>
        <item x="243"/>
        <item x="257"/>
        <item x="32"/>
        <item x="157"/>
        <item x="231"/>
        <item x="59"/>
        <item x="84"/>
        <item x="331"/>
        <item x="36"/>
        <item x="341"/>
        <item x="20"/>
        <item x="294"/>
        <item x="119"/>
        <item x="61"/>
        <item x="270"/>
        <item x="225"/>
        <item x="2"/>
        <item x="73"/>
        <item x="247"/>
        <item x="230"/>
        <item x="255"/>
        <item x="75"/>
        <item x="210"/>
        <item x="91"/>
        <item x="71"/>
        <item x="298"/>
        <item x="49"/>
        <item x="87"/>
        <item x="254"/>
        <item x="72"/>
        <item x="58"/>
        <item x="86"/>
        <item x="332"/>
        <item x="327"/>
        <item x="238"/>
        <item x="175"/>
        <item x="54"/>
        <item x="184"/>
        <item x="102"/>
        <item x="67"/>
        <item x="170"/>
        <item x="21"/>
        <item x="265"/>
        <item x="19"/>
        <item x="228"/>
        <item x="272"/>
        <item x="282"/>
        <item x="65"/>
        <item x="176"/>
        <item x="78"/>
        <item x="76"/>
        <item x="227"/>
        <item x="85"/>
        <item x="160"/>
        <item x="161"/>
        <item x="239"/>
        <item x="242"/>
        <item x="108"/>
        <item x="110"/>
        <item x="180"/>
        <item x="183"/>
        <item x="96"/>
        <item x="98"/>
        <item x="74"/>
        <item x="82"/>
        <item x="30"/>
        <item x="79"/>
        <item x="123"/>
        <item x="41"/>
        <item x="138"/>
        <item x="234"/>
        <item x="124"/>
        <item x="321"/>
        <item x="69"/>
        <item x="51"/>
        <item x="209"/>
        <item x="229"/>
        <item x="261"/>
        <item x="10"/>
        <item x="66"/>
        <item x="60"/>
        <item x="305"/>
        <item x="304"/>
        <item x="50"/>
        <item x="80"/>
        <item x="114"/>
        <item x="27"/>
        <item x="288"/>
        <item x="224"/>
        <item x="81"/>
        <item x="263"/>
        <item x="252"/>
        <item x="276"/>
        <item x="249"/>
        <item x="299"/>
        <item x="333"/>
        <item x="129"/>
        <item x="83"/>
        <item x="120"/>
        <item x="63"/>
        <item x="33"/>
        <item x="328"/>
        <item x="218"/>
        <item x="185"/>
        <item x="44"/>
        <item x="240"/>
        <item x="330"/>
        <item x="311"/>
        <item x="211"/>
        <item x="320"/>
        <item x="319"/>
        <item x="47"/>
        <item x="48"/>
        <item x="189"/>
        <item x="145"/>
        <item x="290"/>
        <item x="297"/>
        <item x="140"/>
        <item x="251"/>
        <item x="205"/>
        <item x="196"/>
        <item x="215"/>
        <item x="6"/>
        <item x="334"/>
        <item x="217"/>
        <item x="8"/>
        <item x="4"/>
        <item x="206"/>
        <item x="275"/>
        <item x="173"/>
        <item x="134"/>
        <item x="158"/>
        <item x="226"/>
        <item x="31"/>
        <item x="97"/>
        <item x="121"/>
        <item x="70"/>
        <item x="142"/>
        <item x="260"/>
        <item x="34"/>
        <item x="88"/>
        <item x="37"/>
        <item x="340"/>
        <item x="256"/>
        <item x="197"/>
        <item x="296"/>
        <item x="245"/>
        <item x="5"/>
        <item x="7"/>
        <item x="156"/>
        <item x="338"/>
        <item x="285"/>
        <item x="291"/>
        <item x="246"/>
        <item x="326"/>
        <item x="9"/>
        <item x="182"/>
        <item x="159"/>
        <item x="181"/>
        <item x="103"/>
        <item x="172"/>
        <item x="177"/>
        <item x="179"/>
        <item x="11"/>
        <item x="315"/>
        <item x="274"/>
        <item x="1"/>
        <item x="94"/>
        <item x="131"/>
        <item x="278"/>
        <item x="126"/>
        <item x="125"/>
        <item x="258"/>
        <item x="329"/>
        <item x="135"/>
        <item x="3"/>
        <item x="55"/>
        <item x="57"/>
        <item x="154"/>
        <item x="112"/>
        <item x="213"/>
        <item x="100"/>
        <item x="178"/>
        <item x="151"/>
        <item x="155"/>
        <item x="193"/>
        <item x="199"/>
        <item x="169"/>
        <item x="143"/>
        <item x="136"/>
        <item x="191"/>
        <item x="195"/>
        <item x="99"/>
        <item x="212"/>
        <item x="194"/>
        <item x="152"/>
        <item x="273"/>
        <item x="339"/>
        <item x="301"/>
        <item x="153"/>
        <item x="300"/>
        <item x="302"/>
        <item x="192"/>
        <item x="29"/>
        <item x="40"/>
        <item x="198"/>
        <item x="150"/>
        <item x="43"/>
        <item x="271"/>
        <item x="295"/>
        <item x="289"/>
        <item x="277"/>
        <item x="335"/>
        <item x="308"/>
        <item x="42"/>
        <item x="1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4">
        <item h="1" x="10"/>
        <item x="6"/>
        <item h="1" x="12"/>
        <item h="1" x="0"/>
        <item h="1" x="7"/>
        <item h="1" x="11"/>
        <item h="1" x="5"/>
        <item h="1" x="3"/>
        <item h="1" x="4"/>
        <item h="1" x="1"/>
        <item h="1" x="8"/>
        <item h="1" x="2"/>
        <item h="1" x="9"/>
        <item t="default"/>
      </items>
    </pivotField>
  </pivotFields>
  <rowFields count="1">
    <field x="8"/>
  </rowFields>
  <rowItems count="11">
    <i>
      <x v="48"/>
    </i>
    <i>
      <x v="38"/>
    </i>
    <i>
      <x v="37"/>
    </i>
    <i>
      <x v="28"/>
    </i>
    <i>
      <x v="47"/>
    </i>
    <i>
      <x v="54"/>
    </i>
    <i>
      <x v="36"/>
    </i>
    <i>
      <x v="53"/>
    </i>
    <i>
      <x v="27"/>
    </i>
    <i>
      <x v="32"/>
    </i>
    <i t="grand">
      <x/>
    </i>
  </rowItems>
  <colItems count="1">
    <i/>
  </colItems>
  <dataFields count="1">
    <dataField name="Sum of Revenue" fld="5" baseField="0" baseItem="0" numFmtId="164"/>
  </dataFields>
  <formats count="1">
    <format dxfId="238">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8" count="10">
              <x v="124"/>
              <x v="129"/>
              <x v="156"/>
              <x v="157"/>
              <x v="162"/>
              <x v="165"/>
              <x v="167"/>
              <x v="169"/>
              <x v="215"/>
              <x v="259"/>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A194E8-4786-4A65-8757-C221C76621E9}" name="PivotTable10"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1:B9" firstHeaderRow="1" firstDataRow="1" firstDataCol="1"/>
  <pivotFields count="13">
    <pivotField showAll="0"/>
    <pivotField numFmtId="14" showAll="0"/>
    <pivotField showAll="0"/>
    <pivotField showAll="0"/>
    <pivotField showAll="0"/>
    <pivotField dataField="1" numFmtId="165" showAll="0"/>
    <pivotField showAll="0"/>
    <pivotField showAll="0"/>
    <pivotField showAll="0"/>
    <pivotField showAll="0"/>
    <pivotField axis="axisRow" showAll="0" sortType="descending">
      <items count="9">
        <item x="0"/>
        <item x="2"/>
        <item x="4"/>
        <item x="6"/>
        <item x="1"/>
        <item x="7"/>
        <item x="5"/>
        <item x="3"/>
        <item t="default"/>
      </items>
      <autoSortScope>
        <pivotArea dataOnly="0" outline="0" fieldPosition="0">
          <references count="1">
            <reference field="4294967294" count="1" selected="0">
              <x v="0"/>
            </reference>
          </references>
        </pivotArea>
      </autoSortScope>
    </pivotField>
    <pivotField showAll="0"/>
    <pivotField showAll="0">
      <items count="14">
        <item h="1" x="10"/>
        <item x="6"/>
        <item h="1" x="12"/>
        <item h="1" x="0"/>
        <item h="1" x="7"/>
        <item h="1" x="11"/>
        <item h="1" x="5"/>
        <item h="1" x="3"/>
        <item h="1" x="4"/>
        <item h="1" x="1"/>
        <item h="1" x="8"/>
        <item h="1" x="2"/>
        <item h="1" x="9"/>
        <item t="default"/>
      </items>
    </pivotField>
  </pivotFields>
  <rowFields count="1">
    <field x="10"/>
  </rowFields>
  <rowItems count="8">
    <i>
      <x v="1"/>
    </i>
    <i>
      <x v="2"/>
    </i>
    <i>
      <x v="6"/>
    </i>
    <i>
      <x v="4"/>
    </i>
    <i>
      <x v="7"/>
    </i>
    <i>
      <x v="3"/>
    </i>
    <i>
      <x/>
    </i>
    <i t="grand">
      <x/>
    </i>
  </rowItems>
  <colItems count="1">
    <i/>
  </colItems>
  <dataFields count="1">
    <dataField name="Sum of Revenue" fld="5" baseField="0" baseItem="0" numFmtId="164"/>
  </dataFields>
  <formats count="1">
    <format dxfId="23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913C84-1DC2-4A35-A39F-E8CD5F3A5566}" name="PivotTable11"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location ref="A1:B7" firstHeaderRow="1" firstDataRow="1" firstDataCol="1"/>
  <pivotFields count="13">
    <pivotField showAll="0"/>
    <pivotField numFmtId="14" showAll="0"/>
    <pivotField showAll="0"/>
    <pivotField showAll="0"/>
    <pivotField showAll="0"/>
    <pivotField dataField="1" numFmtId="165" showAll="0"/>
    <pivotField axis="axisRow" showAll="0">
      <items count="6">
        <item x="3"/>
        <item x="4"/>
        <item x="1"/>
        <item x="0"/>
        <item x="2"/>
        <item t="default"/>
      </items>
    </pivotField>
    <pivotField showAll="0"/>
    <pivotField showAll="0"/>
    <pivotField showAll="0"/>
    <pivotField showAll="0"/>
    <pivotField showAll="0"/>
    <pivotField showAll="0">
      <items count="14">
        <item h="1" x="10"/>
        <item x="6"/>
        <item h="1" x="12"/>
        <item h="1" x="0"/>
        <item h="1" x="7"/>
        <item h="1" x="11"/>
        <item h="1" x="5"/>
        <item h="1" x="3"/>
        <item h="1" x="4"/>
        <item h="1" x="1"/>
        <item h="1" x="8"/>
        <item h="1" x="2"/>
        <item h="1" x="9"/>
        <item t="default"/>
      </items>
    </pivotField>
  </pivotFields>
  <rowFields count="1">
    <field x="6"/>
  </rowFields>
  <rowItems count="6">
    <i>
      <x/>
    </i>
    <i>
      <x v="1"/>
    </i>
    <i>
      <x v="2"/>
    </i>
    <i>
      <x v="3"/>
    </i>
    <i>
      <x v="4"/>
    </i>
    <i t="grand">
      <x/>
    </i>
  </rowItems>
  <colItems count="1">
    <i/>
  </colItems>
  <dataFields count="1">
    <dataField name="Sum of Revenue" fld="5" baseField="0" baseItem="0" numFmtId="164"/>
  </dataFields>
  <formats count="1">
    <format dxfId="2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_Name" xr10:uid="{841E4A96-D0AA-4F71-88CC-251CD1001953}" sourceName="Manufacturer Name">
  <pivotTables>
    <pivotTable tabId="5" name="PivotTable1"/>
    <pivotTable tabId="5" name="PivotTable2"/>
    <pivotTable tabId="5" name="PivotTable3"/>
    <pivotTable tabId="5" name="PivotTable4"/>
    <pivotTable tabId="7" name="PivotTable6"/>
    <pivotTable tabId="8" name="PivotTable7"/>
    <pivotTable tabId="8" name="PivotTable8"/>
    <pivotTable tabId="8" name="PivotTable9"/>
    <pivotTable tabId="10" name="PivotTable10"/>
    <pivotTable tabId="11" name="PivotTable11"/>
    <pivotTable tabId="6" name="PivotTable5"/>
  </pivotTables>
  <data>
    <tabular pivotCacheId="39838747">
      <items count="13">
        <i x="10"/>
        <i x="6" s="1"/>
        <i x="12"/>
        <i x="0"/>
        <i x="7"/>
        <i x="11"/>
        <i x="5"/>
        <i x="3"/>
        <i x="4"/>
        <i x="1"/>
        <i x="8"/>
        <i x="2"/>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Name" xr10:uid="{D00E8798-AFE1-4810-BAAB-F11937E652C2}" cache="Slicer_Manufacturer_Name" caption="Manufacturer Name" columnCount="4" showCaption="0"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917D94-C0C1-44E0-A673-2616E60FDAF1}" name="Tbl_Manu" displayName="Tbl_Manu" ref="A1:B15" totalsRowShown="0" headerRowDxfId="254">
  <autoFilter ref="A1:B15" xr:uid="{69917D94-C0C1-44E0-A673-2616E60FDAF1}"/>
  <tableColumns count="2">
    <tableColumn id="1" xr3:uid="{D6B703BB-4187-4D07-BFC4-224FAEADAC5E}" name="ManufacturerID"/>
    <tableColumn id="2" xr3:uid="{4C55E958-65EB-47F6-BA53-1B3B5B3A865D}" name="Manufactur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647EBE-B775-45D1-8B0D-07836DC025DC}" name="Tbl_Location" displayName="Tbl_Location" ref="A1:C1621" totalsRowShown="0" headerRowDxfId="253">
  <autoFilter ref="A1:C1621" xr:uid="{6C647EBE-B775-45D1-8B0D-07836DC025DC}"/>
  <tableColumns count="3">
    <tableColumn id="1" xr3:uid="{BD77058E-E86B-491E-B8F9-C379003F6FA6}" name="Zip"/>
    <tableColumn id="2" xr3:uid="{76B5C3BB-8077-4421-8422-AE187120C80F}" name="State"/>
    <tableColumn id="3" xr3:uid="{FDC82E3C-5E57-45FE-B7B2-C65DB55E9036}" name="Count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51E076-4D69-4418-86FA-13192472EAD8}" name="Tbl_Sales" displayName="Tbl_Sales" ref="A1:M1413" totalsRowShown="0" headerRowDxfId="252">
  <autoFilter ref="A1:M1413" xr:uid="{3A51E076-4D69-4418-86FA-13192472EAD8}"/>
  <tableColumns count="13">
    <tableColumn id="1" xr3:uid="{510833A0-7BD1-4432-8DAC-8C06DC45D5C1}" name="ProductID"/>
    <tableColumn id="2" xr3:uid="{77B64CEE-89EC-4735-B0FE-1A349D2CF346}" name="Date" dataDxfId="251"/>
    <tableColumn id="3" xr3:uid="{39959CC0-3432-4341-9CCE-A4797AE286C4}" name="Month" dataDxfId="250">
      <calculatedColumnFormula>TEXT(B2,"mmm")</calculatedColumnFormula>
    </tableColumn>
    <tableColumn id="4" xr3:uid="{B28B291F-6664-442C-B07A-E8B36924F2F7}" name="Zip"/>
    <tableColumn id="5" xr3:uid="{B4D5CC41-915D-4159-814D-708397863D53}" name="Units"/>
    <tableColumn id="6" xr3:uid="{A83EEF3B-72FC-43F6-902A-CA28473F4210}" name="Revenue" dataDxfId="249"/>
    <tableColumn id="7" xr3:uid="{1A9D0F70-61E9-4118-8D6C-81A3C1B276EC}" name="State" dataDxfId="248">
      <calculatedColumnFormula>INDEX(Tbl_Location[State],MATCH(D2,Tbl_Location[Zip],0))</calculatedColumnFormula>
    </tableColumn>
    <tableColumn id="8" xr3:uid="{4D76F0AA-4FC6-4695-A0A5-687C5E7CCD0D}" name="Country"/>
    <tableColumn id="9" xr3:uid="{B4FF9150-2BBF-4A0E-ABFB-28BC6EA7AE2A}" name="Product Name">
      <calculatedColumnFormula>INDEX(Tbl_Product[Product Name],MATCH(A2,Tbl_Product[ProductID],0))</calculatedColumnFormula>
    </tableColumn>
    <tableColumn id="10" xr3:uid="{6A3B1FD0-CE17-432E-8F96-FAF3ABFA9076}" name="Category">
      <calculatedColumnFormula>INDEX(Tbl_Product[Category],MATCH(A2,Tbl_Product[ProductID],0))</calculatedColumnFormula>
    </tableColumn>
    <tableColumn id="11" xr3:uid="{3413EAC5-DE4A-48F2-8F82-D9B9484A0532}" name="Segment">
      <calculatedColumnFormula>INDEX(Tbl_Product[Segment],MATCH(A2,Tbl_Product[ProductID],0))</calculatedColumnFormula>
    </tableColumn>
    <tableColumn id="12" xr3:uid="{72FF50B1-C897-4C0A-BB78-FF778E248CC1}" name="ManufacturerID">
      <calculatedColumnFormula>INDEX(Tbl_Product[ManufacturerID],MATCH(A2,Tbl_Product[ProductID],0))</calculatedColumnFormula>
    </tableColumn>
    <tableColumn id="13" xr3:uid="{A3F77B81-8C9A-42CE-9E5C-B1709E8C38EA}" name="Manufacturer Name">
      <calculatedColumnFormula>INDEX(Tbl_Manu[Manufacturer Name],MATCH(L2,Tbl_Manu[ManufacturerID],0))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E86BE4-FFA8-4324-9729-81DE5D750337}" name="Tbl_Product" displayName="Tbl_Product" ref="A1:E2413" totalsRowShown="0" headerRowDxfId="247">
  <autoFilter ref="A1:E2413" xr:uid="{EEE86BE4-FFA8-4324-9729-81DE5D750337}"/>
  <tableColumns count="5">
    <tableColumn id="1" xr3:uid="{7C5C3EE5-A9BA-42D6-8596-F13B3A96C461}" name="Product Name"/>
    <tableColumn id="2" xr3:uid="{8BAD7F68-F242-472A-B4DE-572285FA03E5}" name="Category"/>
    <tableColumn id="3" xr3:uid="{9434C19D-1BB7-441E-A067-1BA01398BCAB}" name="Segment"/>
    <tableColumn id="4" xr3:uid="{D40941E4-FDF9-4100-BBB3-AD8111E05982}" name="ManufacturerID"/>
    <tableColumn id="5" xr3:uid="{CA777CDD-C714-478A-8276-C6D4F8509B25}" name="ProductID"/>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5.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0.bin"/><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E1BB7-AF80-4B37-8108-9701B52F6DEA}">
  <dimension ref="A1:B15"/>
  <sheetViews>
    <sheetView workbookViewId="0">
      <selection sqref="A1:B15"/>
    </sheetView>
  </sheetViews>
  <sheetFormatPr defaultRowHeight="15" x14ac:dyDescent="0.25"/>
  <cols>
    <col min="1" max="1" width="17.140625" customWidth="1"/>
    <col min="2" max="2" width="21" customWidth="1"/>
  </cols>
  <sheetData>
    <row r="1" spans="1:2" x14ac:dyDescent="0.25">
      <c r="A1" s="1" t="s">
        <v>0</v>
      </c>
      <c r="B1" s="1" t="s">
        <v>3841</v>
      </c>
    </row>
    <row r="2" spans="1:2" x14ac:dyDescent="0.25">
      <c r="A2">
        <v>1</v>
      </c>
      <c r="B2" t="s">
        <v>1</v>
      </c>
    </row>
    <row r="3" spans="1:2" x14ac:dyDescent="0.25">
      <c r="A3">
        <v>2</v>
      </c>
      <c r="B3" t="s">
        <v>2</v>
      </c>
    </row>
    <row r="4" spans="1:2" x14ac:dyDescent="0.25">
      <c r="A4">
        <v>3</v>
      </c>
      <c r="B4" t="s">
        <v>3</v>
      </c>
    </row>
    <row r="5" spans="1:2" x14ac:dyDescent="0.25">
      <c r="A5">
        <v>4</v>
      </c>
      <c r="B5" t="s">
        <v>4</v>
      </c>
    </row>
    <row r="6" spans="1:2" x14ac:dyDescent="0.25">
      <c r="A6">
        <v>5</v>
      </c>
      <c r="B6" t="s">
        <v>5</v>
      </c>
    </row>
    <row r="7" spans="1:2" x14ac:dyDescent="0.25">
      <c r="A7">
        <v>6</v>
      </c>
      <c r="B7" t="s">
        <v>6</v>
      </c>
    </row>
    <row r="8" spans="1:2" x14ac:dyDescent="0.25">
      <c r="A8">
        <v>7</v>
      </c>
      <c r="B8" t="s">
        <v>7</v>
      </c>
    </row>
    <row r="9" spans="1:2" x14ac:dyDescent="0.25">
      <c r="A9">
        <v>8</v>
      </c>
      <c r="B9" t="s">
        <v>8</v>
      </c>
    </row>
    <row r="10" spans="1:2" x14ac:dyDescent="0.25">
      <c r="A10">
        <v>9</v>
      </c>
      <c r="B10" t="s">
        <v>9</v>
      </c>
    </row>
    <row r="11" spans="1:2" x14ac:dyDescent="0.25">
      <c r="A11">
        <v>10</v>
      </c>
      <c r="B11" t="s">
        <v>10</v>
      </c>
    </row>
    <row r="12" spans="1:2" x14ac:dyDescent="0.25">
      <c r="A12">
        <v>11</v>
      </c>
      <c r="B12" t="s">
        <v>11</v>
      </c>
    </row>
    <row r="13" spans="1:2" x14ac:dyDescent="0.25">
      <c r="A13">
        <v>12</v>
      </c>
      <c r="B13" t="s">
        <v>12</v>
      </c>
    </row>
    <row r="14" spans="1:2" x14ac:dyDescent="0.25">
      <c r="A14">
        <v>13</v>
      </c>
      <c r="B14" t="s">
        <v>13</v>
      </c>
    </row>
    <row r="15" spans="1:2" x14ac:dyDescent="0.25">
      <c r="A15">
        <v>14</v>
      </c>
      <c r="B15" t="s">
        <v>14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16B07-E657-4A92-8911-93BBC52F3A4F}">
  <dimension ref="A1:C1621"/>
  <sheetViews>
    <sheetView workbookViewId="0">
      <selection sqref="A1:C1621"/>
    </sheetView>
  </sheetViews>
  <sheetFormatPr defaultRowHeight="15" x14ac:dyDescent="0.25"/>
  <cols>
    <col min="1" max="1" width="5.85546875" customWidth="1"/>
    <col min="2" max="2" width="26.7109375" bestFit="1" customWidth="1"/>
    <col min="3" max="3" width="10.140625" customWidth="1"/>
  </cols>
  <sheetData>
    <row r="1" spans="1:3" x14ac:dyDescent="0.25">
      <c r="A1" s="1" t="s">
        <v>15</v>
      </c>
      <c r="B1" s="1" t="s">
        <v>16</v>
      </c>
      <c r="C1" s="1" t="s">
        <v>17</v>
      </c>
    </row>
    <row r="2" spans="1:3" x14ac:dyDescent="0.25">
      <c r="A2" t="s">
        <v>18</v>
      </c>
      <c r="B2" t="s">
        <v>19</v>
      </c>
      <c r="C2" t="s">
        <v>20</v>
      </c>
    </row>
    <row r="3" spans="1:3" x14ac:dyDescent="0.25">
      <c r="A3" t="s">
        <v>21</v>
      </c>
      <c r="B3" t="s">
        <v>19</v>
      </c>
      <c r="C3" t="s">
        <v>20</v>
      </c>
    </row>
    <row r="4" spans="1:3" x14ac:dyDescent="0.25">
      <c r="A4" t="s">
        <v>22</v>
      </c>
      <c r="B4" t="s">
        <v>19</v>
      </c>
      <c r="C4" t="s">
        <v>20</v>
      </c>
    </row>
    <row r="5" spans="1:3" x14ac:dyDescent="0.25">
      <c r="A5" t="s">
        <v>23</v>
      </c>
      <c r="B5" t="s">
        <v>19</v>
      </c>
      <c r="C5" t="s">
        <v>20</v>
      </c>
    </row>
    <row r="6" spans="1:3" x14ac:dyDescent="0.25">
      <c r="A6" t="s">
        <v>24</v>
      </c>
      <c r="B6" t="s">
        <v>19</v>
      </c>
      <c r="C6" t="s">
        <v>20</v>
      </c>
    </row>
    <row r="7" spans="1:3" x14ac:dyDescent="0.25">
      <c r="A7" t="s">
        <v>25</v>
      </c>
      <c r="B7" t="s">
        <v>19</v>
      </c>
      <c r="C7" t="s">
        <v>20</v>
      </c>
    </row>
    <row r="8" spans="1:3" x14ac:dyDescent="0.25">
      <c r="A8" t="s">
        <v>26</v>
      </c>
      <c r="B8" t="s">
        <v>19</v>
      </c>
      <c r="C8" t="s">
        <v>20</v>
      </c>
    </row>
    <row r="9" spans="1:3" x14ac:dyDescent="0.25">
      <c r="A9" t="s">
        <v>27</v>
      </c>
      <c r="B9" t="s">
        <v>19</v>
      </c>
      <c r="C9" t="s">
        <v>20</v>
      </c>
    </row>
    <row r="10" spans="1:3" x14ac:dyDescent="0.25">
      <c r="A10" t="s">
        <v>28</v>
      </c>
      <c r="B10" t="s">
        <v>19</v>
      </c>
      <c r="C10" t="s">
        <v>20</v>
      </c>
    </row>
    <row r="11" spans="1:3" x14ac:dyDescent="0.25">
      <c r="A11" t="s">
        <v>29</v>
      </c>
      <c r="B11" t="s">
        <v>19</v>
      </c>
      <c r="C11" t="s">
        <v>20</v>
      </c>
    </row>
    <row r="12" spans="1:3" x14ac:dyDescent="0.25">
      <c r="A12" t="s">
        <v>30</v>
      </c>
      <c r="B12" t="s">
        <v>19</v>
      </c>
      <c r="C12" t="s">
        <v>20</v>
      </c>
    </row>
    <row r="13" spans="1:3" x14ac:dyDescent="0.25">
      <c r="A13" t="s">
        <v>31</v>
      </c>
      <c r="B13" t="s">
        <v>19</v>
      </c>
      <c r="C13" t="s">
        <v>20</v>
      </c>
    </row>
    <row r="14" spans="1:3" x14ac:dyDescent="0.25">
      <c r="A14" t="s">
        <v>32</v>
      </c>
      <c r="B14" t="s">
        <v>19</v>
      </c>
      <c r="C14" t="s">
        <v>20</v>
      </c>
    </row>
    <row r="15" spans="1:3" x14ac:dyDescent="0.25">
      <c r="A15" t="s">
        <v>33</v>
      </c>
      <c r="B15" t="s">
        <v>19</v>
      </c>
      <c r="C15" t="s">
        <v>20</v>
      </c>
    </row>
    <row r="16" spans="1:3" x14ac:dyDescent="0.25">
      <c r="A16" t="s">
        <v>34</v>
      </c>
      <c r="B16" t="s">
        <v>19</v>
      </c>
      <c r="C16" t="s">
        <v>20</v>
      </c>
    </row>
    <row r="17" spans="1:3" x14ac:dyDescent="0.25">
      <c r="A17" t="s">
        <v>35</v>
      </c>
      <c r="B17" t="s">
        <v>19</v>
      </c>
      <c r="C17" t="s">
        <v>20</v>
      </c>
    </row>
    <row r="18" spans="1:3" x14ac:dyDescent="0.25">
      <c r="A18" t="s">
        <v>36</v>
      </c>
      <c r="B18" t="s">
        <v>19</v>
      </c>
      <c r="C18" t="s">
        <v>20</v>
      </c>
    </row>
    <row r="19" spans="1:3" x14ac:dyDescent="0.25">
      <c r="A19" t="s">
        <v>37</v>
      </c>
      <c r="B19" t="s">
        <v>19</v>
      </c>
      <c r="C19" t="s">
        <v>20</v>
      </c>
    </row>
    <row r="20" spans="1:3" x14ac:dyDescent="0.25">
      <c r="A20" t="s">
        <v>38</v>
      </c>
      <c r="B20" t="s">
        <v>19</v>
      </c>
      <c r="C20" t="s">
        <v>20</v>
      </c>
    </row>
    <row r="21" spans="1:3" x14ac:dyDescent="0.25">
      <c r="A21" t="s">
        <v>39</v>
      </c>
      <c r="B21" t="s">
        <v>19</v>
      </c>
      <c r="C21" t="s">
        <v>20</v>
      </c>
    </row>
    <row r="22" spans="1:3" x14ac:dyDescent="0.25">
      <c r="A22" t="s">
        <v>40</v>
      </c>
      <c r="B22" t="s">
        <v>19</v>
      </c>
      <c r="C22" t="s">
        <v>20</v>
      </c>
    </row>
    <row r="23" spans="1:3" x14ac:dyDescent="0.25">
      <c r="A23" t="s">
        <v>41</v>
      </c>
      <c r="B23" t="s">
        <v>19</v>
      </c>
      <c r="C23" t="s">
        <v>20</v>
      </c>
    </row>
    <row r="24" spans="1:3" x14ac:dyDescent="0.25">
      <c r="A24" t="s">
        <v>42</v>
      </c>
      <c r="B24" t="s">
        <v>19</v>
      </c>
      <c r="C24" t="s">
        <v>20</v>
      </c>
    </row>
    <row r="25" spans="1:3" x14ac:dyDescent="0.25">
      <c r="A25" t="s">
        <v>43</v>
      </c>
      <c r="B25" t="s">
        <v>19</v>
      </c>
      <c r="C25" t="s">
        <v>20</v>
      </c>
    </row>
    <row r="26" spans="1:3" x14ac:dyDescent="0.25">
      <c r="A26" t="s">
        <v>44</v>
      </c>
      <c r="B26" t="s">
        <v>19</v>
      </c>
      <c r="C26" t="s">
        <v>20</v>
      </c>
    </row>
    <row r="27" spans="1:3" x14ac:dyDescent="0.25">
      <c r="A27" t="s">
        <v>45</v>
      </c>
      <c r="B27" t="s">
        <v>19</v>
      </c>
      <c r="C27" t="s">
        <v>20</v>
      </c>
    </row>
    <row r="28" spans="1:3" x14ac:dyDescent="0.25">
      <c r="A28" t="s">
        <v>46</v>
      </c>
      <c r="B28" t="s">
        <v>19</v>
      </c>
      <c r="C28" t="s">
        <v>20</v>
      </c>
    </row>
    <row r="29" spans="1:3" x14ac:dyDescent="0.25">
      <c r="A29" t="s">
        <v>47</v>
      </c>
      <c r="B29" t="s">
        <v>19</v>
      </c>
      <c r="C29" t="s">
        <v>20</v>
      </c>
    </row>
    <row r="30" spans="1:3" x14ac:dyDescent="0.25">
      <c r="A30" t="s">
        <v>48</v>
      </c>
      <c r="B30" t="s">
        <v>19</v>
      </c>
      <c r="C30" t="s">
        <v>20</v>
      </c>
    </row>
    <row r="31" spans="1:3" x14ac:dyDescent="0.25">
      <c r="A31" t="s">
        <v>49</v>
      </c>
      <c r="B31" t="s">
        <v>19</v>
      </c>
      <c r="C31" t="s">
        <v>20</v>
      </c>
    </row>
    <row r="32" spans="1:3" x14ac:dyDescent="0.25">
      <c r="A32" t="s">
        <v>50</v>
      </c>
      <c r="B32" t="s">
        <v>19</v>
      </c>
      <c r="C32" t="s">
        <v>20</v>
      </c>
    </row>
    <row r="33" spans="1:3" x14ac:dyDescent="0.25">
      <c r="A33" t="s">
        <v>51</v>
      </c>
      <c r="B33" t="s">
        <v>19</v>
      </c>
      <c r="C33" t="s">
        <v>20</v>
      </c>
    </row>
    <row r="34" spans="1:3" x14ac:dyDescent="0.25">
      <c r="A34" t="s">
        <v>52</v>
      </c>
      <c r="B34" t="s">
        <v>19</v>
      </c>
      <c r="C34" t="s">
        <v>20</v>
      </c>
    </row>
    <row r="35" spans="1:3" x14ac:dyDescent="0.25">
      <c r="A35" t="s">
        <v>53</v>
      </c>
      <c r="B35" t="s">
        <v>19</v>
      </c>
      <c r="C35" t="s">
        <v>20</v>
      </c>
    </row>
    <row r="36" spans="1:3" x14ac:dyDescent="0.25">
      <c r="A36" t="s">
        <v>54</v>
      </c>
      <c r="B36" t="s">
        <v>19</v>
      </c>
      <c r="C36" t="s">
        <v>20</v>
      </c>
    </row>
    <row r="37" spans="1:3" x14ac:dyDescent="0.25">
      <c r="A37" t="s">
        <v>55</v>
      </c>
      <c r="B37" t="s">
        <v>56</v>
      </c>
      <c r="C37" t="s">
        <v>20</v>
      </c>
    </row>
    <row r="38" spans="1:3" x14ac:dyDescent="0.25">
      <c r="A38" t="s">
        <v>57</v>
      </c>
      <c r="B38" t="s">
        <v>56</v>
      </c>
      <c r="C38" t="s">
        <v>20</v>
      </c>
    </row>
    <row r="39" spans="1:3" x14ac:dyDescent="0.25">
      <c r="A39" t="s">
        <v>58</v>
      </c>
      <c r="B39" t="s">
        <v>56</v>
      </c>
      <c r="C39" t="s">
        <v>20</v>
      </c>
    </row>
    <row r="40" spans="1:3" x14ac:dyDescent="0.25">
      <c r="A40" t="s">
        <v>59</v>
      </c>
      <c r="B40" t="s">
        <v>56</v>
      </c>
      <c r="C40" t="s">
        <v>20</v>
      </c>
    </row>
    <row r="41" spans="1:3" x14ac:dyDescent="0.25">
      <c r="A41" t="s">
        <v>60</v>
      </c>
      <c r="B41" t="s">
        <v>56</v>
      </c>
      <c r="C41" t="s">
        <v>20</v>
      </c>
    </row>
    <row r="42" spans="1:3" x14ac:dyDescent="0.25">
      <c r="A42" t="s">
        <v>61</v>
      </c>
      <c r="B42" t="s">
        <v>56</v>
      </c>
      <c r="C42" t="s">
        <v>20</v>
      </c>
    </row>
    <row r="43" spans="1:3" x14ac:dyDescent="0.25">
      <c r="A43" t="s">
        <v>62</v>
      </c>
      <c r="B43" t="s">
        <v>56</v>
      </c>
      <c r="C43" t="s">
        <v>20</v>
      </c>
    </row>
    <row r="44" spans="1:3" x14ac:dyDescent="0.25">
      <c r="A44" t="s">
        <v>63</v>
      </c>
      <c r="B44" t="s">
        <v>56</v>
      </c>
      <c r="C44" t="s">
        <v>20</v>
      </c>
    </row>
    <row r="45" spans="1:3" x14ac:dyDescent="0.25">
      <c r="A45" t="s">
        <v>64</v>
      </c>
      <c r="B45" t="s">
        <v>56</v>
      </c>
      <c r="C45" t="s">
        <v>20</v>
      </c>
    </row>
    <row r="46" spans="1:3" x14ac:dyDescent="0.25">
      <c r="A46" t="s">
        <v>65</v>
      </c>
      <c r="B46" t="s">
        <v>56</v>
      </c>
      <c r="C46" t="s">
        <v>20</v>
      </c>
    </row>
    <row r="47" spans="1:3" x14ac:dyDescent="0.25">
      <c r="A47" t="s">
        <v>66</v>
      </c>
      <c r="B47" t="s">
        <v>56</v>
      </c>
      <c r="C47" t="s">
        <v>20</v>
      </c>
    </row>
    <row r="48" spans="1:3" x14ac:dyDescent="0.25">
      <c r="A48" t="s">
        <v>67</v>
      </c>
      <c r="B48" t="s">
        <v>56</v>
      </c>
      <c r="C48" t="s">
        <v>20</v>
      </c>
    </row>
    <row r="49" spans="1:3" x14ac:dyDescent="0.25">
      <c r="A49" t="s">
        <v>68</v>
      </c>
      <c r="B49" t="s">
        <v>56</v>
      </c>
      <c r="C49" t="s">
        <v>20</v>
      </c>
    </row>
    <row r="50" spans="1:3" x14ac:dyDescent="0.25">
      <c r="A50" t="s">
        <v>69</v>
      </c>
      <c r="B50" t="s">
        <v>56</v>
      </c>
      <c r="C50" t="s">
        <v>20</v>
      </c>
    </row>
    <row r="51" spans="1:3" x14ac:dyDescent="0.25">
      <c r="A51" t="s">
        <v>70</v>
      </c>
      <c r="B51" t="s">
        <v>56</v>
      </c>
      <c r="C51" t="s">
        <v>20</v>
      </c>
    </row>
    <row r="52" spans="1:3" x14ac:dyDescent="0.25">
      <c r="A52" t="s">
        <v>71</v>
      </c>
      <c r="B52" t="s">
        <v>56</v>
      </c>
      <c r="C52" t="s">
        <v>20</v>
      </c>
    </row>
    <row r="53" spans="1:3" x14ac:dyDescent="0.25">
      <c r="A53" t="s">
        <v>72</v>
      </c>
      <c r="B53" t="s">
        <v>56</v>
      </c>
      <c r="C53" t="s">
        <v>20</v>
      </c>
    </row>
    <row r="54" spans="1:3" x14ac:dyDescent="0.25">
      <c r="A54" t="s">
        <v>73</v>
      </c>
      <c r="B54" t="s">
        <v>56</v>
      </c>
      <c r="C54" t="s">
        <v>20</v>
      </c>
    </row>
    <row r="55" spans="1:3" x14ac:dyDescent="0.25">
      <c r="A55" t="s">
        <v>74</v>
      </c>
      <c r="B55" t="s">
        <v>56</v>
      </c>
      <c r="C55" t="s">
        <v>20</v>
      </c>
    </row>
    <row r="56" spans="1:3" x14ac:dyDescent="0.25">
      <c r="A56" t="s">
        <v>75</v>
      </c>
      <c r="B56" t="s">
        <v>56</v>
      </c>
      <c r="C56" t="s">
        <v>20</v>
      </c>
    </row>
    <row r="57" spans="1:3" x14ac:dyDescent="0.25">
      <c r="A57" t="s">
        <v>76</v>
      </c>
      <c r="B57" t="s">
        <v>56</v>
      </c>
      <c r="C57" t="s">
        <v>20</v>
      </c>
    </row>
    <row r="58" spans="1:3" x14ac:dyDescent="0.25">
      <c r="A58" t="s">
        <v>77</v>
      </c>
      <c r="B58" t="s">
        <v>56</v>
      </c>
      <c r="C58" t="s">
        <v>20</v>
      </c>
    </row>
    <row r="59" spans="1:3" x14ac:dyDescent="0.25">
      <c r="A59" t="s">
        <v>78</v>
      </c>
      <c r="B59" t="s">
        <v>56</v>
      </c>
      <c r="C59" t="s">
        <v>20</v>
      </c>
    </row>
    <row r="60" spans="1:3" x14ac:dyDescent="0.25">
      <c r="A60" t="s">
        <v>79</v>
      </c>
      <c r="B60" t="s">
        <v>56</v>
      </c>
      <c r="C60" t="s">
        <v>20</v>
      </c>
    </row>
    <row r="61" spans="1:3" x14ac:dyDescent="0.25">
      <c r="A61" t="s">
        <v>80</v>
      </c>
      <c r="B61" t="s">
        <v>56</v>
      </c>
      <c r="C61" t="s">
        <v>20</v>
      </c>
    </row>
    <row r="62" spans="1:3" x14ac:dyDescent="0.25">
      <c r="A62" t="s">
        <v>81</v>
      </c>
      <c r="B62" t="s">
        <v>56</v>
      </c>
      <c r="C62" t="s">
        <v>20</v>
      </c>
    </row>
    <row r="63" spans="1:3" x14ac:dyDescent="0.25">
      <c r="A63" t="s">
        <v>82</v>
      </c>
      <c r="B63" t="s">
        <v>56</v>
      </c>
      <c r="C63" t="s">
        <v>20</v>
      </c>
    </row>
    <row r="64" spans="1:3" x14ac:dyDescent="0.25">
      <c r="A64" t="s">
        <v>83</v>
      </c>
      <c r="B64" t="s">
        <v>56</v>
      </c>
      <c r="C64" t="s">
        <v>20</v>
      </c>
    </row>
    <row r="65" spans="1:3" x14ac:dyDescent="0.25">
      <c r="A65" t="s">
        <v>84</v>
      </c>
      <c r="B65" t="s">
        <v>56</v>
      </c>
      <c r="C65" t="s">
        <v>20</v>
      </c>
    </row>
    <row r="66" spans="1:3" x14ac:dyDescent="0.25">
      <c r="A66" t="s">
        <v>85</v>
      </c>
      <c r="B66" t="s">
        <v>56</v>
      </c>
      <c r="C66" t="s">
        <v>20</v>
      </c>
    </row>
    <row r="67" spans="1:3" x14ac:dyDescent="0.25">
      <c r="A67" t="s">
        <v>86</v>
      </c>
      <c r="B67" t="s">
        <v>56</v>
      </c>
      <c r="C67" t="s">
        <v>20</v>
      </c>
    </row>
    <row r="68" spans="1:3" x14ac:dyDescent="0.25">
      <c r="A68" t="s">
        <v>87</v>
      </c>
      <c r="B68" t="s">
        <v>56</v>
      </c>
      <c r="C68" t="s">
        <v>20</v>
      </c>
    </row>
    <row r="69" spans="1:3" x14ac:dyDescent="0.25">
      <c r="A69" t="s">
        <v>88</v>
      </c>
      <c r="B69" t="s">
        <v>56</v>
      </c>
      <c r="C69" t="s">
        <v>20</v>
      </c>
    </row>
    <row r="70" spans="1:3" x14ac:dyDescent="0.25">
      <c r="A70" t="s">
        <v>89</v>
      </c>
      <c r="B70" t="s">
        <v>56</v>
      </c>
      <c r="C70" t="s">
        <v>20</v>
      </c>
    </row>
    <row r="71" spans="1:3" x14ac:dyDescent="0.25">
      <c r="A71" t="s">
        <v>90</v>
      </c>
      <c r="B71" t="s">
        <v>56</v>
      </c>
      <c r="C71" t="s">
        <v>20</v>
      </c>
    </row>
    <row r="72" spans="1:3" x14ac:dyDescent="0.25">
      <c r="A72" t="s">
        <v>91</v>
      </c>
      <c r="B72" t="s">
        <v>56</v>
      </c>
      <c r="C72" t="s">
        <v>20</v>
      </c>
    </row>
    <row r="73" spans="1:3" x14ac:dyDescent="0.25">
      <c r="A73" t="s">
        <v>92</v>
      </c>
      <c r="B73" t="s">
        <v>56</v>
      </c>
      <c r="C73" t="s">
        <v>20</v>
      </c>
    </row>
    <row r="74" spans="1:3" x14ac:dyDescent="0.25">
      <c r="A74" t="s">
        <v>93</v>
      </c>
      <c r="B74" t="s">
        <v>56</v>
      </c>
      <c r="C74" t="s">
        <v>20</v>
      </c>
    </row>
    <row r="75" spans="1:3" x14ac:dyDescent="0.25">
      <c r="A75" t="s">
        <v>94</v>
      </c>
      <c r="B75" t="s">
        <v>56</v>
      </c>
      <c r="C75" t="s">
        <v>20</v>
      </c>
    </row>
    <row r="76" spans="1:3" x14ac:dyDescent="0.25">
      <c r="A76" t="s">
        <v>95</v>
      </c>
      <c r="B76" t="s">
        <v>56</v>
      </c>
      <c r="C76" t="s">
        <v>20</v>
      </c>
    </row>
    <row r="77" spans="1:3" x14ac:dyDescent="0.25">
      <c r="A77" t="s">
        <v>96</v>
      </c>
      <c r="B77" t="s">
        <v>56</v>
      </c>
      <c r="C77" t="s">
        <v>20</v>
      </c>
    </row>
    <row r="78" spans="1:3" x14ac:dyDescent="0.25">
      <c r="A78" t="s">
        <v>97</v>
      </c>
      <c r="B78" t="s">
        <v>56</v>
      </c>
      <c r="C78" t="s">
        <v>20</v>
      </c>
    </row>
    <row r="79" spans="1:3" x14ac:dyDescent="0.25">
      <c r="A79" t="s">
        <v>98</v>
      </c>
      <c r="B79" t="s">
        <v>56</v>
      </c>
      <c r="C79" t="s">
        <v>20</v>
      </c>
    </row>
    <row r="80" spans="1:3" x14ac:dyDescent="0.25">
      <c r="A80" t="s">
        <v>99</v>
      </c>
      <c r="B80" t="s">
        <v>56</v>
      </c>
      <c r="C80" t="s">
        <v>20</v>
      </c>
    </row>
    <row r="81" spans="1:3" x14ac:dyDescent="0.25">
      <c r="A81" t="s">
        <v>100</v>
      </c>
      <c r="B81" t="s">
        <v>56</v>
      </c>
      <c r="C81" t="s">
        <v>20</v>
      </c>
    </row>
    <row r="82" spans="1:3" x14ac:dyDescent="0.25">
      <c r="A82" t="s">
        <v>101</v>
      </c>
      <c r="B82" t="s">
        <v>56</v>
      </c>
      <c r="C82" t="s">
        <v>20</v>
      </c>
    </row>
    <row r="83" spans="1:3" x14ac:dyDescent="0.25">
      <c r="A83" t="s">
        <v>102</v>
      </c>
      <c r="B83" t="s">
        <v>56</v>
      </c>
      <c r="C83" t="s">
        <v>20</v>
      </c>
    </row>
    <row r="84" spans="1:3" x14ac:dyDescent="0.25">
      <c r="A84" t="s">
        <v>103</v>
      </c>
      <c r="B84" t="s">
        <v>56</v>
      </c>
      <c r="C84" t="s">
        <v>20</v>
      </c>
    </row>
    <row r="85" spans="1:3" x14ac:dyDescent="0.25">
      <c r="A85" t="s">
        <v>104</v>
      </c>
      <c r="B85" t="s">
        <v>56</v>
      </c>
      <c r="C85" t="s">
        <v>20</v>
      </c>
    </row>
    <row r="86" spans="1:3" x14ac:dyDescent="0.25">
      <c r="A86" t="s">
        <v>105</v>
      </c>
      <c r="B86" t="s">
        <v>56</v>
      </c>
      <c r="C86" t="s">
        <v>20</v>
      </c>
    </row>
    <row r="87" spans="1:3" x14ac:dyDescent="0.25">
      <c r="A87" t="s">
        <v>106</v>
      </c>
      <c r="B87" t="s">
        <v>56</v>
      </c>
      <c r="C87" t="s">
        <v>20</v>
      </c>
    </row>
    <row r="88" spans="1:3" x14ac:dyDescent="0.25">
      <c r="A88" t="s">
        <v>107</v>
      </c>
      <c r="B88" t="s">
        <v>56</v>
      </c>
      <c r="C88" t="s">
        <v>20</v>
      </c>
    </row>
    <row r="89" spans="1:3" x14ac:dyDescent="0.25">
      <c r="A89" t="s">
        <v>108</v>
      </c>
      <c r="B89" t="s">
        <v>56</v>
      </c>
      <c r="C89" t="s">
        <v>20</v>
      </c>
    </row>
    <row r="90" spans="1:3" x14ac:dyDescent="0.25">
      <c r="A90" t="s">
        <v>109</v>
      </c>
      <c r="B90" t="s">
        <v>56</v>
      </c>
      <c r="C90" t="s">
        <v>20</v>
      </c>
    </row>
    <row r="91" spans="1:3" x14ac:dyDescent="0.25">
      <c r="A91" t="s">
        <v>110</v>
      </c>
      <c r="B91" t="s">
        <v>56</v>
      </c>
      <c r="C91" t="s">
        <v>20</v>
      </c>
    </row>
    <row r="92" spans="1:3" x14ac:dyDescent="0.25">
      <c r="A92" t="s">
        <v>111</v>
      </c>
      <c r="B92" t="s">
        <v>56</v>
      </c>
      <c r="C92" t="s">
        <v>20</v>
      </c>
    </row>
    <row r="93" spans="1:3" x14ac:dyDescent="0.25">
      <c r="A93" t="s">
        <v>112</v>
      </c>
      <c r="B93" t="s">
        <v>56</v>
      </c>
      <c r="C93" t="s">
        <v>20</v>
      </c>
    </row>
    <row r="94" spans="1:3" x14ac:dyDescent="0.25">
      <c r="A94" t="s">
        <v>113</v>
      </c>
      <c r="B94" t="s">
        <v>56</v>
      </c>
      <c r="C94" t="s">
        <v>20</v>
      </c>
    </row>
    <row r="95" spans="1:3" x14ac:dyDescent="0.25">
      <c r="A95" t="s">
        <v>114</v>
      </c>
      <c r="B95" t="s">
        <v>56</v>
      </c>
      <c r="C95" t="s">
        <v>20</v>
      </c>
    </row>
    <row r="96" spans="1:3" x14ac:dyDescent="0.25">
      <c r="A96" t="s">
        <v>115</v>
      </c>
      <c r="B96" t="s">
        <v>56</v>
      </c>
      <c r="C96" t="s">
        <v>20</v>
      </c>
    </row>
    <row r="97" spans="1:3" x14ac:dyDescent="0.25">
      <c r="A97" t="s">
        <v>116</v>
      </c>
      <c r="B97" t="s">
        <v>56</v>
      </c>
      <c r="C97" t="s">
        <v>20</v>
      </c>
    </row>
    <row r="98" spans="1:3" x14ac:dyDescent="0.25">
      <c r="A98" t="s">
        <v>117</v>
      </c>
      <c r="B98" t="s">
        <v>56</v>
      </c>
      <c r="C98" t="s">
        <v>20</v>
      </c>
    </row>
    <row r="99" spans="1:3" x14ac:dyDescent="0.25">
      <c r="A99" t="s">
        <v>118</v>
      </c>
      <c r="B99" t="s">
        <v>56</v>
      </c>
      <c r="C99" t="s">
        <v>20</v>
      </c>
    </row>
    <row r="100" spans="1:3" x14ac:dyDescent="0.25">
      <c r="A100" t="s">
        <v>119</v>
      </c>
      <c r="B100" t="s">
        <v>56</v>
      </c>
      <c r="C100" t="s">
        <v>20</v>
      </c>
    </row>
    <row r="101" spans="1:3" x14ac:dyDescent="0.25">
      <c r="A101" t="s">
        <v>120</v>
      </c>
      <c r="B101" t="s">
        <v>56</v>
      </c>
      <c r="C101" t="s">
        <v>20</v>
      </c>
    </row>
    <row r="102" spans="1:3" x14ac:dyDescent="0.25">
      <c r="A102" t="s">
        <v>121</v>
      </c>
      <c r="B102" t="s">
        <v>56</v>
      </c>
      <c r="C102" t="s">
        <v>20</v>
      </c>
    </row>
    <row r="103" spans="1:3" x14ac:dyDescent="0.25">
      <c r="A103" t="s">
        <v>122</v>
      </c>
      <c r="B103" t="s">
        <v>56</v>
      </c>
      <c r="C103" t="s">
        <v>20</v>
      </c>
    </row>
    <row r="104" spans="1:3" x14ac:dyDescent="0.25">
      <c r="A104" t="s">
        <v>123</v>
      </c>
      <c r="B104" t="s">
        <v>56</v>
      </c>
      <c r="C104" t="s">
        <v>20</v>
      </c>
    </row>
    <row r="105" spans="1:3" x14ac:dyDescent="0.25">
      <c r="A105" t="s">
        <v>124</v>
      </c>
      <c r="B105" t="s">
        <v>56</v>
      </c>
      <c r="C105" t="s">
        <v>20</v>
      </c>
    </row>
    <row r="106" spans="1:3" x14ac:dyDescent="0.25">
      <c r="A106" t="s">
        <v>125</v>
      </c>
      <c r="B106" t="s">
        <v>56</v>
      </c>
      <c r="C106" t="s">
        <v>20</v>
      </c>
    </row>
    <row r="107" spans="1:3" x14ac:dyDescent="0.25">
      <c r="A107" t="s">
        <v>126</v>
      </c>
      <c r="B107" t="s">
        <v>56</v>
      </c>
      <c r="C107" t="s">
        <v>20</v>
      </c>
    </row>
    <row r="108" spans="1:3" x14ac:dyDescent="0.25">
      <c r="A108" t="s">
        <v>127</v>
      </c>
      <c r="B108" t="s">
        <v>56</v>
      </c>
      <c r="C108" t="s">
        <v>20</v>
      </c>
    </row>
    <row r="109" spans="1:3" x14ac:dyDescent="0.25">
      <c r="A109" t="s">
        <v>128</v>
      </c>
      <c r="B109" t="s">
        <v>56</v>
      </c>
      <c r="C109" t="s">
        <v>20</v>
      </c>
    </row>
    <row r="110" spans="1:3" x14ac:dyDescent="0.25">
      <c r="A110" t="s">
        <v>129</v>
      </c>
      <c r="B110" t="s">
        <v>56</v>
      </c>
      <c r="C110" t="s">
        <v>20</v>
      </c>
    </row>
    <row r="111" spans="1:3" x14ac:dyDescent="0.25">
      <c r="A111" t="s">
        <v>130</v>
      </c>
      <c r="B111" t="s">
        <v>56</v>
      </c>
      <c r="C111" t="s">
        <v>20</v>
      </c>
    </row>
    <row r="112" spans="1:3" x14ac:dyDescent="0.25">
      <c r="A112" t="s">
        <v>131</v>
      </c>
      <c r="B112" t="s">
        <v>56</v>
      </c>
      <c r="C112" t="s">
        <v>20</v>
      </c>
    </row>
    <row r="113" spans="1:3" x14ac:dyDescent="0.25">
      <c r="A113" t="s">
        <v>132</v>
      </c>
      <c r="B113" t="s">
        <v>133</v>
      </c>
      <c r="C113" t="s">
        <v>20</v>
      </c>
    </row>
    <row r="114" spans="1:3" x14ac:dyDescent="0.25">
      <c r="A114" t="s">
        <v>134</v>
      </c>
      <c r="B114" t="s">
        <v>133</v>
      </c>
      <c r="C114" t="s">
        <v>20</v>
      </c>
    </row>
    <row r="115" spans="1:3" x14ac:dyDescent="0.25">
      <c r="A115" t="s">
        <v>135</v>
      </c>
      <c r="B115" t="s">
        <v>133</v>
      </c>
      <c r="C115" t="s">
        <v>20</v>
      </c>
    </row>
    <row r="116" spans="1:3" x14ac:dyDescent="0.25">
      <c r="A116" t="s">
        <v>136</v>
      </c>
      <c r="B116" t="s">
        <v>133</v>
      </c>
      <c r="C116" t="s">
        <v>20</v>
      </c>
    </row>
    <row r="117" spans="1:3" x14ac:dyDescent="0.25">
      <c r="A117" t="s">
        <v>137</v>
      </c>
      <c r="B117" t="s">
        <v>133</v>
      </c>
      <c r="C117" t="s">
        <v>20</v>
      </c>
    </row>
    <row r="118" spans="1:3" x14ac:dyDescent="0.25">
      <c r="A118" t="s">
        <v>138</v>
      </c>
      <c r="B118" t="s">
        <v>133</v>
      </c>
      <c r="C118" t="s">
        <v>20</v>
      </c>
    </row>
    <row r="119" spans="1:3" x14ac:dyDescent="0.25">
      <c r="A119" t="s">
        <v>139</v>
      </c>
      <c r="B119" t="s">
        <v>133</v>
      </c>
      <c r="C119" t="s">
        <v>20</v>
      </c>
    </row>
    <row r="120" spans="1:3" x14ac:dyDescent="0.25">
      <c r="A120" t="s">
        <v>140</v>
      </c>
      <c r="B120" t="s">
        <v>141</v>
      </c>
      <c r="C120" t="s">
        <v>20</v>
      </c>
    </row>
    <row r="121" spans="1:3" x14ac:dyDescent="0.25">
      <c r="A121" t="s">
        <v>142</v>
      </c>
      <c r="B121" t="s">
        <v>141</v>
      </c>
      <c r="C121" t="s">
        <v>20</v>
      </c>
    </row>
    <row r="122" spans="1:3" x14ac:dyDescent="0.25">
      <c r="A122" t="s">
        <v>143</v>
      </c>
      <c r="B122" t="s">
        <v>141</v>
      </c>
      <c r="C122" t="s">
        <v>20</v>
      </c>
    </row>
    <row r="123" spans="1:3" x14ac:dyDescent="0.25">
      <c r="A123" t="s">
        <v>144</v>
      </c>
      <c r="B123" t="s">
        <v>141</v>
      </c>
      <c r="C123" t="s">
        <v>20</v>
      </c>
    </row>
    <row r="124" spans="1:3" x14ac:dyDescent="0.25">
      <c r="A124" t="s">
        <v>145</v>
      </c>
      <c r="B124" t="s">
        <v>141</v>
      </c>
      <c r="C124" t="s">
        <v>20</v>
      </c>
    </row>
    <row r="125" spans="1:3" x14ac:dyDescent="0.25">
      <c r="A125" t="s">
        <v>146</v>
      </c>
      <c r="B125" t="s">
        <v>141</v>
      </c>
      <c r="C125" t="s">
        <v>20</v>
      </c>
    </row>
    <row r="126" spans="1:3" x14ac:dyDescent="0.25">
      <c r="A126" t="s">
        <v>147</v>
      </c>
      <c r="B126" t="s">
        <v>141</v>
      </c>
      <c r="C126" t="s">
        <v>20</v>
      </c>
    </row>
    <row r="127" spans="1:3" x14ac:dyDescent="0.25">
      <c r="A127" t="s">
        <v>148</v>
      </c>
      <c r="B127" t="s">
        <v>141</v>
      </c>
      <c r="C127" t="s">
        <v>20</v>
      </c>
    </row>
    <row r="128" spans="1:3" x14ac:dyDescent="0.25">
      <c r="A128" t="s">
        <v>149</v>
      </c>
      <c r="B128" t="s">
        <v>141</v>
      </c>
      <c r="C128" t="s">
        <v>20</v>
      </c>
    </row>
    <row r="129" spans="1:3" x14ac:dyDescent="0.25">
      <c r="A129" t="s">
        <v>150</v>
      </c>
      <c r="B129" t="s">
        <v>141</v>
      </c>
      <c r="C129" t="s">
        <v>20</v>
      </c>
    </row>
    <row r="130" spans="1:3" x14ac:dyDescent="0.25">
      <c r="A130" t="s">
        <v>151</v>
      </c>
      <c r="B130" t="s">
        <v>141</v>
      </c>
      <c r="C130" t="s">
        <v>20</v>
      </c>
    </row>
    <row r="131" spans="1:3" x14ac:dyDescent="0.25">
      <c r="A131" t="s">
        <v>152</v>
      </c>
      <c r="B131" t="s">
        <v>141</v>
      </c>
      <c r="C131" t="s">
        <v>20</v>
      </c>
    </row>
    <row r="132" spans="1:3" x14ac:dyDescent="0.25">
      <c r="A132" t="s">
        <v>153</v>
      </c>
      <c r="B132" t="s">
        <v>141</v>
      </c>
      <c r="C132" t="s">
        <v>20</v>
      </c>
    </row>
    <row r="133" spans="1:3" x14ac:dyDescent="0.25">
      <c r="A133" t="s">
        <v>154</v>
      </c>
      <c r="B133" t="s">
        <v>141</v>
      </c>
      <c r="C133" t="s">
        <v>20</v>
      </c>
    </row>
    <row r="134" spans="1:3" x14ac:dyDescent="0.25">
      <c r="A134" t="s">
        <v>155</v>
      </c>
      <c r="B134" t="s">
        <v>141</v>
      </c>
      <c r="C134" t="s">
        <v>20</v>
      </c>
    </row>
    <row r="135" spans="1:3" x14ac:dyDescent="0.25">
      <c r="A135" t="s">
        <v>156</v>
      </c>
      <c r="B135" t="s">
        <v>141</v>
      </c>
      <c r="C135" t="s">
        <v>20</v>
      </c>
    </row>
    <row r="136" spans="1:3" x14ac:dyDescent="0.25">
      <c r="A136" t="s">
        <v>157</v>
      </c>
      <c r="B136" t="s">
        <v>141</v>
      </c>
      <c r="C136" t="s">
        <v>20</v>
      </c>
    </row>
    <row r="137" spans="1:3" x14ac:dyDescent="0.25">
      <c r="A137" t="s">
        <v>158</v>
      </c>
      <c r="B137" t="s">
        <v>141</v>
      </c>
      <c r="C137" t="s">
        <v>20</v>
      </c>
    </row>
    <row r="138" spans="1:3" x14ac:dyDescent="0.25">
      <c r="A138" t="s">
        <v>159</v>
      </c>
      <c r="B138" t="s">
        <v>141</v>
      </c>
      <c r="C138" t="s">
        <v>20</v>
      </c>
    </row>
    <row r="139" spans="1:3" x14ac:dyDescent="0.25">
      <c r="A139" t="s">
        <v>160</v>
      </c>
      <c r="B139" t="s">
        <v>141</v>
      </c>
      <c r="C139" t="s">
        <v>20</v>
      </c>
    </row>
    <row r="140" spans="1:3" x14ac:dyDescent="0.25">
      <c r="A140" t="s">
        <v>161</v>
      </c>
      <c r="B140" t="s">
        <v>141</v>
      </c>
      <c r="C140" t="s">
        <v>20</v>
      </c>
    </row>
    <row r="141" spans="1:3" x14ac:dyDescent="0.25">
      <c r="A141" t="s">
        <v>162</v>
      </c>
      <c r="B141" t="s">
        <v>141</v>
      </c>
      <c r="C141" t="s">
        <v>20</v>
      </c>
    </row>
    <row r="142" spans="1:3" x14ac:dyDescent="0.25">
      <c r="A142" t="s">
        <v>163</v>
      </c>
      <c r="B142" t="s">
        <v>141</v>
      </c>
      <c r="C142" t="s">
        <v>20</v>
      </c>
    </row>
    <row r="143" spans="1:3" x14ac:dyDescent="0.25">
      <c r="A143" t="s">
        <v>164</v>
      </c>
      <c r="B143" t="s">
        <v>141</v>
      </c>
      <c r="C143" t="s">
        <v>20</v>
      </c>
    </row>
    <row r="144" spans="1:3" x14ac:dyDescent="0.25">
      <c r="A144" t="s">
        <v>165</v>
      </c>
      <c r="B144" t="s">
        <v>141</v>
      </c>
      <c r="C144" t="s">
        <v>20</v>
      </c>
    </row>
    <row r="145" spans="1:3" x14ac:dyDescent="0.25">
      <c r="A145" t="s">
        <v>166</v>
      </c>
      <c r="B145" t="s">
        <v>141</v>
      </c>
      <c r="C145" t="s">
        <v>20</v>
      </c>
    </row>
    <row r="146" spans="1:3" x14ac:dyDescent="0.25">
      <c r="A146" t="s">
        <v>167</v>
      </c>
      <c r="B146" t="s">
        <v>141</v>
      </c>
      <c r="C146" t="s">
        <v>20</v>
      </c>
    </row>
    <row r="147" spans="1:3" x14ac:dyDescent="0.25">
      <c r="A147" t="s">
        <v>168</v>
      </c>
      <c r="B147" t="s">
        <v>141</v>
      </c>
      <c r="C147" t="s">
        <v>20</v>
      </c>
    </row>
    <row r="148" spans="1:3" x14ac:dyDescent="0.25">
      <c r="A148" t="s">
        <v>169</v>
      </c>
      <c r="B148" t="s">
        <v>141</v>
      </c>
      <c r="C148" t="s">
        <v>20</v>
      </c>
    </row>
    <row r="149" spans="1:3" x14ac:dyDescent="0.25">
      <c r="A149" t="s">
        <v>170</v>
      </c>
      <c r="B149" t="s">
        <v>141</v>
      </c>
      <c r="C149" t="s">
        <v>20</v>
      </c>
    </row>
    <row r="150" spans="1:3" x14ac:dyDescent="0.25">
      <c r="A150" t="s">
        <v>171</v>
      </c>
      <c r="B150" t="s">
        <v>141</v>
      </c>
      <c r="C150" t="s">
        <v>20</v>
      </c>
    </row>
    <row r="151" spans="1:3" x14ac:dyDescent="0.25">
      <c r="A151" t="s">
        <v>172</v>
      </c>
      <c r="B151" t="s">
        <v>141</v>
      </c>
      <c r="C151" t="s">
        <v>20</v>
      </c>
    </row>
    <row r="152" spans="1:3" x14ac:dyDescent="0.25">
      <c r="A152" t="s">
        <v>173</v>
      </c>
      <c r="B152" t="s">
        <v>141</v>
      </c>
      <c r="C152" t="s">
        <v>20</v>
      </c>
    </row>
    <row r="153" spans="1:3" x14ac:dyDescent="0.25">
      <c r="A153" t="s">
        <v>174</v>
      </c>
      <c r="B153" t="s">
        <v>141</v>
      </c>
      <c r="C153" t="s">
        <v>20</v>
      </c>
    </row>
    <row r="154" spans="1:3" x14ac:dyDescent="0.25">
      <c r="A154" t="s">
        <v>175</v>
      </c>
      <c r="B154" t="s">
        <v>141</v>
      </c>
      <c r="C154" t="s">
        <v>20</v>
      </c>
    </row>
    <row r="155" spans="1:3" x14ac:dyDescent="0.25">
      <c r="A155" t="s">
        <v>176</v>
      </c>
      <c r="B155" t="s">
        <v>141</v>
      </c>
      <c r="C155" t="s">
        <v>20</v>
      </c>
    </row>
    <row r="156" spans="1:3" x14ac:dyDescent="0.25">
      <c r="A156" t="s">
        <v>177</v>
      </c>
      <c r="B156" t="s">
        <v>141</v>
      </c>
      <c r="C156" t="s">
        <v>20</v>
      </c>
    </row>
    <row r="157" spans="1:3" x14ac:dyDescent="0.25">
      <c r="A157" t="s">
        <v>178</v>
      </c>
      <c r="B157" t="s">
        <v>141</v>
      </c>
      <c r="C157" t="s">
        <v>20</v>
      </c>
    </row>
    <row r="158" spans="1:3" x14ac:dyDescent="0.25">
      <c r="A158" t="s">
        <v>179</v>
      </c>
      <c r="B158" t="s">
        <v>141</v>
      </c>
      <c r="C158" t="s">
        <v>20</v>
      </c>
    </row>
    <row r="159" spans="1:3" x14ac:dyDescent="0.25">
      <c r="A159" t="s">
        <v>180</v>
      </c>
      <c r="B159" t="s">
        <v>141</v>
      </c>
      <c r="C159" t="s">
        <v>20</v>
      </c>
    </row>
    <row r="160" spans="1:3" x14ac:dyDescent="0.25">
      <c r="A160" t="s">
        <v>181</v>
      </c>
      <c r="B160" t="s">
        <v>141</v>
      </c>
      <c r="C160" t="s">
        <v>20</v>
      </c>
    </row>
    <row r="161" spans="1:3" x14ac:dyDescent="0.25">
      <c r="A161" t="s">
        <v>182</v>
      </c>
      <c r="B161" t="s">
        <v>141</v>
      </c>
      <c r="C161" t="s">
        <v>20</v>
      </c>
    </row>
    <row r="162" spans="1:3" x14ac:dyDescent="0.25">
      <c r="A162" t="s">
        <v>183</v>
      </c>
      <c r="B162" t="s">
        <v>141</v>
      </c>
      <c r="C162" t="s">
        <v>20</v>
      </c>
    </row>
    <row r="163" spans="1:3" x14ac:dyDescent="0.25">
      <c r="A163" t="s">
        <v>184</v>
      </c>
      <c r="B163" t="s">
        <v>141</v>
      </c>
      <c r="C163" t="s">
        <v>20</v>
      </c>
    </row>
    <row r="164" spans="1:3" x14ac:dyDescent="0.25">
      <c r="A164" t="s">
        <v>185</v>
      </c>
      <c r="B164" t="s">
        <v>141</v>
      </c>
      <c r="C164" t="s">
        <v>20</v>
      </c>
    </row>
    <row r="165" spans="1:3" x14ac:dyDescent="0.25">
      <c r="A165" t="s">
        <v>186</v>
      </c>
      <c r="B165" t="s">
        <v>141</v>
      </c>
      <c r="C165" t="s">
        <v>20</v>
      </c>
    </row>
    <row r="166" spans="1:3" x14ac:dyDescent="0.25">
      <c r="A166" t="s">
        <v>187</v>
      </c>
      <c r="B166" t="s">
        <v>141</v>
      </c>
      <c r="C166" t="s">
        <v>20</v>
      </c>
    </row>
    <row r="167" spans="1:3" x14ac:dyDescent="0.25">
      <c r="A167" t="s">
        <v>188</v>
      </c>
      <c r="B167" t="s">
        <v>141</v>
      </c>
      <c r="C167" t="s">
        <v>20</v>
      </c>
    </row>
    <row r="168" spans="1:3" x14ac:dyDescent="0.25">
      <c r="A168" t="s">
        <v>189</v>
      </c>
      <c r="B168" t="s">
        <v>141</v>
      </c>
      <c r="C168" t="s">
        <v>20</v>
      </c>
    </row>
    <row r="169" spans="1:3" x14ac:dyDescent="0.25">
      <c r="A169" t="s">
        <v>190</v>
      </c>
      <c r="B169" t="s">
        <v>141</v>
      </c>
      <c r="C169" t="s">
        <v>20</v>
      </c>
    </row>
    <row r="170" spans="1:3" x14ac:dyDescent="0.25">
      <c r="A170" t="s">
        <v>191</v>
      </c>
      <c r="B170" t="s">
        <v>141</v>
      </c>
      <c r="C170" t="s">
        <v>20</v>
      </c>
    </row>
    <row r="171" spans="1:3" x14ac:dyDescent="0.25">
      <c r="A171" t="s">
        <v>192</v>
      </c>
      <c r="B171" t="s">
        <v>141</v>
      </c>
      <c r="C171" t="s">
        <v>20</v>
      </c>
    </row>
    <row r="172" spans="1:3" x14ac:dyDescent="0.25">
      <c r="A172" t="s">
        <v>193</v>
      </c>
      <c r="B172" t="s">
        <v>141</v>
      </c>
      <c r="C172" t="s">
        <v>20</v>
      </c>
    </row>
    <row r="173" spans="1:3" x14ac:dyDescent="0.25">
      <c r="A173" t="s">
        <v>194</v>
      </c>
      <c r="B173" t="s">
        <v>141</v>
      </c>
      <c r="C173" t="s">
        <v>20</v>
      </c>
    </row>
    <row r="174" spans="1:3" x14ac:dyDescent="0.25">
      <c r="A174" t="s">
        <v>195</v>
      </c>
      <c r="B174" t="s">
        <v>141</v>
      </c>
      <c r="C174" t="s">
        <v>20</v>
      </c>
    </row>
    <row r="175" spans="1:3" x14ac:dyDescent="0.25">
      <c r="A175" t="s">
        <v>196</v>
      </c>
      <c r="B175" t="s">
        <v>141</v>
      </c>
      <c r="C175" t="s">
        <v>20</v>
      </c>
    </row>
    <row r="176" spans="1:3" x14ac:dyDescent="0.25">
      <c r="A176" t="s">
        <v>197</v>
      </c>
      <c r="B176" t="s">
        <v>141</v>
      </c>
      <c r="C176" t="s">
        <v>20</v>
      </c>
    </row>
    <row r="177" spans="1:3" x14ac:dyDescent="0.25">
      <c r="A177" t="s">
        <v>198</v>
      </c>
      <c r="B177" t="s">
        <v>141</v>
      </c>
      <c r="C177" t="s">
        <v>20</v>
      </c>
    </row>
    <row r="178" spans="1:3" x14ac:dyDescent="0.25">
      <c r="A178" t="s">
        <v>199</v>
      </c>
      <c r="B178" t="s">
        <v>141</v>
      </c>
      <c r="C178" t="s">
        <v>20</v>
      </c>
    </row>
    <row r="179" spans="1:3" x14ac:dyDescent="0.25">
      <c r="A179" t="s">
        <v>200</v>
      </c>
      <c r="B179" t="s">
        <v>141</v>
      </c>
      <c r="C179" t="s">
        <v>20</v>
      </c>
    </row>
    <row r="180" spans="1:3" x14ac:dyDescent="0.25">
      <c r="A180" t="s">
        <v>201</v>
      </c>
      <c r="B180" t="s">
        <v>141</v>
      </c>
      <c r="C180" t="s">
        <v>20</v>
      </c>
    </row>
    <row r="181" spans="1:3" x14ac:dyDescent="0.25">
      <c r="A181" t="s">
        <v>202</v>
      </c>
      <c r="B181" t="s">
        <v>141</v>
      </c>
      <c r="C181" t="s">
        <v>20</v>
      </c>
    </row>
    <row r="182" spans="1:3" x14ac:dyDescent="0.25">
      <c r="A182" t="s">
        <v>203</v>
      </c>
      <c r="B182" t="s">
        <v>141</v>
      </c>
      <c r="C182" t="s">
        <v>20</v>
      </c>
    </row>
    <row r="183" spans="1:3" x14ac:dyDescent="0.25">
      <c r="A183" t="s">
        <v>204</v>
      </c>
      <c r="B183" t="s">
        <v>141</v>
      </c>
      <c r="C183" t="s">
        <v>20</v>
      </c>
    </row>
    <row r="184" spans="1:3" x14ac:dyDescent="0.25">
      <c r="A184" t="s">
        <v>205</v>
      </c>
      <c r="B184" t="s">
        <v>141</v>
      </c>
      <c r="C184" t="s">
        <v>20</v>
      </c>
    </row>
    <row r="185" spans="1:3" x14ac:dyDescent="0.25">
      <c r="A185" t="s">
        <v>206</v>
      </c>
      <c r="B185" t="s">
        <v>141</v>
      </c>
      <c r="C185" t="s">
        <v>20</v>
      </c>
    </row>
    <row r="186" spans="1:3" x14ac:dyDescent="0.25">
      <c r="A186" t="s">
        <v>207</v>
      </c>
      <c r="B186" t="s">
        <v>141</v>
      </c>
      <c r="C186" t="s">
        <v>20</v>
      </c>
    </row>
    <row r="187" spans="1:3" x14ac:dyDescent="0.25">
      <c r="A187" t="s">
        <v>208</v>
      </c>
      <c r="B187" t="s">
        <v>141</v>
      </c>
      <c r="C187" t="s">
        <v>20</v>
      </c>
    </row>
    <row r="188" spans="1:3" x14ac:dyDescent="0.25">
      <c r="A188" t="s">
        <v>209</v>
      </c>
      <c r="B188" t="s">
        <v>141</v>
      </c>
      <c r="C188" t="s">
        <v>20</v>
      </c>
    </row>
    <row r="189" spans="1:3" x14ac:dyDescent="0.25">
      <c r="A189" t="s">
        <v>210</v>
      </c>
      <c r="B189" t="s">
        <v>141</v>
      </c>
      <c r="C189" t="s">
        <v>20</v>
      </c>
    </row>
    <row r="190" spans="1:3" x14ac:dyDescent="0.25">
      <c r="A190" t="s">
        <v>211</v>
      </c>
      <c r="B190" t="s">
        <v>141</v>
      </c>
      <c r="C190" t="s">
        <v>20</v>
      </c>
    </row>
    <row r="191" spans="1:3" x14ac:dyDescent="0.25">
      <c r="A191" t="s">
        <v>212</v>
      </c>
      <c r="B191" t="s">
        <v>141</v>
      </c>
      <c r="C191" t="s">
        <v>20</v>
      </c>
    </row>
    <row r="192" spans="1:3" x14ac:dyDescent="0.25">
      <c r="A192" t="s">
        <v>213</v>
      </c>
      <c r="B192" t="s">
        <v>141</v>
      </c>
      <c r="C192" t="s">
        <v>20</v>
      </c>
    </row>
    <row r="193" spans="1:3" x14ac:dyDescent="0.25">
      <c r="A193" t="s">
        <v>214</v>
      </c>
      <c r="B193" t="s">
        <v>141</v>
      </c>
      <c r="C193" t="s">
        <v>20</v>
      </c>
    </row>
    <row r="194" spans="1:3" x14ac:dyDescent="0.25">
      <c r="A194" t="s">
        <v>215</v>
      </c>
      <c r="B194" t="s">
        <v>141</v>
      </c>
      <c r="C194" t="s">
        <v>20</v>
      </c>
    </row>
    <row r="195" spans="1:3" x14ac:dyDescent="0.25">
      <c r="A195" t="s">
        <v>216</v>
      </c>
      <c r="B195" t="s">
        <v>141</v>
      </c>
      <c r="C195" t="s">
        <v>20</v>
      </c>
    </row>
    <row r="196" spans="1:3" x14ac:dyDescent="0.25">
      <c r="A196" t="s">
        <v>217</v>
      </c>
      <c r="B196" t="s">
        <v>141</v>
      </c>
      <c r="C196" t="s">
        <v>20</v>
      </c>
    </row>
    <row r="197" spans="1:3" x14ac:dyDescent="0.25">
      <c r="A197" t="s">
        <v>218</v>
      </c>
      <c r="B197" t="s">
        <v>141</v>
      </c>
      <c r="C197" t="s">
        <v>20</v>
      </c>
    </row>
    <row r="198" spans="1:3" x14ac:dyDescent="0.25">
      <c r="A198" t="s">
        <v>219</v>
      </c>
      <c r="B198" t="s">
        <v>141</v>
      </c>
      <c r="C198" t="s">
        <v>20</v>
      </c>
    </row>
    <row r="199" spans="1:3" x14ac:dyDescent="0.25">
      <c r="A199" t="s">
        <v>220</v>
      </c>
      <c r="B199" t="s">
        <v>141</v>
      </c>
      <c r="C199" t="s">
        <v>20</v>
      </c>
    </row>
    <row r="200" spans="1:3" x14ac:dyDescent="0.25">
      <c r="A200" t="s">
        <v>221</v>
      </c>
      <c r="B200" t="s">
        <v>141</v>
      </c>
      <c r="C200" t="s">
        <v>20</v>
      </c>
    </row>
    <row r="201" spans="1:3" x14ac:dyDescent="0.25">
      <c r="A201" t="s">
        <v>222</v>
      </c>
      <c r="B201" t="s">
        <v>141</v>
      </c>
      <c r="C201" t="s">
        <v>20</v>
      </c>
    </row>
    <row r="202" spans="1:3" x14ac:dyDescent="0.25">
      <c r="A202" t="s">
        <v>223</v>
      </c>
      <c r="B202" t="s">
        <v>141</v>
      </c>
      <c r="C202" t="s">
        <v>20</v>
      </c>
    </row>
    <row r="203" spans="1:3" x14ac:dyDescent="0.25">
      <c r="A203" t="s">
        <v>224</v>
      </c>
      <c r="B203" t="s">
        <v>141</v>
      </c>
      <c r="C203" t="s">
        <v>20</v>
      </c>
    </row>
    <row r="204" spans="1:3" x14ac:dyDescent="0.25">
      <c r="A204" t="s">
        <v>225</v>
      </c>
      <c r="B204" t="s">
        <v>141</v>
      </c>
      <c r="C204" t="s">
        <v>20</v>
      </c>
    </row>
    <row r="205" spans="1:3" x14ac:dyDescent="0.25">
      <c r="A205" t="s">
        <v>226</v>
      </c>
      <c r="B205" t="s">
        <v>141</v>
      </c>
      <c r="C205" t="s">
        <v>20</v>
      </c>
    </row>
    <row r="206" spans="1:3" x14ac:dyDescent="0.25">
      <c r="A206" t="s">
        <v>227</v>
      </c>
      <c r="B206" t="s">
        <v>141</v>
      </c>
      <c r="C206" t="s">
        <v>20</v>
      </c>
    </row>
    <row r="207" spans="1:3" x14ac:dyDescent="0.25">
      <c r="A207" t="s">
        <v>228</v>
      </c>
      <c r="B207" t="s">
        <v>141</v>
      </c>
      <c r="C207" t="s">
        <v>20</v>
      </c>
    </row>
    <row r="208" spans="1:3" x14ac:dyDescent="0.25">
      <c r="A208" t="s">
        <v>229</v>
      </c>
      <c r="B208" t="s">
        <v>141</v>
      </c>
      <c r="C208" t="s">
        <v>20</v>
      </c>
    </row>
    <row r="209" spans="1:3" x14ac:dyDescent="0.25">
      <c r="A209" t="s">
        <v>230</v>
      </c>
      <c r="B209" t="s">
        <v>141</v>
      </c>
      <c r="C209" t="s">
        <v>20</v>
      </c>
    </row>
    <row r="210" spans="1:3" x14ac:dyDescent="0.25">
      <c r="A210" t="s">
        <v>231</v>
      </c>
      <c r="B210" t="s">
        <v>141</v>
      </c>
      <c r="C210" t="s">
        <v>20</v>
      </c>
    </row>
    <row r="211" spans="1:3" x14ac:dyDescent="0.25">
      <c r="A211" t="s">
        <v>232</v>
      </c>
      <c r="B211" t="s">
        <v>141</v>
      </c>
      <c r="C211" t="s">
        <v>20</v>
      </c>
    </row>
    <row r="212" spans="1:3" x14ac:dyDescent="0.25">
      <c r="A212" t="s">
        <v>233</v>
      </c>
      <c r="B212" t="s">
        <v>141</v>
      </c>
      <c r="C212" t="s">
        <v>20</v>
      </c>
    </row>
    <row r="213" spans="1:3" x14ac:dyDescent="0.25">
      <c r="A213" t="s">
        <v>234</v>
      </c>
      <c r="B213" t="s">
        <v>141</v>
      </c>
      <c r="C213" t="s">
        <v>20</v>
      </c>
    </row>
    <row r="214" spans="1:3" x14ac:dyDescent="0.25">
      <c r="A214" t="s">
        <v>235</v>
      </c>
      <c r="B214" t="s">
        <v>141</v>
      </c>
      <c r="C214" t="s">
        <v>20</v>
      </c>
    </row>
    <row r="215" spans="1:3" x14ac:dyDescent="0.25">
      <c r="A215" t="s">
        <v>236</v>
      </c>
      <c r="B215" t="s">
        <v>141</v>
      </c>
      <c r="C215" t="s">
        <v>20</v>
      </c>
    </row>
    <row r="216" spans="1:3" x14ac:dyDescent="0.25">
      <c r="A216" t="s">
        <v>237</v>
      </c>
      <c r="B216" t="s">
        <v>141</v>
      </c>
      <c r="C216" t="s">
        <v>20</v>
      </c>
    </row>
    <row r="217" spans="1:3" x14ac:dyDescent="0.25">
      <c r="A217" t="s">
        <v>238</v>
      </c>
      <c r="B217" t="s">
        <v>141</v>
      </c>
      <c r="C217" t="s">
        <v>20</v>
      </c>
    </row>
    <row r="218" spans="1:3" x14ac:dyDescent="0.25">
      <c r="A218" t="s">
        <v>239</v>
      </c>
      <c r="B218" t="s">
        <v>141</v>
      </c>
      <c r="C218" t="s">
        <v>20</v>
      </c>
    </row>
    <row r="219" spans="1:3" x14ac:dyDescent="0.25">
      <c r="A219" t="s">
        <v>240</v>
      </c>
      <c r="B219" t="s">
        <v>141</v>
      </c>
      <c r="C219" t="s">
        <v>20</v>
      </c>
    </row>
    <row r="220" spans="1:3" x14ac:dyDescent="0.25">
      <c r="A220" t="s">
        <v>241</v>
      </c>
      <c r="B220" t="s">
        <v>141</v>
      </c>
      <c r="C220" t="s">
        <v>20</v>
      </c>
    </row>
    <row r="221" spans="1:3" x14ac:dyDescent="0.25">
      <c r="A221" t="s">
        <v>242</v>
      </c>
      <c r="B221" t="s">
        <v>141</v>
      </c>
      <c r="C221" t="s">
        <v>20</v>
      </c>
    </row>
    <row r="222" spans="1:3" x14ac:dyDescent="0.25">
      <c r="A222" t="s">
        <v>243</v>
      </c>
      <c r="B222" t="s">
        <v>141</v>
      </c>
      <c r="C222" t="s">
        <v>20</v>
      </c>
    </row>
    <row r="223" spans="1:3" x14ac:dyDescent="0.25">
      <c r="A223" t="s">
        <v>244</v>
      </c>
      <c r="B223" t="s">
        <v>141</v>
      </c>
      <c r="C223" t="s">
        <v>20</v>
      </c>
    </row>
    <row r="224" spans="1:3" x14ac:dyDescent="0.25">
      <c r="A224" t="s">
        <v>245</v>
      </c>
      <c r="B224" t="s">
        <v>141</v>
      </c>
      <c r="C224" t="s">
        <v>20</v>
      </c>
    </row>
    <row r="225" spans="1:3" x14ac:dyDescent="0.25">
      <c r="A225" t="s">
        <v>246</v>
      </c>
      <c r="B225" t="s">
        <v>141</v>
      </c>
      <c r="C225" t="s">
        <v>20</v>
      </c>
    </row>
    <row r="226" spans="1:3" x14ac:dyDescent="0.25">
      <c r="A226" t="s">
        <v>247</v>
      </c>
      <c r="B226" t="s">
        <v>141</v>
      </c>
      <c r="C226" t="s">
        <v>20</v>
      </c>
    </row>
    <row r="227" spans="1:3" x14ac:dyDescent="0.25">
      <c r="A227" t="s">
        <v>248</v>
      </c>
      <c r="B227" t="s">
        <v>141</v>
      </c>
      <c r="C227" t="s">
        <v>20</v>
      </c>
    </row>
    <row r="228" spans="1:3" x14ac:dyDescent="0.25">
      <c r="A228" t="s">
        <v>249</v>
      </c>
      <c r="B228" t="s">
        <v>141</v>
      </c>
      <c r="C228" t="s">
        <v>20</v>
      </c>
    </row>
    <row r="229" spans="1:3" x14ac:dyDescent="0.25">
      <c r="A229" t="s">
        <v>250</v>
      </c>
      <c r="B229" t="s">
        <v>141</v>
      </c>
      <c r="C229" t="s">
        <v>20</v>
      </c>
    </row>
    <row r="230" spans="1:3" x14ac:dyDescent="0.25">
      <c r="A230" t="s">
        <v>251</v>
      </c>
      <c r="B230" t="s">
        <v>252</v>
      </c>
      <c r="C230" t="s">
        <v>20</v>
      </c>
    </row>
    <row r="231" spans="1:3" x14ac:dyDescent="0.25">
      <c r="A231" t="s">
        <v>253</v>
      </c>
      <c r="B231" t="s">
        <v>252</v>
      </c>
      <c r="C231" t="s">
        <v>20</v>
      </c>
    </row>
    <row r="232" spans="1:3" x14ac:dyDescent="0.25">
      <c r="A232" t="s">
        <v>254</v>
      </c>
      <c r="B232" t="s">
        <v>252</v>
      </c>
      <c r="C232" t="s">
        <v>20</v>
      </c>
    </row>
    <row r="233" spans="1:3" x14ac:dyDescent="0.25">
      <c r="A233" t="s">
        <v>255</v>
      </c>
      <c r="B233" t="s">
        <v>252</v>
      </c>
      <c r="C233" t="s">
        <v>20</v>
      </c>
    </row>
    <row r="234" spans="1:3" x14ac:dyDescent="0.25">
      <c r="A234" t="s">
        <v>256</v>
      </c>
      <c r="B234" t="s">
        <v>252</v>
      </c>
      <c r="C234" t="s">
        <v>20</v>
      </c>
    </row>
    <row r="235" spans="1:3" x14ac:dyDescent="0.25">
      <c r="A235" t="s">
        <v>257</v>
      </c>
      <c r="B235" t="s">
        <v>252</v>
      </c>
      <c r="C235" t="s">
        <v>20</v>
      </c>
    </row>
    <row r="236" spans="1:3" x14ac:dyDescent="0.25">
      <c r="A236" t="s">
        <v>258</v>
      </c>
      <c r="B236" t="s">
        <v>252</v>
      </c>
      <c r="C236" t="s">
        <v>20</v>
      </c>
    </row>
    <row r="237" spans="1:3" x14ac:dyDescent="0.25">
      <c r="A237" t="s">
        <v>259</v>
      </c>
      <c r="B237" t="s">
        <v>252</v>
      </c>
      <c r="C237" t="s">
        <v>20</v>
      </c>
    </row>
    <row r="238" spans="1:3" x14ac:dyDescent="0.25">
      <c r="A238" t="s">
        <v>260</v>
      </c>
      <c r="B238" t="s">
        <v>252</v>
      </c>
      <c r="C238" t="s">
        <v>20</v>
      </c>
    </row>
    <row r="239" spans="1:3" x14ac:dyDescent="0.25">
      <c r="A239" t="s">
        <v>261</v>
      </c>
      <c r="B239" t="s">
        <v>252</v>
      </c>
      <c r="C239" t="s">
        <v>20</v>
      </c>
    </row>
    <row r="240" spans="1:3" x14ac:dyDescent="0.25">
      <c r="A240" t="s">
        <v>262</v>
      </c>
      <c r="B240" t="s">
        <v>252</v>
      </c>
      <c r="C240" t="s">
        <v>20</v>
      </c>
    </row>
    <row r="241" spans="1:3" x14ac:dyDescent="0.25">
      <c r="A241" t="s">
        <v>263</v>
      </c>
      <c r="B241" t="s">
        <v>252</v>
      </c>
      <c r="C241" t="s">
        <v>20</v>
      </c>
    </row>
    <row r="242" spans="1:3" x14ac:dyDescent="0.25">
      <c r="A242" t="s">
        <v>264</v>
      </c>
      <c r="B242" t="s">
        <v>252</v>
      </c>
      <c r="C242" t="s">
        <v>20</v>
      </c>
    </row>
    <row r="243" spans="1:3" x14ac:dyDescent="0.25">
      <c r="A243" t="s">
        <v>265</v>
      </c>
      <c r="B243" t="s">
        <v>252</v>
      </c>
      <c r="C243" t="s">
        <v>20</v>
      </c>
    </row>
    <row r="244" spans="1:3" x14ac:dyDescent="0.25">
      <c r="A244" t="s">
        <v>266</v>
      </c>
      <c r="B244" t="s">
        <v>252</v>
      </c>
      <c r="C244" t="s">
        <v>20</v>
      </c>
    </row>
    <row r="245" spans="1:3" x14ac:dyDescent="0.25">
      <c r="A245" t="s">
        <v>267</v>
      </c>
      <c r="B245" t="s">
        <v>252</v>
      </c>
      <c r="C245" t="s">
        <v>20</v>
      </c>
    </row>
    <row r="246" spans="1:3" x14ac:dyDescent="0.25">
      <c r="A246" t="s">
        <v>268</v>
      </c>
      <c r="B246" t="s">
        <v>252</v>
      </c>
      <c r="C246" t="s">
        <v>20</v>
      </c>
    </row>
    <row r="247" spans="1:3" x14ac:dyDescent="0.25">
      <c r="A247" t="s">
        <v>269</v>
      </c>
      <c r="B247" t="s">
        <v>252</v>
      </c>
      <c r="C247" t="s">
        <v>20</v>
      </c>
    </row>
    <row r="248" spans="1:3" x14ac:dyDescent="0.25">
      <c r="A248" t="s">
        <v>270</v>
      </c>
      <c r="B248" t="s">
        <v>252</v>
      </c>
      <c r="C248" t="s">
        <v>20</v>
      </c>
    </row>
    <row r="249" spans="1:3" x14ac:dyDescent="0.25">
      <c r="A249" t="s">
        <v>271</v>
      </c>
      <c r="B249" t="s">
        <v>252</v>
      </c>
      <c r="C249" t="s">
        <v>20</v>
      </c>
    </row>
    <row r="250" spans="1:3" x14ac:dyDescent="0.25">
      <c r="A250" t="s">
        <v>272</v>
      </c>
      <c r="B250" t="s">
        <v>252</v>
      </c>
      <c r="C250" t="s">
        <v>20</v>
      </c>
    </row>
    <row r="251" spans="1:3" x14ac:dyDescent="0.25">
      <c r="A251" t="s">
        <v>273</v>
      </c>
      <c r="B251" t="s">
        <v>252</v>
      </c>
      <c r="C251" t="s">
        <v>20</v>
      </c>
    </row>
    <row r="252" spans="1:3" x14ac:dyDescent="0.25">
      <c r="A252" t="s">
        <v>274</v>
      </c>
      <c r="B252" t="s">
        <v>252</v>
      </c>
      <c r="C252" t="s">
        <v>20</v>
      </c>
    </row>
    <row r="253" spans="1:3" x14ac:dyDescent="0.25">
      <c r="A253" t="s">
        <v>275</v>
      </c>
      <c r="B253" t="s">
        <v>252</v>
      </c>
      <c r="C253" t="s">
        <v>20</v>
      </c>
    </row>
    <row r="254" spans="1:3" x14ac:dyDescent="0.25">
      <c r="A254" t="s">
        <v>276</v>
      </c>
      <c r="B254" t="s">
        <v>252</v>
      </c>
      <c r="C254" t="s">
        <v>20</v>
      </c>
    </row>
    <row r="255" spans="1:3" x14ac:dyDescent="0.25">
      <c r="A255" t="s">
        <v>277</v>
      </c>
      <c r="B255" t="s">
        <v>252</v>
      </c>
      <c r="C255" t="s">
        <v>20</v>
      </c>
    </row>
    <row r="256" spans="1:3" x14ac:dyDescent="0.25">
      <c r="A256" t="s">
        <v>278</v>
      </c>
      <c r="B256" t="s">
        <v>252</v>
      </c>
      <c r="C256" t="s">
        <v>20</v>
      </c>
    </row>
    <row r="257" spans="1:3" x14ac:dyDescent="0.25">
      <c r="A257" t="s">
        <v>279</v>
      </c>
      <c r="B257" t="s">
        <v>252</v>
      </c>
      <c r="C257" t="s">
        <v>20</v>
      </c>
    </row>
    <row r="258" spans="1:3" x14ac:dyDescent="0.25">
      <c r="A258" t="s">
        <v>280</v>
      </c>
      <c r="B258" t="s">
        <v>252</v>
      </c>
      <c r="C258" t="s">
        <v>20</v>
      </c>
    </row>
    <row r="259" spans="1:3" x14ac:dyDescent="0.25">
      <c r="A259" t="s">
        <v>281</v>
      </c>
      <c r="B259" t="s">
        <v>252</v>
      </c>
      <c r="C259" t="s">
        <v>20</v>
      </c>
    </row>
    <row r="260" spans="1:3" x14ac:dyDescent="0.25">
      <c r="A260" t="s">
        <v>282</v>
      </c>
      <c r="B260" t="s">
        <v>252</v>
      </c>
      <c r="C260" t="s">
        <v>20</v>
      </c>
    </row>
    <row r="261" spans="1:3" x14ac:dyDescent="0.25">
      <c r="A261" t="s">
        <v>283</v>
      </c>
      <c r="B261" t="s">
        <v>252</v>
      </c>
      <c r="C261" t="s">
        <v>20</v>
      </c>
    </row>
    <row r="262" spans="1:3" x14ac:dyDescent="0.25">
      <c r="A262" t="s">
        <v>284</v>
      </c>
      <c r="B262" t="s">
        <v>252</v>
      </c>
      <c r="C262" t="s">
        <v>20</v>
      </c>
    </row>
    <row r="263" spans="1:3" x14ac:dyDescent="0.25">
      <c r="A263" t="s">
        <v>285</v>
      </c>
      <c r="B263" t="s">
        <v>252</v>
      </c>
      <c r="C263" t="s">
        <v>20</v>
      </c>
    </row>
    <row r="264" spans="1:3" x14ac:dyDescent="0.25">
      <c r="A264" t="s">
        <v>286</v>
      </c>
      <c r="B264" t="s">
        <v>252</v>
      </c>
      <c r="C264" t="s">
        <v>20</v>
      </c>
    </row>
    <row r="265" spans="1:3" x14ac:dyDescent="0.25">
      <c r="A265" t="s">
        <v>287</v>
      </c>
      <c r="B265" t="s">
        <v>252</v>
      </c>
      <c r="C265" t="s">
        <v>20</v>
      </c>
    </row>
    <row r="266" spans="1:3" x14ac:dyDescent="0.25">
      <c r="A266" t="s">
        <v>288</v>
      </c>
      <c r="B266" t="s">
        <v>252</v>
      </c>
      <c r="C266" t="s">
        <v>20</v>
      </c>
    </row>
    <row r="267" spans="1:3" x14ac:dyDescent="0.25">
      <c r="A267" t="s">
        <v>289</v>
      </c>
      <c r="B267" t="s">
        <v>252</v>
      </c>
      <c r="C267" t="s">
        <v>20</v>
      </c>
    </row>
    <row r="268" spans="1:3" x14ac:dyDescent="0.25">
      <c r="A268" t="s">
        <v>290</v>
      </c>
      <c r="B268" t="s">
        <v>252</v>
      </c>
      <c r="C268" t="s">
        <v>20</v>
      </c>
    </row>
    <row r="269" spans="1:3" x14ac:dyDescent="0.25">
      <c r="A269" t="s">
        <v>291</v>
      </c>
      <c r="B269" t="s">
        <v>252</v>
      </c>
      <c r="C269" t="s">
        <v>20</v>
      </c>
    </row>
    <row r="270" spans="1:3" x14ac:dyDescent="0.25">
      <c r="A270" t="s">
        <v>292</v>
      </c>
      <c r="B270" t="s">
        <v>252</v>
      </c>
      <c r="C270" t="s">
        <v>20</v>
      </c>
    </row>
    <row r="271" spans="1:3" x14ac:dyDescent="0.25">
      <c r="A271" t="s">
        <v>293</v>
      </c>
      <c r="B271" t="s">
        <v>252</v>
      </c>
      <c r="C271" t="s">
        <v>20</v>
      </c>
    </row>
    <row r="272" spans="1:3" x14ac:dyDescent="0.25">
      <c r="A272" t="s">
        <v>294</v>
      </c>
      <c r="B272" t="s">
        <v>252</v>
      </c>
      <c r="C272" t="s">
        <v>20</v>
      </c>
    </row>
    <row r="273" spans="1:3" x14ac:dyDescent="0.25">
      <c r="A273" t="s">
        <v>295</v>
      </c>
      <c r="B273" t="s">
        <v>252</v>
      </c>
      <c r="C273" t="s">
        <v>20</v>
      </c>
    </row>
    <row r="274" spans="1:3" x14ac:dyDescent="0.25">
      <c r="A274" t="s">
        <v>296</v>
      </c>
      <c r="B274" t="s">
        <v>252</v>
      </c>
      <c r="C274" t="s">
        <v>20</v>
      </c>
    </row>
    <row r="275" spans="1:3" x14ac:dyDescent="0.25">
      <c r="A275" t="s">
        <v>297</v>
      </c>
      <c r="B275" t="s">
        <v>252</v>
      </c>
      <c r="C275" t="s">
        <v>20</v>
      </c>
    </row>
    <row r="276" spans="1:3" x14ac:dyDescent="0.25">
      <c r="A276" t="s">
        <v>298</v>
      </c>
      <c r="B276" t="s">
        <v>252</v>
      </c>
      <c r="C276" t="s">
        <v>20</v>
      </c>
    </row>
    <row r="277" spans="1:3" x14ac:dyDescent="0.25">
      <c r="A277" t="s">
        <v>299</v>
      </c>
      <c r="B277" t="s">
        <v>252</v>
      </c>
      <c r="C277" t="s">
        <v>20</v>
      </c>
    </row>
    <row r="278" spans="1:3" x14ac:dyDescent="0.25">
      <c r="A278" t="s">
        <v>300</v>
      </c>
      <c r="B278" t="s">
        <v>252</v>
      </c>
      <c r="C278" t="s">
        <v>20</v>
      </c>
    </row>
    <row r="279" spans="1:3" x14ac:dyDescent="0.25">
      <c r="A279" t="s">
        <v>301</v>
      </c>
      <c r="B279" t="s">
        <v>252</v>
      </c>
      <c r="C279" t="s">
        <v>20</v>
      </c>
    </row>
    <row r="280" spans="1:3" x14ac:dyDescent="0.25">
      <c r="A280" t="s">
        <v>302</v>
      </c>
      <c r="B280" t="s">
        <v>252</v>
      </c>
      <c r="C280" t="s">
        <v>20</v>
      </c>
    </row>
    <row r="281" spans="1:3" x14ac:dyDescent="0.25">
      <c r="A281" t="s">
        <v>303</v>
      </c>
      <c r="B281" t="s">
        <v>252</v>
      </c>
      <c r="C281" t="s">
        <v>20</v>
      </c>
    </row>
    <row r="282" spans="1:3" x14ac:dyDescent="0.25">
      <c r="A282" t="s">
        <v>304</v>
      </c>
      <c r="B282" t="s">
        <v>252</v>
      </c>
      <c r="C282" t="s">
        <v>20</v>
      </c>
    </row>
    <row r="283" spans="1:3" x14ac:dyDescent="0.25">
      <c r="A283" t="s">
        <v>305</v>
      </c>
      <c r="B283" t="s">
        <v>252</v>
      </c>
      <c r="C283" t="s">
        <v>20</v>
      </c>
    </row>
    <row r="284" spans="1:3" x14ac:dyDescent="0.25">
      <c r="A284" t="s">
        <v>306</v>
      </c>
      <c r="B284" t="s">
        <v>252</v>
      </c>
      <c r="C284" t="s">
        <v>20</v>
      </c>
    </row>
    <row r="285" spans="1:3" x14ac:dyDescent="0.25">
      <c r="A285" t="s">
        <v>307</v>
      </c>
      <c r="B285" t="s">
        <v>252</v>
      </c>
      <c r="C285" t="s">
        <v>20</v>
      </c>
    </row>
    <row r="286" spans="1:3" x14ac:dyDescent="0.25">
      <c r="A286" t="s">
        <v>308</v>
      </c>
      <c r="B286" t="s">
        <v>252</v>
      </c>
      <c r="C286" t="s">
        <v>20</v>
      </c>
    </row>
    <row r="287" spans="1:3" x14ac:dyDescent="0.25">
      <c r="A287" t="s">
        <v>309</v>
      </c>
      <c r="B287" t="s">
        <v>252</v>
      </c>
      <c r="C287" t="s">
        <v>20</v>
      </c>
    </row>
    <row r="288" spans="1:3" x14ac:dyDescent="0.25">
      <c r="A288" t="s">
        <v>310</v>
      </c>
      <c r="B288" t="s">
        <v>252</v>
      </c>
      <c r="C288" t="s">
        <v>20</v>
      </c>
    </row>
    <row r="289" spans="1:3" x14ac:dyDescent="0.25">
      <c r="A289" t="s">
        <v>311</v>
      </c>
      <c r="B289" t="s">
        <v>252</v>
      </c>
      <c r="C289" t="s">
        <v>20</v>
      </c>
    </row>
    <row r="290" spans="1:3" x14ac:dyDescent="0.25">
      <c r="A290" t="s">
        <v>312</v>
      </c>
      <c r="B290" t="s">
        <v>252</v>
      </c>
      <c r="C290" t="s">
        <v>20</v>
      </c>
    </row>
    <row r="291" spans="1:3" x14ac:dyDescent="0.25">
      <c r="A291" t="s">
        <v>313</v>
      </c>
      <c r="B291" t="s">
        <v>252</v>
      </c>
      <c r="C291" t="s">
        <v>20</v>
      </c>
    </row>
    <row r="292" spans="1:3" x14ac:dyDescent="0.25">
      <c r="A292" t="s">
        <v>314</v>
      </c>
      <c r="B292" t="s">
        <v>252</v>
      </c>
      <c r="C292" t="s">
        <v>20</v>
      </c>
    </row>
    <row r="293" spans="1:3" x14ac:dyDescent="0.25">
      <c r="A293" t="s">
        <v>315</v>
      </c>
      <c r="B293" t="s">
        <v>252</v>
      </c>
      <c r="C293" t="s">
        <v>20</v>
      </c>
    </row>
    <row r="294" spans="1:3" x14ac:dyDescent="0.25">
      <c r="A294" t="s">
        <v>316</v>
      </c>
      <c r="B294" t="s">
        <v>252</v>
      </c>
      <c r="C294" t="s">
        <v>20</v>
      </c>
    </row>
    <row r="295" spans="1:3" x14ac:dyDescent="0.25">
      <c r="A295" t="s">
        <v>317</v>
      </c>
      <c r="B295" t="s">
        <v>252</v>
      </c>
      <c r="C295" t="s">
        <v>20</v>
      </c>
    </row>
    <row r="296" spans="1:3" x14ac:dyDescent="0.25">
      <c r="A296" t="s">
        <v>318</v>
      </c>
      <c r="B296" t="s">
        <v>252</v>
      </c>
      <c r="C296" t="s">
        <v>20</v>
      </c>
    </row>
    <row r="297" spans="1:3" x14ac:dyDescent="0.25">
      <c r="A297" t="s">
        <v>319</v>
      </c>
      <c r="B297" t="s">
        <v>252</v>
      </c>
      <c r="C297" t="s">
        <v>20</v>
      </c>
    </row>
    <row r="298" spans="1:3" x14ac:dyDescent="0.25">
      <c r="A298" t="s">
        <v>320</v>
      </c>
      <c r="B298" t="s">
        <v>252</v>
      </c>
      <c r="C298" t="s">
        <v>20</v>
      </c>
    </row>
    <row r="299" spans="1:3" x14ac:dyDescent="0.25">
      <c r="A299" t="s">
        <v>321</v>
      </c>
      <c r="B299" t="s">
        <v>252</v>
      </c>
      <c r="C299" t="s">
        <v>20</v>
      </c>
    </row>
    <row r="300" spans="1:3" x14ac:dyDescent="0.25">
      <c r="A300" t="s">
        <v>322</v>
      </c>
      <c r="B300" t="s">
        <v>252</v>
      </c>
      <c r="C300" t="s">
        <v>20</v>
      </c>
    </row>
    <row r="301" spans="1:3" x14ac:dyDescent="0.25">
      <c r="A301" t="s">
        <v>323</v>
      </c>
      <c r="B301" t="s">
        <v>252</v>
      </c>
      <c r="C301" t="s">
        <v>20</v>
      </c>
    </row>
    <row r="302" spans="1:3" x14ac:dyDescent="0.25">
      <c r="A302" t="s">
        <v>324</v>
      </c>
      <c r="B302" t="s">
        <v>252</v>
      </c>
      <c r="C302" t="s">
        <v>20</v>
      </c>
    </row>
    <row r="303" spans="1:3" x14ac:dyDescent="0.25">
      <c r="A303" t="s">
        <v>325</v>
      </c>
      <c r="B303" t="s">
        <v>252</v>
      </c>
      <c r="C303" t="s">
        <v>20</v>
      </c>
    </row>
    <row r="304" spans="1:3" x14ac:dyDescent="0.25">
      <c r="A304" t="s">
        <v>326</v>
      </c>
      <c r="B304" t="s">
        <v>252</v>
      </c>
      <c r="C304" t="s">
        <v>20</v>
      </c>
    </row>
    <row r="305" spans="1:3" x14ac:dyDescent="0.25">
      <c r="A305" t="s">
        <v>327</v>
      </c>
      <c r="B305" t="s">
        <v>252</v>
      </c>
      <c r="C305" t="s">
        <v>20</v>
      </c>
    </row>
    <row r="306" spans="1:3" x14ac:dyDescent="0.25">
      <c r="A306" t="s">
        <v>328</v>
      </c>
      <c r="B306" t="s">
        <v>252</v>
      </c>
      <c r="C306" t="s">
        <v>20</v>
      </c>
    </row>
    <row r="307" spans="1:3" x14ac:dyDescent="0.25">
      <c r="A307" t="s">
        <v>329</v>
      </c>
      <c r="B307" t="s">
        <v>252</v>
      </c>
      <c r="C307" t="s">
        <v>20</v>
      </c>
    </row>
    <row r="308" spans="1:3" x14ac:dyDescent="0.25">
      <c r="A308" t="s">
        <v>330</v>
      </c>
      <c r="B308" t="s">
        <v>252</v>
      </c>
      <c r="C308" t="s">
        <v>20</v>
      </c>
    </row>
    <row r="309" spans="1:3" x14ac:dyDescent="0.25">
      <c r="A309" t="s">
        <v>331</v>
      </c>
      <c r="B309" t="s">
        <v>252</v>
      </c>
      <c r="C309" t="s">
        <v>20</v>
      </c>
    </row>
    <row r="310" spans="1:3" x14ac:dyDescent="0.25">
      <c r="A310" t="s">
        <v>332</v>
      </c>
      <c r="B310" t="s">
        <v>252</v>
      </c>
      <c r="C310" t="s">
        <v>20</v>
      </c>
    </row>
    <row r="311" spans="1:3" x14ac:dyDescent="0.25">
      <c r="A311" t="s">
        <v>333</v>
      </c>
      <c r="B311" t="s">
        <v>252</v>
      </c>
      <c r="C311" t="s">
        <v>20</v>
      </c>
    </row>
    <row r="312" spans="1:3" x14ac:dyDescent="0.25">
      <c r="A312" t="s">
        <v>334</v>
      </c>
      <c r="B312" t="s">
        <v>252</v>
      </c>
      <c r="C312" t="s">
        <v>20</v>
      </c>
    </row>
    <row r="313" spans="1:3" x14ac:dyDescent="0.25">
      <c r="A313" t="s">
        <v>335</v>
      </c>
      <c r="B313" t="s">
        <v>252</v>
      </c>
      <c r="C313" t="s">
        <v>20</v>
      </c>
    </row>
    <row r="314" spans="1:3" x14ac:dyDescent="0.25">
      <c r="A314" t="s">
        <v>336</v>
      </c>
      <c r="B314" t="s">
        <v>252</v>
      </c>
      <c r="C314" t="s">
        <v>20</v>
      </c>
    </row>
    <row r="315" spans="1:3" x14ac:dyDescent="0.25">
      <c r="A315" t="s">
        <v>337</v>
      </c>
      <c r="B315" t="s">
        <v>252</v>
      </c>
      <c r="C315" t="s">
        <v>20</v>
      </c>
    </row>
    <row r="316" spans="1:3" x14ac:dyDescent="0.25">
      <c r="A316" t="s">
        <v>338</v>
      </c>
      <c r="B316" t="s">
        <v>252</v>
      </c>
      <c r="C316" t="s">
        <v>20</v>
      </c>
    </row>
    <row r="317" spans="1:3" x14ac:dyDescent="0.25">
      <c r="A317" t="s">
        <v>339</v>
      </c>
      <c r="B317" t="s">
        <v>252</v>
      </c>
      <c r="C317" t="s">
        <v>20</v>
      </c>
    </row>
    <row r="318" spans="1:3" x14ac:dyDescent="0.25">
      <c r="A318" t="s">
        <v>340</v>
      </c>
      <c r="B318" t="s">
        <v>252</v>
      </c>
      <c r="C318" t="s">
        <v>20</v>
      </c>
    </row>
    <row r="319" spans="1:3" x14ac:dyDescent="0.25">
      <c r="A319" t="s">
        <v>341</v>
      </c>
      <c r="B319" t="s">
        <v>252</v>
      </c>
      <c r="C319" t="s">
        <v>20</v>
      </c>
    </row>
    <row r="320" spans="1:3" x14ac:dyDescent="0.25">
      <c r="A320" t="s">
        <v>342</v>
      </c>
      <c r="B320" t="s">
        <v>252</v>
      </c>
      <c r="C320" t="s">
        <v>20</v>
      </c>
    </row>
    <row r="321" spans="1:3" x14ac:dyDescent="0.25">
      <c r="A321" t="s">
        <v>343</v>
      </c>
      <c r="B321" t="s">
        <v>252</v>
      </c>
      <c r="C321" t="s">
        <v>20</v>
      </c>
    </row>
    <row r="322" spans="1:3" x14ac:dyDescent="0.25">
      <c r="A322" t="s">
        <v>344</v>
      </c>
      <c r="B322" t="s">
        <v>252</v>
      </c>
      <c r="C322" t="s">
        <v>20</v>
      </c>
    </row>
    <row r="323" spans="1:3" x14ac:dyDescent="0.25">
      <c r="A323" t="s">
        <v>345</v>
      </c>
      <c r="B323" t="s">
        <v>252</v>
      </c>
      <c r="C323" t="s">
        <v>20</v>
      </c>
    </row>
    <row r="324" spans="1:3" x14ac:dyDescent="0.25">
      <c r="A324" t="s">
        <v>346</v>
      </c>
      <c r="B324" t="s">
        <v>252</v>
      </c>
      <c r="C324" t="s">
        <v>20</v>
      </c>
    </row>
    <row r="325" spans="1:3" x14ac:dyDescent="0.25">
      <c r="A325" t="s">
        <v>347</v>
      </c>
      <c r="B325" t="s">
        <v>252</v>
      </c>
      <c r="C325" t="s">
        <v>20</v>
      </c>
    </row>
    <row r="326" spans="1:3" x14ac:dyDescent="0.25">
      <c r="A326" t="s">
        <v>348</v>
      </c>
      <c r="B326" t="s">
        <v>252</v>
      </c>
      <c r="C326" t="s">
        <v>20</v>
      </c>
    </row>
    <row r="327" spans="1:3" x14ac:dyDescent="0.25">
      <c r="A327" t="s">
        <v>349</v>
      </c>
      <c r="B327" t="s">
        <v>252</v>
      </c>
      <c r="C327" t="s">
        <v>20</v>
      </c>
    </row>
    <row r="328" spans="1:3" x14ac:dyDescent="0.25">
      <c r="A328" t="s">
        <v>350</v>
      </c>
      <c r="B328" t="s">
        <v>252</v>
      </c>
      <c r="C328" t="s">
        <v>20</v>
      </c>
    </row>
    <row r="329" spans="1:3" x14ac:dyDescent="0.25">
      <c r="A329" t="s">
        <v>351</v>
      </c>
      <c r="B329" t="s">
        <v>252</v>
      </c>
      <c r="C329" t="s">
        <v>20</v>
      </c>
    </row>
    <row r="330" spans="1:3" x14ac:dyDescent="0.25">
      <c r="A330" t="s">
        <v>352</v>
      </c>
      <c r="B330" t="s">
        <v>252</v>
      </c>
      <c r="C330" t="s">
        <v>20</v>
      </c>
    </row>
    <row r="331" spans="1:3" x14ac:dyDescent="0.25">
      <c r="A331" t="s">
        <v>353</v>
      </c>
      <c r="B331" t="s">
        <v>252</v>
      </c>
      <c r="C331" t="s">
        <v>20</v>
      </c>
    </row>
    <row r="332" spans="1:3" x14ac:dyDescent="0.25">
      <c r="A332" t="s">
        <v>354</v>
      </c>
      <c r="B332" t="s">
        <v>252</v>
      </c>
      <c r="C332" t="s">
        <v>20</v>
      </c>
    </row>
    <row r="333" spans="1:3" x14ac:dyDescent="0.25">
      <c r="A333" t="s">
        <v>355</v>
      </c>
      <c r="B333" t="s">
        <v>252</v>
      </c>
      <c r="C333" t="s">
        <v>20</v>
      </c>
    </row>
    <row r="334" spans="1:3" x14ac:dyDescent="0.25">
      <c r="A334" t="s">
        <v>356</v>
      </c>
      <c r="B334" t="s">
        <v>252</v>
      </c>
      <c r="C334" t="s">
        <v>20</v>
      </c>
    </row>
    <row r="335" spans="1:3" x14ac:dyDescent="0.25">
      <c r="A335" t="s">
        <v>357</v>
      </c>
      <c r="B335" t="s">
        <v>252</v>
      </c>
      <c r="C335" t="s">
        <v>20</v>
      </c>
    </row>
    <row r="336" spans="1:3" x14ac:dyDescent="0.25">
      <c r="A336" t="s">
        <v>358</v>
      </c>
      <c r="B336" t="s">
        <v>252</v>
      </c>
      <c r="C336" t="s">
        <v>20</v>
      </c>
    </row>
    <row r="337" spans="1:3" x14ac:dyDescent="0.25">
      <c r="A337" t="s">
        <v>359</v>
      </c>
      <c r="B337" t="s">
        <v>252</v>
      </c>
      <c r="C337" t="s">
        <v>20</v>
      </c>
    </row>
    <row r="338" spans="1:3" x14ac:dyDescent="0.25">
      <c r="A338" t="s">
        <v>360</v>
      </c>
      <c r="B338" t="s">
        <v>252</v>
      </c>
      <c r="C338" t="s">
        <v>20</v>
      </c>
    </row>
    <row r="339" spans="1:3" x14ac:dyDescent="0.25">
      <c r="A339" t="s">
        <v>361</v>
      </c>
      <c r="B339" t="s">
        <v>252</v>
      </c>
      <c r="C339" t="s">
        <v>20</v>
      </c>
    </row>
    <row r="340" spans="1:3" x14ac:dyDescent="0.25">
      <c r="A340" t="s">
        <v>362</v>
      </c>
      <c r="B340" t="s">
        <v>252</v>
      </c>
      <c r="C340" t="s">
        <v>20</v>
      </c>
    </row>
    <row r="341" spans="1:3" x14ac:dyDescent="0.25">
      <c r="A341" t="s">
        <v>363</v>
      </c>
      <c r="B341" t="s">
        <v>252</v>
      </c>
      <c r="C341" t="s">
        <v>20</v>
      </c>
    </row>
    <row r="342" spans="1:3" x14ac:dyDescent="0.25">
      <c r="A342" t="s">
        <v>364</v>
      </c>
      <c r="B342" t="s">
        <v>252</v>
      </c>
      <c r="C342" t="s">
        <v>20</v>
      </c>
    </row>
    <row r="343" spans="1:3" x14ac:dyDescent="0.25">
      <c r="A343" t="s">
        <v>365</v>
      </c>
      <c r="B343" t="s">
        <v>252</v>
      </c>
      <c r="C343" t="s">
        <v>20</v>
      </c>
    </row>
    <row r="344" spans="1:3" x14ac:dyDescent="0.25">
      <c r="A344" t="s">
        <v>366</v>
      </c>
      <c r="B344" t="s">
        <v>252</v>
      </c>
      <c r="C344" t="s">
        <v>20</v>
      </c>
    </row>
    <row r="345" spans="1:3" x14ac:dyDescent="0.25">
      <c r="A345" t="s">
        <v>367</v>
      </c>
      <c r="B345" t="s">
        <v>252</v>
      </c>
      <c r="C345" t="s">
        <v>20</v>
      </c>
    </row>
    <row r="346" spans="1:3" x14ac:dyDescent="0.25">
      <c r="A346" t="s">
        <v>368</v>
      </c>
      <c r="B346" t="s">
        <v>252</v>
      </c>
      <c r="C346" t="s">
        <v>20</v>
      </c>
    </row>
    <row r="347" spans="1:3" x14ac:dyDescent="0.25">
      <c r="A347" t="s">
        <v>369</v>
      </c>
      <c r="B347" t="s">
        <v>252</v>
      </c>
      <c r="C347" t="s">
        <v>20</v>
      </c>
    </row>
    <row r="348" spans="1:3" x14ac:dyDescent="0.25">
      <c r="A348" t="s">
        <v>370</v>
      </c>
      <c r="B348" t="s">
        <v>252</v>
      </c>
      <c r="C348" t="s">
        <v>20</v>
      </c>
    </row>
    <row r="349" spans="1:3" x14ac:dyDescent="0.25">
      <c r="A349" t="s">
        <v>371</v>
      </c>
      <c r="B349" t="s">
        <v>252</v>
      </c>
      <c r="C349" t="s">
        <v>20</v>
      </c>
    </row>
    <row r="350" spans="1:3" x14ac:dyDescent="0.25">
      <c r="A350" t="s">
        <v>372</v>
      </c>
      <c r="B350" t="s">
        <v>252</v>
      </c>
      <c r="C350" t="s">
        <v>20</v>
      </c>
    </row>
    <row r="351" spans="1:3" x14ac:dyDescent="0.25">
      <c r="A351" t="s">
        <v>373</v>
      </c>
      <c r="B351" t="s">
        <v>252</v>
      </c>
      <c r="C351" t="s">
        <v>20</v>
      </c>
    </row>
    <row r="352" spans="1:3" x14ac:dyDescent="0.25">
      <c r="A352" t="s">
        <v>374</v>
      </c>
      <c r="B352" t="s">
        <v>252</v>
      </c>
      <c r="C352" t="s">
        <v>20</v>
      </c>
    </row>
    <row r="353" spans="1:3" x14ac:dyDescent="0.25">
      <c r="A353" t="s">
        <v>375</v>
      </c>
      <c r="B353" t="s">
        <v>252</v>
      </c>
      <c r="C353" t="s">
        <v>20</v>
      </c>
    </row>
    <row r="354" spans="1:3" x14ac:dyDescent="0.25">
      <c r="A354" t="s">
        <v>376</v>
      </c>
      <c r="B354" t="s">
        <v>252</v>
      </c>
      <c r="C354" t="s">
        <v>20</v>
      </c>
    </row>
    <row r="355" spans="1:3" x14ac:dyDescent="0.25">
      <c r="A355" t="s">
        <v>377</v>
      </c>
      <c r="B355" t="s">
        <v>252</v>
      </c>
      <c r="C355" t="s">
        <v>20</v>
      </c>
    </row>
    <row r="356" spans="1:3" x14ac:dyDescent="0.25">
      <c r="A356" t="s">
        <v>378</v>
      </c>
      <c r="B356" t="s">
        <v>252</v>
      </c>
      <c r="C356" t="s">
        <v>20</v>
      </c>
    </row>
    <row r="357" spans="1:3" x14ac:dyDescent="0.25">
      <c r="A357" t="s">
        <v>379</v>
      </c>
      <c r="B357" t="s">
        <v>252</v>
      </c>
      <c r="C357" t="s">
        <v>20</v>
      </c>
    </row>
    <row r="358" spans="1:3" x14ac:dyDescent="0.25">
      <c r="A358" t="s">
        <v>380</v>
      </c>
      <c r="B358" t="s">
        <v>252</v>
      </c>
      <c r="C358" t="s">
        <v>20</v>
      </c>
    </row>
    <row r="359" spans="1:3" x14ac:dyDescent="0.25">
      <c r="A359" t="s">
        <v>381</v>
      </c>
      <c r="B359" t="s">
        <v>252</v>
      </c>
      <c r="C359" t="s">
        <v>20</v>
      </c>
    </row>
    <row r="360" spans="1:3" x14ac:dyDescent="0.25">
      <c r="A360" t="s">
        <v>382</v>
      </c>
      <c r="B360" t="s">
        <v>252</v>
      </c>
      <c r="C360" t="s">
        <v>20</v>
      </c>
    </row>
    <row r="361" spans="1:3" x14ac:dyDescent="0.25">
      <c r="A361" t="s">
        <v>383</v>
      </c>
      <c r="B361" t="s">
        <v>252</v>
      </c>
      <c r="C361" t="s">
        <v>20</v>
      </c>
    </row>
    <row r="362" spans="1:3" x14ac:dyDescent="0.25">
      <c r="A362" t="s">
        <v>384</v>
      </c>
      <c r="B362" t="s">
        <v>252</v>
      </c>
      <c r="C362" t="s">
        <v>20</v>
      </c>
    </row>
    <row r="363" spans="1:3" x14ac:dyDescent="0.25">
      <c r="A363" t="s">
        <v>385</v>
      </c>
      <c r="B363" t="s">
        <v>252</v>
      </c>
      <c r="C363" t="s">
        <v>20</v>
      </c>
    </row>
    <row r="364" spans="1:3" x14ac:dyDescent="0.25">
      <c r="A364" t="s">
        <v>386</v>
      </c>
      <c r="B364" t="s">
        <v>252</v>
      </c>
      <c r="C364" t="s">
        <v>20</v>
      </c>
    </row>
    <row r="365" spans="1:3" x14ac:dyDescent="0.25">
      <c r="A365" t="s">
        <v>387</v>
      </c>
      <c r="B365" t="s">
        <v>252</v>
      </c>
      <c r="C365" t="s">
        <v>20</v>
      </c>
    </row>
    <row r="366" spans="1:3" x14ac:dyDescent="0.25">
      <c r="A366" t="s">
        <v>388</v>
      </c>
      <c r="B366" t="s">
        <v>252</v>
      </c>
      <c r="C366" t="s">
        <v>20</v>
      </c>
    </row>
    <row r="367" spans="1:3" x14ac:dyDescent="0.25">
      <c r="A367" t="s">
        <v>389</v>
      </c>
      <c r="B367" t="s">
        <v>252</v>
      </c>
      <c r="C367" t="s">
        <v>20</v>
      </c>
    </row>
    <row r="368" spans="1:3" x14ac:dyDescent="0.25">
      <c r="A368" t="s">
        <v>390</v>
      </c>
      <c r="B368" t="s">
        <v>252</v>
      </c>
      <c r="C368" t="s">
        <v>20</v>
      </c>
    </row>
    <row r="369" spans="1:3" x14ac:dyDescent="0.25">
      <c r="A369" t="s">
        <v>391</v>
      </c>
      <c r="B369" t="s">
        <v>252</v>
      </c>
      <c r="C369" t="s">
        <v>20</v>
      </c>
    </row>
    <row r="370" spans="1:3" x14ac:dyDescent="0.25">
      <c r="A370" t="s">
        <v>392</v>
      </c>
      <c r="B370" t="s">
        <v>252</v>
      </c>
      <c r="C370" t="s">
        <v>20</v>
      </c>
    </row>
    <row r="371" spans="1:3" x14ac:dyDescent="0.25">
      <c r="A371" t="s">
        <v>393</v>
      </c>
      <c r="B371" t="s">
        <v>252</v>
      </c>
      <c r="C371" t="s">
        <v>20</v>
      </c>
    </row>
    <row r="372" spans="1:3" x14ac:dyDescent="0.25">
      <c r="A372" t="s">
        <v>394</v>
      </c>
      <c r="B372" t="s">
        <v>252</v>
      </c>
      <c r="C372" t="s">
        <v>20</v>
      </c>
    </row>
    <row r="373" spans="1:3" x14ac:dyDescent="0.25">
      <c r="A373" t="s">
        <v>395</v>
      </c>
      <c r="B373" t="s">
        <v>252</v>
      </c>
      <c r="C373" t="s">
        <v>20</v>
      </c>
    </row>
    <row r="374" spans="1:3" x14ac:dyDescent="0.25">
      <c r="A374" t="s">
        <v>396</v>
      </c>
      <c r="B374" t="s">
        <v>252</v>
      </c>
      <c r="C374" t="s">
        <v>20</v>
      </c>
    </row>
    <row r="375" spans="1:3" x14ac:dyDescent="0.25">
      <c r="A375" t="s">
        <v>397</v>
      </c>
      <c r="B375" t="s">
        <v>252</v>
      </c>
      <c r="C375" t="s">
        <v>20</v>
      </c>
    </row>
    <row r="376" spans="1:3" x14ac:dyDescent="0.25">
      <c r="A376" t="s">
        <v>398</v>
      </c>
      <c r="B376" t="s">
        <v>252</v>
      </c>
      <c r="C376" t="s">
        <v>20</v>
      </c>
    </row>
    <row r="377" spans="1:3" x14ac:dyDescent="0.25">
      <c r="A377" t="s">
        <v>399</v>
      </c>
      <c r="B377" t="s">
        <v>252</v>
      </c>
      <c r="C377" t="s">
        <v>20</v>
      </c>
    </row>
    <row r="378" spans="1:3" x14ac:dyDescent="0.25">
      <c r="A378" t="s">
        <v>400</v>
      </c>
      <c r="B378" t="s">
        <v>252</v>
      </c>
      <c r="C378" t="s">
        <v>20</v>
      </c>
    </row>
    <row r="379" spans="1:3" x14ac:dyDescent="0.25">
      <c r="A379" t="s">
        <v>401</v>
      </c>
      <c r="B379" t="s">
        <v>252</v>
      </c>
      <c r="C379" t="s">
        <v>20</v>
      </c>
    </row>
    <row r="380" spans="1:3" x14ac:dyDescent="0.25">
      <c r="A380" t="s">
        <v>402</v>
      </c>
      <c r="B380" t="s">
        <v>252</v>
      </c>
      <c r="C380" t="s">
        <v>20</v>
      </c>
    </row>
    <row r="381" spans="1:3" x14ac:dyDescent="0.25">
      <c r="A381" t="s">
        <v>403</v>
      </c>
      <c r="B381" t="s">
        <v>252</v>
      </c>
      <c r="C381" t="s">
        <v>20</v>
      </c>
    </row>
    <row r="382" spans="1:3" x14ac:dyDescent="0.25">
      <c r="A382" t="s">
        <v>404</v>
      </c>
      <c r="B382" t="s">
        <v>252</v>
      </c>
      <c r="C382" t="s">
        <v>20</v>
      </c>
    </row>
    <row r="383" spans="1:3" x14ac:dyDescent="0.25">
      <c r="A383" t="s">
        <v>405</v>
      </c>
      <c r="B383" t="s">
        <v>252</v>
      </c>
      <c r="C383" t="s">
        <v>20</v>
      </c>
    </row>
    <row r="384" spans="1:3" x14ac:dyDescent="0.25">
      <c r="A384" t="s">
        <v>406</v>
      </c>
      <c r="B384" t="s">
        <v>252</v>
      </c>
      <c r="C384" t="s">
        <v>20</v>
      </c>
    </row>
    <row r="385" spans="1:3" x14ac:dyDescent="0.25">
      <c r="A385" t="s">
        <v>407</v>
      </c>
      <c r="B385" t="s">
        <v>252</v>
      </c>
      <c r="C385" t="s">
        <v>20</v>
      </c>
    </row>
    <row r="386" spans="1:3" x14ac:dyDescent="0.25">
      <c r="A386" t="s">
        <v>408</v>
      </c>
      <c r="B386" t="s">
        <v>252</v>
      </c>
      <c r="C386" t="s">
        <v>20</v>
      </c>
    </row>
    <row r="387" spans="1:3" x14ac:dyDescent="0.25">
      <c r="A387" t="s">
        <v>409</v>
      </c>
      <c r="B387" t="s">
        <v>252</v>
      </c>
      <c r="C387" t="s">
        <v>20</v>
      </c>
    </row>
    <row r="388" spans="1:3" x14ac:dyDescent="0.25">
      <c r="A388" t="s">
        <v>410</v>
      </c>
      <c r="B388" t="s">
        <v>252</v>
      </c>
      <c r="C388" t="s">
        <v>20</v>
      </c>
    </row>
    <row r="389" spans="1:3" x14ac:dyDescent="0.25">
      <c r="A389" t="s">
        <v>411</v>
      </c>
      <c r="B389" t="s">
        <v>252</v>
      </c>
      <c r="C389" t="s">
        <v>20</v>
      </c>
    </row>
    <row r="390" spans="1:3" x14ac:dyDescent="0.25">
      <c r="A390" t="s">
        <v>412</v>
      </c>
      <c r="B390" t="s">
        <v>252</v>
      </c>
      <c r="C390" t="s">
        <v>20</v>
      </c>
    </row>
    <row r="391" spans="1:3" x14ac:dyDescent="0.25">
      <c r="A391" t="s">
        <v>413</v>
      </c>
      <c r="B391" t="s">
        <v>252</v>
      </c>
      <c r="C391" t="s">
        <v>20</v>
      </c>
    </row>
    <row r="392" spans="1:3" x14ac:dyDescent="0.25">
      <c r="A392" t="s">
        <v>414</v>
      </c>
      <c r="B392" t="s">
        <v>252</v>
      </c>
      <c r="C392" t="s">
        <v>20</v>
      </c>
    </row>
    <row r="393" spans="1:3" x14ac:dyDescent="0.25">
      <c r="A393" t="s">
        <v>415</v>
      </c>
      <c r="B393" t="s">
        <v>252</v>
      </c>
      <c r="C393" t="s">
        <v>20</v>
      </c>
    </row>
    <row r="394" spans="1:3" x14ac:dyDescent="0.25">
      <c r="A394" t="s">
        <v>416</v>
      </c>
      <c r="B394" t="s">
        <v>252</v>
      </c>
      <c r="C394" t="s">
        <v>20</v>
      </c>
    </row>
    <row r="395" spans="1:3" x14ac:dyDescent="0.25">
      <c r="A395" t="s">
        <v>417</v>
      </c>
      <c r="B395" t="s">
        <v>252</v>
      </c>
      <c r="C395" t="s">
        <v>20</v>
      </c>
    </row>
    <row r="396" spans="1:3" x14ac:dyDescent="0.25">
      <c r="A396" t="s">
        <v>418</v>
      </c>
      <c r="B396" t="s">
        <v>252</v>
      </c>
      <c r="C396" t="s">
        <v>20</v>
      </c>
    </row>
    <row r="397" spans="1:3" x14ac:dyDescent="0.25">
      <c r="A397" t="s">
        <v>419</v>
      </c>
      <c r="B397" t="s">
        <v>252</v>
      </c>
      <c r="C397" t="s">
        <v>20</v>
      </c>
    </row>
    <row r="398" spans="1:3" x14ac:dyDescent="0.25">
      <c r="A398" t="s">
        <v>420</v>
      </c>
      <c r="B398" t="s">
        <v>252</v>
      </c>
      <c r="C398" t="s">
        <v>20</v>
      </c>
    </row>
    <row r="399" spans="1:3" x14ac:dyDescent="0.25">
      <c r="A399" t="s">
        <v>421</v>
      </c>
      <c r="B399" t="s">
        <v>252</v>
      </c>
      <c r="C399" t="s">
        <v>20</v>
      </c>
    </row>
    <row r="400" spans="1:3" x14ac:dyDescent="0.25">
      <c r="A400" t="s">
        <v>422</v>
      </c>
      <c r="B400" t="s">
        <v>252</v>
      </c>
      <c r="C400" t="s">
        <v>20</v>
      </c>
    </row>
    <row r="401" spans="1:3" x14ac:dyDescent="0.25">
      <c r="A401" t="s">
        <v>423</v>
      </c>
      <c r="B401" t="s">
        <v>252</v>
      </c>
      <c r="C401" t="s">
        <v>20</v>
      </c>
    </row>
    <row r="402" spans="1:3" x14ac:dyDescent="0.25">
      <c r="A402" t="s">
        <v>424</v>
      </c>
      <c r="B402" t="s">
        <v>252</v>
      </c>
      <c r="C402" t="s">
        <v>20</v>
      </c>
    </row>
    <row r="403" spans="1:3" x14ac:dyDescent="0.25">
      <c r="A403" t="s">
        <v>425</v>
      </c>
      <c r="B403" t="s">
        <v>252</v>
      </c>
      <c r="C403" t="s">
        <v>20</v>
      </c>
    </row>
    <row r="404" spans="1:3" x14ac:dyDescent="0.25">
      <c r="A404" t="s">
        <v>426</v>
      </c>
      <c r="B404" t="s">
        <v>252</v>
      </c>
      <c r="C404" t="s">
        <v>20</v>
      </c>
    </row>
    <row r="405" spans="1:3" x14ac:dyDescent="0.25">
      <c r="A405" t="s">
        <v>427</v>
      </c>
      <c r="B405" t="s">
        <v>252</v>
      </c>
      <c r="C405" t="s">
        <v>20</v>
      </c>
    </row>
    <row r="406" spans="1:3" x14ac:dyDescent="0.25">
      <c r="A406" t="s">
        <v>428</v>
      </c>
      <c r="B406" t="s">
        <v>252</v>
      </c>
      <c r="C406" t="s">
        <v>20</v>
      </c>
    </row>
    <row r="407" spans="1:3" x14ac:dyDescent="0.25">
      <c r="A407" t="s">
        <v>429</v>
      </c>
      <c r="B407" t="s">
        <v>252</v>
      </c>
      <c r="C407" t="s">
        <v>20</v>
      </c>
    </row>
    <row r="408" spans="1:3" x14ac:dyDescent="0.25">
      <c r="A408" t="s">
        <v>430</v>
      </c>
      <c r="B408" t="s">
        <v>252</v>
      </c>
      <c r="C408" t="s">
        <v>20</v>
      </c>
    </row>
    <row r="409" spans="1:3" x14ac:dyDescent="0.25">
      <c r="A409" t="s">
        <v>431</v>
      </c>
      <c r="B409" t="s">
        <v>252</v>
      </c>
      <c r="C409" t="s">
        <v>20</v>
      </c>
    </row>
    <row r="410" spans="1:3" x14ac:dyDescent="0.25">
      <c r="A410" t="s">
        <v>432</v>
      </c>
      <c r="B410" t="s">
        <v>252</v>
      </c>
      <c r="C410" t="s">
        <v>20</v>
      </c>
    </row>
    <row r="411" spans="1:3" x14ac:dyDescent="0.25">
      <c r="A411" t="s">
        <v>433</v>
      </c>
      <c r="B411" t="s">
        <v>252</v>
      </c>
      <c r="C411" t="s">
        <v>20</v>
      </c>
    </row>
    <row r="412" spans="1:3" x14ac:dyDescent="0.25">
      <c r="A412" t="s">
        <v>434</v>
      </c>
      <c r="B412" t="s">
        <v>252</v>
      </c>
      <c r="C412" t="s">
        <v>20</v>
      </c>
    </row>
    <row r="413" spans="1:3" x14ac:dyDescent="0.25">
      <c r="A413" t="s">
        <v>435</v>
      </c>
      <c r="B413" t="s">
        <v>252</v>
      </c>
      <c r="C413" t="s">
        <v>20</v>
      </c>
    </row>
    <row r="414" spans="1:3" x14ac:dyDescent="0.25">
      <c r="A414" t="s">
        <v>436</v>
      </c>
      <c r="B414" t="s">
        <v>252</v>
      </c>
      <c r="C414" t="s">
        <v>20</v>
      </c>
    </row>
    <row r="415" spans="1:3" x14ac:dyDescent="0.25">
      <c r="A415" t="s">
        <v>437</v>
      </c>
      <c r="B415" t="s">
        <v>252</v>
      </c>
      <c r="C415" t="s">
        <v>20</v>
      </c>
    </row>
    <row r="416" spans="1:3" x14ac:dyDescent="0.25">
      <c r="A416" t="s">
        <v>438</v>
      </c>
      <c r="B416" t="s">
        <v>252</v>
      </c>
      <c r="C416" t="s">
        <v>20</v>
      </c>
    </row>
    <row r="417" spans="1:3" x14ac:dyDescent="0.25">
      <c r="A417" t="s">
        <v>439</v>
      </c>
      <c r="B417" t="s">
        <v>252</v>
      </c>
      <c r="C417" t="s">
        <v>20</v>
      </c>
    </row>
    <row r="418" spans="1:3" x14ac:dyDescent="0.25">
      <c r="A418" t="s">
        <v>440</v>
      </c>
      <c r="B418" t="s">
        <v>252</v>
      </c>
      <c r="C418" t="s">
        <v>20</v>
      </c>
    </row>
    <row r="419" spans="1:3" x14ac:dyDescent="0.25">
      <c r="A419" t="s">
        <v>441</v>
      </c>
      <c r="B419" t="s">
        <v>252</v>
      </c>
      <c r="C419" t="s">
        <v>20</v>
      </c>
    </row>
    <row r="420" spans="1:3" x14ac:dyDescent="0.25">
      <c r="A420" t="s">
        <v>442</v>
      </c>
      <c r="B420" t="s">
        <v>252</v>
      </c>
      <c r="C420" t="s">
        <v>20</v>
      </c>
    </row>
    <row r="421" spans="1:3" x14ac:dyDescent="0.25">
      <c r="A421" t="s">
        <v>443</v>
      </c>
      <c r="B421" t="s">
        <v>252</v>
      </c>
      <c r="C421" t="s">
        <v>20</v>
      </c>
    </row>
    <row r="422" spans="1:3" x14ac:dyDescent="0.25">
      <c r="A422" t="s">
        <v>444</v>
      </c>
      <c r="B422" t="s">
        <v>252</v>
      </c>
      <c r="C422" t="s">
        <v>20</v>
      </c>
    </row>
    <row r="423" spans="1:3" x14ac:dyDescent="0.25">
      <c r="A423" t="s">
        <v>445</v>
      </c>
      <c r="B423" t="s">
        <v>252</v>
      </c>
      <c r="C423" t="s">
        <v>20</v>
      </c>
    </row>
    <row r="424" spans="1:3" x14ac:dyDescent="0.25">
      <c r="A424" t="s">
        <v>446</v>
      </c>
      <c r="B424" t="s">
        <v>252</v>
      </c>
      <c r="C424" t="s">
        <v>20</v>
      </c>
    </row>
    <row r="425" spans="1:3" x14ac:dyDescent="0.25">
      <c r="A425" t="s">
        <v>447</v>
      </c>
      <c r="B425" t="s">
        <v>252</v>
      </c>
      <c r="C425" t="s">
        <v>20</v>
      </c>
    </row>
    <row r="426" spans="1:3" x14ac:dyDescent="0.25">
      <c r="A426" t="s">
        <v>448</v>
      </c>
      <c r="B426" t="s">
        <v>252</v>
      </c>
      <c r="C426" t="s">
        <v>20</v>
      </c>
    </row>
    <row r="427" spans="1:3" x14ac:dyDescent="0.25">
      <c r="A427" t="s">
        <v>449</v>
      </c>
      <c r="B427" t="s">
        <v>252</v>
      </c>
      <c r="C427" t="s">
        <v>20</v>
      </c>
    </row>
    <row r="428" spans="1:3" x14ac:dyDescent="0.25">
      <c r="A428" t="s">
        <v>450</v>
      </c>
      <c r="B428" t="s">
        <v>252</v>
      </c>
      <c r="C428" t="s">
        <v>20</v>
      </c>
    </row>
    <row r="429" spans="1:3" x14ac:dyDescent="0.25">
      <c r="A429" t="s">
        <v>451</v>
      </c>
      <c r="B429" t="s">
        <v>252</v>
      </c>
      <c r="C429" t="s">
        <v>20</v>
      </c>
    </row>
    <row r="430" spans="1:3" x14ac:dyDescent="0.25">
      <c r="A430" t="s">
        <v>452</v>
      </c>
      <c r="B430" t="s">
        <v>252</v>
      </c>
      <c r="C430" t="s">
        <v>20</v>
      </c>
    </row>
    <row r="431" spans="1:3" x14ac:dyDescent="0.25">
      <c r="A431" t="s">
        <v>453</v>
      </c>
      <c r="B431" t="s">
        <v>252</v>
      </c>
      <c r="C431" t="s">
        <v>20</v>
      </c>
    </row>
    <row r="432" spans="1:3" x14ac:dyDescent="0.25">
      <c r="A432" t="s">
        <v>454</v>
      </c>
      <c r="B432" t="s">
        <v>252</v>
      </c>
      <c r="C432" t="s">
        <v>20</v>
      </c>
    </row>
    <row r="433" spans="1:3" x14ac:dyDescent="0.25">
      <c r="A433" t="s">
        <v>455</v>
      </c>
      <c r="B433" t="s">
        <v>252</v>
      </c>
      <c r="C433" t="s">
        <v>20</v>
      </c>
    </row>
    <row r="434" spans="1:3" x14ac:dyDescent="0.25">
      <c r="A434" t="s">
        <v>456</v>
      </c>
      <c r="B434" t="s">
        <v>252</v>
      </c>
      <c r="C434" t="s">
        <v>20</v>
      </c>
    </row>
    <row r="435" spans="1:3" x14ac:dyDescent="0.25">
      <c r="A435" t="s">
        <v>457</v>
      </c>
      <c r="B435" t="s">
        <v>252</v>
      </c>
      <c r="C435" t="s">
        <v>20</v>
      </c>
    </row>
    <row r="436" spans="1:3" x14ac:dyDescent="0.25">
      <c r="A436" t="s">
        <v>458</v>
      </c>
      <c r="B436" t="s">
        <v>252</v>
      </c>
      <c r="C436" t="s">
        <v>20</v>
      </c>
    </row>
    <row r="437" spans="1:3" x14ac:dyDescent="0.25">
      <c r="A437" t="s">
        <v>459</v>
      </c>
      <c r="B437" t="s">
        <v>252</v>
      </c>
      <c r="C437" t="s">
        <v>20</v>
      </c>
    </row>
    <row r="438" spans="1:3" x14ac:dyDescent="0.25">
      <c r="A438" t="s">
        <v>460</v>
      </c>
      <c r="B438" t="s">
        <v>252</v>
      </c>
      <c r="C438" t="s">
        <v>20</v>
      </c>
    </row>
    <row r="439" spans="1:3" x14ac:dyDescent="0.25">
      <c r="A439" t="s">
        <v>461</v>
      </c>
      <c r="B439" t="s">
        <v>252</v>
      </c>
      <c r="C439" t="s">
        <v>20</v>
      </c>
    </row>
    <row r="440" spans="1:3" x14ac:dyDescent="0.25">
      <c r="A440" t="s">
        <v>462</v>
      </c>
      <c r="B440" t="s">
        <v>252</v>
      </c>
      <c r="C440" t="s">
        <v>20</v>
      </c>
    </row>
    <row r="441" spans="1:3" x14ac:dyDescent="0.25">
      <c r="A441" t="s">
        <v>463</v>
      </c>
      <c r="B441" t="s">
        <v>252</v>
      </c>
      <c r="C441" t="s">
        <v>20</v>
      </c>
    </row>
    <row r="442" spans="1:3" x14ac:dyDescent="0.25">
      <c r="A442" t="s">
        <v>464</v>
      </c>
      <c r="B442" t="s">
        <v>252</v>
      </c>
      <c r="C442" t="s">
        <v>20</v>
      </c>
    </row>
    <row r="443" spans="1:3" x14ac:dyDescent="0.25">
      <c r="A443" t="s">
        <v>465</v>
      </c>
      <c r="B443" t="s">
        <v>252</v>
      </c>
      <c r="C443" t="s">
        <v>20</v>
      </c>
    </row>
    <row r="444" spans="1:3" x14ac:dyDescent="0.25">
      <c r="A444" t="s">
        <v>466</v>
      </c>
      <c r="B444" t="s">
        <v>252</v>
      </c>
      <c r="C444" t="s">
        <v>20</v>
      </c>
    </row>
    <row r="445" spans="1:3" x14ac:dyDescent="0.25">
      <c r="A445" t="s">
        <v>467</v>
      </c>
      <c r="B445" t="s">
        <v>252</v>
      </c>
      <c r="C445" t="s">
        <v>20</v>
      </c>
    </row>
    <row r="446" spans="1:3" x14ac:dyDescent="0.25">
      <c r="A446" t="s">
        <v>468</v>
      </c>
      <c r="B446" t="s">
        <v>252</v>
      </c>
      <c r="C446" t="s">
        <v>20</v>
      </c>
    </row>
    <row r="447" spans="1:3" x14ac:dyDescent="0.25">
      <c r="A447" t="s">
        <v>469</v>
      </c>
      <c r="B447" t="s">
        <v>252</v>
      </c>
      <c r="C447" t="s">
        <v>20</v>
      </c>
    </row>
    <row r="448" spans="1:3" x14ac:dyDescent="0.25">
      <c r="A448" t="s">
        <v>470</v>
      </c>
      <c r="B448" t="s">
        <v>252</v>
      </c>
      <c r="C448" t="s">
        <v>20</v>
      </c>
    </row>
    <row r="449" spans="1:3" x14ac:dyDescent="0.25">
      <c r="A449" t="s">
        <v>471</v>
      </c>
      <c r="B449" t="s">
        <v>252</v>
      </c>
      <c r="C449" t="s">
        <v>20</v>
      </c>
    </row>
    <row r="450" spans="1:3" x14ac:dyDescent="0.25">
      <c r="A450" t="s">
        <v>472</v>
      </c>
      <c r="B450" t="s">
        <v>252</v>
      </c>
      <c r="C450" t="s">
        <v>20</v>
      </c>
    </row>
    <row r="451" spans="1:3" x14ac:dyDescent="0.25">
      <c r="A451" t="s">
        <v>473</v>
      </c>
      <c r="B451" t="s">
        <v>252</v>
      </c>
      <c r="C451" t="s">
        <v>20</v>
      </c>
    </row>
    <row r="452" spans="1:3" x14ac:dyDescent="0.25">
      <c r="A452" t="s">
        <v>474</v>
      </c>
      <c r="B452" t="s">
        <v>252</v>
      </c>
      <c r="C452" t="s">
        <v>20</v>
      </c>
    </row>
    <row r="453" spans="1:3" x14ac:dyDescent="0.25">
      <c r="A453" t="s">
        <v>475</v>
      </c>
      <c r="B453" t="s">
        <v>252</v>
      </c>
      <c r="C453" t="s">
        <v>20</v>
      </c>
    </row>
    <row r="454" spans="1:3" x14ac:dyDescent="0.25">
      <c r="A454" t="s">
        <v>476</v>
      </c>
      <c r="B454" t="s">
        <v>252</v>
      </c>
      <c r="C454" t="s">
        <v>20</v>
      </c>
    </row>
    <row r="455" spans="1:3" x14ac:dyDescent="0.25">
      <c r="A455" t="s">
        <v>477</v>
      </c>
      <c r="B455" t="s">
        <v>252</v>
      </c>
      <c r="C455" t="s">
        <v>20</v>
      </c>
    </row>
    <row r="456" spans="1:3" x14ac:dyDescent="0.25">
      <c r="A456" t="s">
        <v>478</v>
      </c>
      <c r="B456" t="s">
        <v>252</v>
      </c>
      <c r="C456" t="s">
        <v>20</v>
      </c>
    </row>
    <row r="457" spans="1:3" x14ac:dyDescent="0.25">
      <c r="A457" t="s">
        <v>479</v>
      </c>
      <c r="B457" t="s">
        <v>252</v>
      </c>
      <c r="C457" t="s">
        <v>20</v>
      </c>
    </row>
    <row r="458" spans="1:3" x14ac:dyDescent="0.25">
      <c r="A458" t="s">
        <v>480</v>
      </c>
      <c r="B458" t="s">
        <v>252</v>
      </c>
      <c r="C458" t="s">
        <v>20</v>
      </c>
    </row>
    <row r="459" spans="1:3" x14ac:dyDescent="0.25">
      <c r="A459" t="s">
        <v>481</v>
      </c>
      <c r="B459" t="s">
        <v>252</v>
      </c>
      <c r="C459" t="s">
        <v>20</v>
      </c>
    </row>
    <row r="460" spans="1:3" x14ac:dyDescent="0.25">
      <c r="A460" t="s">
        <v>482</v>
      </c>
      <c r="B460" t="s">
        <v>252</v>
      </c>
      <c r="C460" t="s">
        <v>20</v>
      </c>
    </row>
    <row r="461" spans="1:3" x14ac:dyDescent="0.25">
      <c r="A461" t="s">
        <v>483</v>
      </c>
      <c r="B461" t="s">
        <v>252</v>
      </c>
      <c r="C461" t="s">
        <v>20</v>
      </c>
    </row>
    <row r="462" spans="1:3" x14ac:dyDescent="0.25">
      <c r="A462" t="s">
        <v>484</v>
      </c>
      <c r="B462" t="s">
        <v>252</v>
      </c>
      <c r="C462" t="s">
        <v>20</v>
      </c>
    </row>
    <row r="463" spans="1:3" x14ac:dyDescent="0.25">
      <c r="A463" t="s">
        <v>485</v>
      </c>
      <c r="B463" t="s">
        <v>252</v>
      </c>
      <c r="C463" t="s">
        <v>20</v>
      </c>
    </row>
    <row r="464" spans="1:3" x14ac:dyDescent="0.25">
      <c r="A464" t="s">
        <v>486</v>
      </c>
      <c r="B464" t="s">
        <v>252</v>
      </c>
      <c r="C464" t="s">
        <v>20</v>
      </c>
    </row>
    <row r="465" spans="1:3" x14ac:dyDescent="0.25">
      <c r="A465" t="s">
        <v>487</v>
      </c>
      <c r="B465" t="s">
        <v>252</v>
      </c>
      <c r="C465" t="s">
        <v>20</v>
      </c>
    </row>
    <row r="466" spans="1:3" x14ac:dyDescent="0.25">
      <c r="A466" t="s">
        <v>488</v>
      </c>
      <c r="B466" t="s">
        <v>252</v>
      </c>
      <c r="C466" t="s">
        <v>20</v>
      </c>
    </row>
    <row r="467" spans="1:3" x14ac:dyDescent="0.25">
      <c r="A467" t="s">
        <v>489</v>
      </c>
      <c r="B467" t="s">
        <v>252</v>
      </c>
      <c r="C467" t="s">
        <v>20</v>
      </c>
    </row>
    <row r="468" spans="1:3" x14ac:dyDescent="0.25">
      <c r="A468" t="s">
        <v>490</v>
      </c>
      <c r="B468" t="s">
        <v>252</v>
      </c>
      <c r="C468" t="s">
        <v>20</v>
      </c>
    </row>
    <row r="469" spans="1:3" x14ac:dyDescent="0.25">
      <c r="A469" t="s">
        <v>491</v>
      </c>
      <c r="B469" t="s">
        <v>252</v>
      </c>
      <c r="C469" t="s">
        <v>20</v>
      </c>
    </row>
    <row r="470" spans="1:3" x14ac:dyDescent="0.25">
      <c r="A470" t="s">
        <v>492</v>
      </c>
      <c r="B470" t="s">
        <v>252</v>
      </c>
      <c r="C470" t="s">
        <v>20</v>
      </c>
    </row>
    <row r="471" spans="1:3" x14ac:dyDescent="0.25">
      <c r="A471" t="s">
        <v>493</v>
      </c>
      <c r="B471" t="s">
        <v>252</v>
      </c>
      <c r="C471" t="s">
        <v>20</v>
      </c>
    </row>
    <row r="472" spans="1:3" x14ac:dyDescent="0.25">
      <c r="A472" t="s">
        <v>494</v>
      </c>
      <c r="B472" t="s">
        <v>252</v>
      </c>
      <c r="C472" t="s">
        <v>20</v>
      </c>
    </row>
    <row r="473" spans="1:3" x14ac:dyDescent="0.25">
      <c r="A473" t="s">
        <v>495</v>
      </c>
      <c r="B473" t="s">
        <v>252</v>
      </c>
      <c r="C473" t="s">
        <v>20</v>
      </c>
    </row>
    <row r="474" spans="1:3" x14ac:dyDescent="0.25">
      <c r="A474" t="s">
        <v>496</v>
      </c>
      <c r="B474" t="s">
        <v>252</v>
      </c>
      <c r="C474" t="s">
        <v>20</v>
      </c>
    </row>
    <row r="475" spans="1:3" x14ac:dyDescent="0.25">
      <c r="A475" t="s">
        <v>497</v>
      </c>
      <c r="B475" t="s">
        <v>252</v>
      </c>
      <c r="C475" t="s">
        <v>20</v>
      </c>
    </row>
    <row r="476" spans="1:3" x14ac:dyDescent="0.25">
      <c r="A476" t="s">
        <v>498</v>
      </c>
      <c r="B476" t="s">
        <v>252</v>
      </c>
      <c r="C476" t="s">
        <v>20</v>
      </c>
    </row>
    <row r="477" spans="1:3" x14ac:dyDescent="0.25">
      <c r="A477" t="s">
        <v>499</v>
      </c>
      <c r="B477" t="s">
        <v>252</v>
      </c>
      <c r="C477" t="s">
        <v>20</v>
      </c>
    </row>
    <row r="478" spans="1:3" x14ac:dyDescent="0.25">
      <c r="A478" t="s">
        <v>500</v>
      </c>
      <c r="B478" t="s">
        <v>252</v>
      </c>
      <c r="C478" t="s">
        <v>20</v>
      </c>
    </row>
    <row r="479" spans="1:3" x14ac:dyDescent="0.25">
      <c r="A479" t="s">
        <v>501</v>
      </c>
      <c r="B479" t="s">
        <v>252</v>
      </c>
      <c r="C479" t="s">
        <v>20</v>
      </c>
    </row>
    <row r="480" spans="1:3" x14ac:dyDescent="0.25">
      <c r="A480" t="s">
        <v>502</v>
      </c>
      <c r="B480" t="s">
        <v>252</v>
      </c>
      <c r="C480" t="s">
        <v>20</v>
      </c>
    </row>
    <row r="481" spans="1:3" x14ac:dyDescent="0.25">
      <c r="A481" t="s">
        <v>503</v>
      </c>
      <c r="B481" t="s">
        <v>252</v>
      </c>
      <c r="C481" t="s">
        <v>20</v>
      </c>
    </row>
    <row r="482" spans="1:3" x14ac:dyDescent="0.25">
      <c r="A482" t="s">
        <v>504</v>
      </c>
      <c r="B482" t="s">
        <v>252</v>
      </c>
      <c r="C482" t="s">
        <v>20</v>
      </c>
    </row>
    <row r="483" spans="1:3" x14ac:dyDescent="0.25">
      <c r="A483" t="s">
        <v>505</v>
      </c>
      <c r="B483" t="s">
        <v>252</v>
      </c>
      <c r="C483" t="s">
        <v>20</v>
      </c>
    </row>
    <row r="484" spans="1:3" x14ac:dyDescent="0.25">
      <c r="A484" t="s">
        <v>506</v>
      </c>
      <c r="B484" t="s">
        <v>252</v>
      </c>
      <c r="C484" t="s">
        <v>20</v>
      </c>
    </row>
    <row r="485" spans="1:3" x14ac:dyDescent="0.25">
      <c r="A485" t="s">
        <v>507</v>
      </c>
      <c r="B485" t="s">
        <v>252</v>
      </c>
      <c r="C485" t="s">
        <v>20</v>
      </c>
    </row>
    <row r="486" spans="1:3" x14ac:dyDescent="0.25">
      <c r="A486" t="s">
        <v>508</v>
      </c>
      <c r="B486" t="s">
        <v>252</v>
      </c>
      <c r="C486" t="s">
        <v>20</v>
      </c>
    </row>
    <row r="487" spans="1:3" x14ac:dyDescent="0.25">
      <c r="A487" t="s">
        <v>509</v>
      </c>
      <c r="B487" t="s">
        <v>252</v>
      </c>
      <c r="C487" t="s">
        <v>20</v>
      </c>
    </row>
    <row r="488" spans="1:3" x14ac:dyDescent="0.25">
      <c r="A488" t="s">
        <v>510</v>
      </c>
      <c r="B488" t="s">
        <v>252</v>
      </c>
      <c r="C488" t="s">
        <v>20</v>
      </c>
    </row>
    <row r="489" spans="1:3" x14ac:dyDescent="0.25">
      <c r="A489" t="s">
        <v>511</v>
      </c>
      <c r="B489" t="s">
        <v>252</v>
      </c>
      <c r="C489" t="s">
        <v>20</v>
      </c>
    </row>
    <row r="490" spans="1:3" x14ac:dyDescent="0.25">
      <c r="A490" t="s">
        <v>512</v>
      </c>
      <c r="B490" t="s">
        <v>252</v>
      </c>
      <c r="C490" t="s">
        <v>20</v>
      </c>
    </row>
    <row r="491" spans="1:3" x14ac:dyDescent="0.25">
      <c r="A491" t="s">
        <v>513</v>
      </c>
      <c r="B491" t="s">
        <v>252</v>
      </c>
      <c r="C491" t="s">
        <v>20</v>
      </c>
    </row>
    <row r="492" spans="1:3" x14ac:dyDescent="0.25">
      <c r="A492" t="s">
        <v>514</v>
      </c>
      <c r="B492" t="s">
        <v>252</v>
      </c>
      <c r="C492" t="s">
        <v>20</v>
      </c>
    </row>
    <row r="493" spans="1:3" x14ac:dyDescent="0.25">
      <c r="A493" t="s">
        <v>515</v>
      </c>
      <c r="B493" t="s">
        <v>252</v>
      </c>
      <c r="C493" t="s">
        <v>20</v>
      </c>
    </row>
    <row r="494" spans="1:3" x14ac:dyDescent="0.25">
      <c r="A494" t="s">
        <v>516</v>
      </c>
      <c r="B494" t="s">
        <v>252</v>
      </c>
      <c r="C494" t="s">
        <v>20</v>
      </c>
    </row>
    <row r="495" spans="1:3" x14ac:dyDescent="0.25">
      <c r="A495" t="s">
        <v>517</v>
      </c>
      <c r="B495" t="s">
        <v>252</v>
      </c>
      <c r="C495" t="s">
        <v>20</v>
      </c>
    </row>
    <row r="496" spans="1:3" x14ac:dyDescent="0.25">
      <c r="A496" t="s">
        <v>518</v>
      </c>
      <c r="B496" t="s">
        <v>252</v>
      </c>
      <c r="C496" t="s">
        <v>20</v>
      </c>
    </row>
    <row r="497" spans="1:3" x14ac:dyDescent="0.25">
      <c r="A497" t="s">
        <v>519</v>
      </c>
      <c r="B497" t="s">
        <v>252</v>
      </c>
      <c r="C497" t="s">
        <v>20</v>
      </c>
    </row>
    <row r="498" spans="1:3" x14ac:dyDescent="0.25">
      <c r="A498" t="s">
        <v>520</v>
      </c>
      <c r="B498" t="s">
        <v>252</v>
      </c>
      <c r="C498" t="s">
        <v>20</v>
      </c>
    </row>
    <row r="499" spans="1:3" x14ac:dyDescent="0.25">
      <c r="A499" t="s">
        <v>521</v>
      </c>
      <c r="B499" t="s">
        <v>252</v>
      </c>
      <c r="C499" t="s">
        <v>20</v>
      </c>
    </row>
    <row r="500" spans="1:3" x14ac:dyDescent="0.25">
      <c r="A500" t="s">
        <v>522</v>
      </c>
      <c r="B500" t="s">
        <v>252</v>
      </c>
      <c r="C500" t="s">
        <v>20</v>
      </c>
    </row>
    <row r="501" spans="1:3" x14ac:dyDescent="0.25">
      <c r="A501" t="s">
        <v>523</v>
      </c>
      <c r="B501" t="s">
        <v>252</v>
      </c>
      <c r="C501" t="s">
        <v>20</v>
      </c>
    </row>
    <row r="502" spans="1:3" x14ac:dyDescent="0.25">
      <c r="A502" t="s">
        <v>524</v>
      </c>
      <c r="B502" t="s">
        <v>252</v>
      </c>
      <c r="C502" t="s">
        <v>20</v>
      </c>
    </row>
    <row r="503" spans="1:3" x14ac:dyDescent="0.25">
      <c r="A503" t="s">
        <v>525</v>
      </c>
      <c r="B503" t="s">
        <v>252</v>
      </c>
      <c r="C503" t="s">
        <v>20</v>
      </c>
    </row>
    <row r="504" spans="1:3" x14ac:dyDescent="0.25">
      <c r="A504" t="s">
        <v>526</v>
      </c>
      <c r="B504" t="s">
        <v>252</v>
      </c>
      <c r="C504" t="s">
        <v>20</v>
      </c>
    </row>
    <row r="505" spans="1:3" x14ac:dyDescent="0.25">
      <c r="A505" t="s">
        <v>527</v>
      </c>
      <c r="B505" t="s">
        <v>252</v>
      </c>
      <c r="C505" t="s">
        <v>20</v>
      </c>
    </row>
    <row r="506" spans="1:3" x14ac:dyDescent="0.25">
      <c r="A506" t="s">
        <v>528</v>
      </c>
      <c r="B506" t="s">
        <v>252</v>
      </c>
      <c r="C506" t="s">
        <v>20</v>
      </c>
    </row>
    <row r="507" spans="1:3" x14ac:dyDescent="0.25">
      <c r="A507" t="s">
        <v>529</v>
      </c>
      <c r="B507" t="s">
        <v>252</v>
      </c>
      <c r="C507" t="s">
        <v>20</v>
      </c>
    </row>
    <row r="508" spans="1:3" x14ac:dyDescent="0.25">
      <c r="A508" t="s">
        <v>530</v>
      </c>
      <c r="B508" t="s">
        <v>252</v>
      </c>
      <c r="C508" t="s">
        <v>20</v>
      </c>
    </row>
    <row r="509" spans="1:3" x14ac:dyDescent="0.25">
      <c r="A509" t="s">
        <v>531</v>
      </c>
      <c r="B509" t="s">
        <v>252</v>
      </c>
      <c r="C509" t="s">
        <v>20</v>
      </c>
    </row>
    <row r="510" spans="1:3" x14ac:dyDescent="0.25">
      <c r="A510" t="s">
        <v>532</v>
      </c>
      <c r="B510" t="s">
        <v>252</v>
      </c>
      <c r="C510" t="s">
        <v>20</v>
      </c>
    </row>
    <row r="511" spans="1:3" x14ac:dyDescent="0.25">
      <c r="A511" t="s">
        <v>533</v>
      </c>
      <c r="B511" t="s">
        <v>252</v>
      </c>
      <c r="C511" t="s">
        <v>20</v>
      </c>
    </row>
    <row r="512" spans="1:3" x14ac:dyDescent="0.25">
      <c r="A512" t="s">
        <v>534</v>
      </c>
      <c r="B512" t="s">
        <v>252</v>
      </c>
      <c r="C512" t="s">
        <v>20</v>
      </c>
    </row>
    <row r="513" spans="1:3" x14ac:dyDescent="0.25">
      <c r="A513" t="s">
        <v>535</v>
      </c>
      <c r="B513" t="s">
        <v>252</v>
      </c>
      <c r="C513" t="s">
        <v>20</v>
      </c>
    </row>
    <row r="514" spans="1:3" x14ac:dyDescent="0.25">
      <c r="A514" t="s">
        <v>536</v>
      </c>
      <c r="B514" t="s">
        <v>252</v>
      </c>
      <c r="C514" t="s">
        <v>20</v>
      </c>
    </row>
    <row r="515" spans="1:3" x14ac:dyDescent="0.25">
      <c r="A515" t="s">
        <v>537</v>
      </c>
      <c r="B515" t="s">
        <v>252</v>
      </c>
      <c r="C515" t="s">
        <v>20</v>
      </c>
    </row>
    <row r="516" spans="1:3" x14ac:dyDescent="0.25">
      <c r="A516" t="s">
        <v>538</v>
      </c>
      <c r="B516" t="s">
        <v>252</v>
      </c>
      <c r="C516" t="s">
        <v>20</v>
      </c>
    </row>
    <row r="517" spans="1:3" x14ac:dyDescent="0.25">
      <c r="A517" t="s">
        <v>539</v>
      </c>
      <c r="B517" t="s">
        <v>252</v>
      </c>
      <c r="C517" t="s">
        <v>20</v>
      </c>
    </row>
    <row r="518" spans="1:3" x14ac:dyDescent="0.25">
      <c r="A518" t="s">
        <v>540</v>
      </c>
      <c r="B518" t="s">
        <v>252</v>
      </c>
      <c r="C518" t="s">
        <v>20</v>
      </c>
    </row>
    <row r="519" spans="1:3" x14ac:dyDescent="0.25">
      <c r="A519" t="s">
        <v>541</v>
      </c>
      <c r="B519" t="s">
        <v>252</v>
      </c>
      <c r="C519" t="s">
        <v>20</v>
      </c>
    </row>
    <row r="520" spans="1:3" x14ac:dyDescent="0.25">
      <c r="A520" t="s">
        <v>542</v>
      </c>
      <c r="B520" t="s">
        <v>252</v>
      </c>
      <c r="C520" t="s">
        <v>20</v>
      </c>
    </row>
    <row r="521" spans="1:3" x14ac:dyDescent="0.25">
      <c r="A521" t="s">
        <v>543</v>
      </c>
      <c r="B521" t="s">
        <v>252</v>
      </c>
      <c r="C521" t="s">
        <v>20</v>
      </c>
    </row>
    <row r="522" spans="1:3" x14ac:dyDescent="0.25">
      <c r="A522" t="s">
        <v>544</v>
      </c>
      <c r="B522" t="s">
        <v>252</v>
      </c>
      <c r="C522" t="s">
        <v>20</v>
      </c>
    </row>
    <row r="523" spans="1:3" x14ac:dyDescent="0.25">
      <c r="A523" t="s">
        <v>545</v>
      </c>
      <c r="B523" t="s">
        <v>252</v>
      </c>
      <c r="C523" t="s">
        <v>20</v>
      </c>
    </row>
    <row r="524" spans="1:3" x14ac:dyDescent="0.25">
      <c r="A524" t="s">
        <v>546</v>
      </c>
      <c r="B524" t="s">
        <v>252</v>
      </c>
      <c r="C524" t="s">
        <v>20</v>
      </c>
    </row>
    <row r="525" spans="1:3" x14ac:dyDescent="0.25">
      <c r="A525" t="s">
        <v>547</v>
      </c>
      <c r="B525" t="s">
        <v>252</v>
      </c>
      <c r="C525" t="s">
        <v>20</v>
      </c>
    </row>
    <row r="526" spans="1:3" x14ac:dyDescent="0.25">
      <c r="A526" t="s">
        <v>548</v>
      </c>
      <c r="B526" t="s">
        <v>252</v>
      </c>
      <c r="C526" t="s">
        <v>20</v>
      </c>
    </row>
    <row r="527" spans="1:3" x14ac:dyDescent="0.25">
      <c r="A527" t="s">
        <v>549</v>
      </c>
      <c r="B527" t="s">
        <v>252</v>
      </c>
      <c r="C527" t="s">
        <v>20</v>
      </c>
    </row>
    <row r="528" spans="1:3" x14ac:dyDescent="0.25">
      <c r="A528" t="s">
        <v>550</v>
      </c>
      <c r="B528" t="s">
        <v>252</v>
      </c>
      <c r="C528" t="s">
        <v>20</v>
      </c>
    </row>
    <row r="529" spans="1:3" x14ac:dyDescent="0.25">
      <c r="A529" t="s">
        <v>551</v>
      </c>
      <c r="B529" t="s">
        <v>252</v>
      </c>
      <c r="C529" t="s">
        <v>20</v>
      </c>
    </row>
    <row r="530" spans="1:3" x14ac:dyDescent="0.25">
      <c r="A530" t="s">
        <v>552</v>
      </c>
      <c r="B530" t="s">
        <v>252</v>
      </c>
      <c r="C530" t="s">
        <v>20</v>
      </c>
    </row>
    <row r="531" spans="1:3" x14ac:dyDescent="0.25">
      <c r="A531" t="s">
        <v>553</v>
      </c>
      <c r="B531" t="s">
        <v>252</v>
      </c>
      <c r="C531" t="s">
        <v>20</v>
      </c>
    </row>
    <row r="532" spans="1:3" x14ac:dyDescent="0.25">
      <c r="A532" t="s">
        <v>554</v>
      </c>
      <c r="B532" t="s">
        <v>252</v>
      </c>
      <c r="C532" t="s">
        <v>20</v>
      </c>
    </row>
    <row r="533" spans="1:3" x14ac:dyDescent="0.25">
      <c r="A533" t="s">
        <v>555</v>
      </c>
      <c r="B533" t="s">
        <v>252</v>
      </c>
      <c r="C533" t="s">
        <v>20</v>
      </c>
    </row>
    <row r="534" spans="1:3" x14ac:dyDescent="0.25">
      <c r="A534" t="s">
        <v>556</v>
      </c>
      <c r="B534" t="s">
        <v>252</v>
      </c>
      <c r="C534" t="s">
        <v>20</v>
      </c>
    </row>
    <row r="535" spans="1:3" x14ac:dyDescent="0.25">
      <c r="A535" t="s">
        <v>557</v>
      </c>
      <c r="B535" t="s">
        <v>252</v>
      </c>
      <c r="C535" t="s">
        <v>20</v>
      </c>
    </row>
    <row r="536" spans="1:3" x14ac:dyDescent="0.25">
      <c r="A536" t="s">
        <v>558</v>
      </c>
      <c r="B536" t="s">
        <v>252</v>
      </c>
      <c r="C536" t="s">
        <v>20</v>
      </c>
    </row>
    <row r="537" spans="1:3" x14ac:dyDescent="0.25">
      <c r="A537" t="s">
        <v>559</v>
      </c>
      <c r="B537" t="s">
        <v>252</v>
      </c>
      <c r="C537" t="s">
        <v>20</v>
      </c>
    </row>
    <row r="538" spans="1:3" x14ac:dyDescent="0.25">
      <c r="A538" t="s">
        <v>560</v>
      </c>
      <c r="B538" t="s">
        <v>252</v>
      </c>
      <c r="C538" t="s">
        <v>20</v>
      </c>
    </row>
    <row r="539" spans="1:3" x14ac:dyDescent="0.25">
      <c r="A539" t="s">
        <v>561</v>
      </c>
      <c r="B539" t="s">
        <v>252</v>
      </c>
      <c r="C539" t="s">
        <v>20</v>
      </c>
    </row>
    <row r="540" spans="1:3" x14ac:dyDescent="0.25">
      <c r="A540" t="s">
        <v>562</v>
      </c>
      <c r="B540" t="s">
        <v>252</v>
      </c>
      <c r="C540" t="s">
        <v>20</v>
      </c>
    </row>
    <row r="541" spans="1:3" x14ac:dyDescent="0.25">
      <c r="A541" t="s">
        <v>563</v>
      </c>
      <c r="B541" t="s">
        <v>252</v>
      </c>
      <c r="C541" t="s">
        <v>20</v>
      </c>
    </row>
    <row r="542" spans="1:3" x14ac:dyDescent="0.25">
      <c r="A542" t="s">
        <v>564</v>
      </c>
      <c r="B542" t="s">
        <v>252</v>
      </c>
      <c r="C542" t="s">
        <v>20</v>
      </c>
    </row>
    <row r="543" spans="1:3" x14ac:dyDescent="0.25">
      <c r="A543" t="s">
        <v>565</v>
      </c>
      <c r="B543" t="s">
        <v>252</v>
      </c>
      <c r="C543" t="s">
        <v>20</v>
      </c>
    </row>
    <row r="544" spans="1:3" x14ac:dyDescent="0.25">
      <c r="A544" t="s">
        <v>566</v>
      </c>
      <c r="B544" t="s">
        <v>252</v>
      </c>
      <c r="C544" t="s">
        <v>20</v>
      </c>
    </row>
    <row r="545" spans="1:3" x14ac:dyDescent="0.25">
      <c r="A545" t="s">
        <v>567</v>
      </c>
      <c r="B545" t="s">
        <v>252</v>
      </c>
      <c r="C545" t="s">
        <v>20</v>
      </c>
    </row>
    <row r="546" spans="1:3" x14ac:dyDescent="0.25">
      <c r="A546" t="s">
        <v>568</v>
      </c>
      <c r="B546" t="s">
        <v>252</v>
      </c>
      <c r="C546" t="s">
        <v>20</v>
      </c>
    </row>
    <row r="547" spans="1:3" x14ac:dyDescent="0.25">
      <c r="A547" t="s">
        <v>569</v>
      </c>
      <c r="B547" t="s">
        <v>252</v>
      </c>
      <c r="C547" t="s">
        <v>20</v>
      </c>
    </row>
    <row r="548" spans="1:3" x14ac:dyDescent="0.25">
      <c r="A548" t="s">
        <v>570</v>
      </c>
      <c r="B548" t="s">
        <v>252</v>
      </c>
      <c r="C548" t="s">
        <v>20</v>
      </c>
    </row>
    <row r="549" spans="1:3" x14ac:dyDescent="0.25">
      <c r="A549" t="s">
        <v>571</v>
      </c>
      <c r="B549" t="s">
        <v>252</v>
      </c>
      <c r="C549" t="s">
        <v>20</v>
      </c>
    </row>
    <row r="550" spans="1:3" x14ac:dyDescent="0.25">
      <c r="A550" t="s">
        <v>572</v>
      </c>
      <c r="B550" t="s">
        <v>252</v>
      </c>
      <c r="C550" t="s">
        <v>20</v>
      </c>
    </row>
    <row r="551" spans="1:3" x14ac:dyDescent="0.25">
      <c r="A551" t="s">
        <v>573</v>
      </c>
      <c r="B551" t="s">
        <v>252</v>
      </c>
      <c r="C551" t="s">
        <v>20</v>
      </c>
    </row>
    <row r="552" spans="1:3" x14ac:dyDescent="0.25">
      <c r="A552" t="s">
        <v>574</v>
      </c>
      <c r="B552" t="s">
        <v>252</v>
      </c>
      <c r="C552" t="s">
        <v>20</v>
      </c>
    </row>
    <row r="553" spans="1:3" x14ac:dyDescent="0.25">
      <c r="A553" t="s">
        <v>575</v>
      </c>
      <c r="B553" t="s">
        <v>252</v>
      </c>
      <c r="C553" t="s">
        <v>20</v>
      </c>
    </row>
    <row r="554" spans="1:3" x14ac:dyDescent="0.25">
      <c r="A554" t="s">
        <v>576</v>
      </c>
      <c r="B554" t="s">
        <v>252</v>
      </c>
      <c r="C554" t="s">
        <v>20</v>
      </c>
    </row>
    <row r="555" spans="1:3" x14ac:dyDescent="0.25">
      <c r="A555" t="s">
        <v>577</v>
      </c>
      <c r="B555" t="s">
        <v>252</v>
      </c>
      <c r="C555" t="s">
        <v>20</v>
      </c>
    </row>
    <row r="556" spans="1:3" x14ac:dyDescent="0.25">
      <c r="A556" t="s">
        <v>578</v>
      </c>
      <c r="B556" t="s">
        <v>252</v>
      </c>
      <c r="C556" t="s">
        <v>20</v>
      </c>
    </row>
    <row r="557" spans="1:3" x14ac:dyDescent="0.25">
      <c r="A557" t="s">
        <v>579</v>
      </c>
      <c r="B557" t="s">
        <v>252</v>
      </c>
      <c r="C557" t="s">
        <v>20</v>
      </c>
    </row>
    <row r="558" spans="1:3" x14ac:dyDescent="0.25">
      <c r="A558" t="s">
        <v>580</v>
      </c>
      <c r="B558" t="s">
        <v>252</v>
      </c>
      <c r="C558" t="s">
        <v>20</v>
      </c>
    </row>
    <row r="559" spans="1:3" x14ac:dyDescent="0.25">
      <c r="A559" t="s">
        <v>581</v>
      </c>
      <c r="B559" t="s">
        <v>252</v>
      </c>
      <c r="C559" t="s">
        <v>20</v>
      </c>
    </row>
    <row r="560" spans="1:3" x14ac:dyDescent="0.25">
      <c r="A560" t="s">
        <v>582</v>
      </c>
      <c r="B560" t="s">
        <v>252</v>
      </c>
      <c r="C560" t="s">
        <v>20</v>
      </c>
    </row>
    <row r="561" spans="1:3" x14ac:dyDescent="0.25">
      <c r="A561" t="s">
        <v>583</v>
      </c>
      <c r="B561" t="s">
        <v>252</v>
      </c>
      <c r="C561" t="s">
        <v>20</v>
      </c>
    </row>
    <row r="562" spans="1:3" x14ac:dyDescent="0.25">
      <c r="A562" t="s">
        <v>584</v>
      </c>
      <c r="B562" t="s">
        <v>252</v>
      </c>
      <c r="C562" t="s">
        <v>20</v>
      </c>
    </row>
    <row r="563" spans="1:3" x14ac:dyDescent="0.25">
      <c r="A563" t="s">
        <v>585</v>
      </c>
      <c r="B563" t="s">
        <v>252</v>
      </c>
      <c r="C563" t="s">
        <v>20</v>
      </c>
    </row>
    <row r="564" spans="1:3" x14ac:dyDescent="0.25">
      <c r="A564" t="s">
        <v>586</v>
      </c>
      <c r="B564" t="s">
        <v>252</v>
      </c>
      <c r="C564" t="s">
        <v>20</v>
      </c>
    </row>
    <row r="565" spans="1:3" x14ac:dyDescent="0.25">
      <c r="A565" t="s">
        <v>587</v>
      </c>
      <c r="B565" t="s">
        <v>252</v>
      </c>
      <c r="C565" t="s">
        <v>20</v>
      </c>
    </row>
    <row r="566" spans="1:3" x14ac:dyDescent="0.25">
      <c r="A566" t="s">
        <v>588</v>
      </c>
      <c r="B566" t="s">
        <v>252</v>
      </c>
      <c r="C566" t="s">
        <v>20</v>
      </c>
    </row>
    <row r="567" spans="1:3" x14ac:dyDescent="0.25">
      <c r="A567" t="s">
        <v>589</v>
      </c>
      <c r="B567" t="s">
        <v>252</v>
      </c>
      <c r="C567" t="s">
        <v>20</v>
      </c>
    </row>
    <row r="568" spans="1:3" x14ac:dyDescent="0.25">
      <c r="A568" t="s">
        <v>590</v>
      </c>
      <c r="B568" t="s">
        <v>252</v>
      </c>
      <c r="C568" t="s">
        <v>20</v>
      </c>
    </row>
    <row r="569" spans="1:3" x14ac:dyDescent="0.25">
      <c r="A569" t="s">
        <v>591</v>
      </c>
      <c r="B569" t="s">
        <v>252</v>
      </c>
      <c r="C569" t="s">
        <v>20</v>
      </c>
    </row>
    <row r="570" spans="1:3" x14ac:dyDescent="0.25">
      <c r="A570" t="s">
        <v>592</v>
      </c>
      <c r="B570" t="s">
        <v>252</v>
      </c>
      <c r="C570" t="s">
        <v>20</v>
      </c>
    </row>
    <row r="571" spans="1:3" x14ac:dyDescent="0.25">
      <c r="A571" t="s">
        <v>593</v>
      </c>
      <c r="B571" t="s">
        <v>252</v>
      </c>
      <c r="C571" t="s">
        <v>20</v>
      </c>
    </row>
    <row r="572" spans="1:3" x14ac:dyDescent="0.25">
      <c r="A572" t="s">
        <v>594</v>
      </c>
      <c r="B572" t="s">
        <v>252</v>
      </c>
      <c r="C572" t="s">
        <v>20</v>
      </c>
    </row>
    <row r="573" spans="1:3" x14ac:dyDescent="0.25">
      <c r="A573" t="s">
        <v>595</v>
      </c>
      <c r="B573" t="s">
        <v>252</v>
      </c>
      <c r="C573" t="s">
        <v>20</v>
      </c>
    </row>
    <row r="574" spans="1:3" x14ac:dyDescent="0.25">
      <c r="A574" t="s">
        <v>596</v>
      </c>
      <c r="B574" t="s">
        <v>252</v>
      </c>
      <c r="C574" t="s">
        <v>20</v>
      </c>
    </row>
    <row r="575" spans="1:3" x14ac:dyDescent="0.25">
      <c r="A575" t="s">
        <v>597</v>
      </c>
      <c r="B575" t="s">
        <v>252</v>
      </c>
      <c r="C575" t="s">
        <v>20</v>
      </c>
    </row>
    <row r="576" spans="1:3" x14ac:dyDescent="0.25">
      <c r="A576" t="s">
        <v>598</v>
      </c>
      <c r="B576" t="s">
        <v>252</v>
      </c>
      <c r="C576" t="s">
        <v>20</v>
      </c>
    </row>
    <row r="577" spans="1:3" x14ac:dyDescent="0.25">
      <c r="A577" t="s">
        <v>599</v>
      </c>
      <c r="B577" t="s">
        <v>252</v>
      </c>
      <c r="C577" t="s">
        <v>20</v>
      </c>
    </row>
    <row r="578" spans="1:3" x14ac:dyDescent="0.25">
      <c r="A578" t="s">
        <v>600</v>
      </c>
      <c r="B578" t="s">
        <v>252</v>
      </c>
      <c r="C578" t="s">
        <v>20</v>
      </c>
    </row>
    <row r="579" spans="1:3" x14ac:dyDescent="0.25">
      <c r="A579" t="s">
        <v>601</v>
      </c>
      <c r="B579" t="s">
        <v>252</v>
      </c>
      <c r="C579" t="s">
        <v>20</v>
      </c>
    </row>
    <row r="580" spans="1:3" x14ac:dyDescent="0.25">
      <c r="A580" t="s">
        <v>602</v>
      </c>
      <c r="B580" t="s">
        <v>252</v>
      </c>
      <c r="C580" t="s">
        <v>20</v>
      </c>
    </row>
    <row r="581" spans="1:3" x14ac:dyDescent="0.25">
      <c r="A581" t="s">
        <v>603</v>
      </c>
      <c r="B581" t="s">
        <v>252</v>
      </c>
      <c r="C581" t="s">
        <v>20</v>
      </c>
    </row>
    <row r="582" spans="1:3" x14ac:dyDescent="0.25">
      <c r="A582" t="s">
        <v>604</v>
      </c>
      <c r="B582" t="s">
        <v>252</v>
      </c>
      <c r="C582" t="s">
        <v>20</v>
      </c>
    </row>
    <row r="583" spans="1:3" x14ac:dyDescent="0.25">
      <c r="A583" t="s">
        <v>605</v>
      </c>
      <c r="B583" t="s">
        <v>252</v>
      </c>
      <c r="C583" t="s">
        <v>20</v>
      </c>
    </row>
    <row r="584" spans="1:3" x14ac:dyDescent="0.25">
      <c r="A584" t="s">
        <v>606</v>
      </c>
      <c r="B584" t="s">
        <v>252</v>
      </c>
      <c r="C584" t="s">
        <v>20</v>
      </c>
    </row>
    <row r="585" spans="1:3" x14ac:dyDescent="0.25">
      <c r="A585" t="s">
        <v>607</v>
      </c>
      <c r="B585" t="s">
        <v>252</v>
      </c>
      <c r="C585" t="s">
        <v>20</v>
      </c>
    </row>
    <row r="586" spans="1:3" x14ac:dyDescent="0.25">
      <c r="A586" t="s">
        <v>608</v>
      </c>
      <c r="B586" t="s">
        <v>252</v>
      </c>
      <c r="C586" t="s">
        <v>20</v>
      </c>
    </row>
    <row r="587" spans="1:3" x14ac:dyDescent="0.25">
      <c r="A587" t="s">
        <v>609</v>
      </c>
      <c r="B587" t="s">
        <v>252</v>
      </c>
      <c r="C587" t="s">
        <v>20</v>
      </c>
    </row>
    <row r="588" spans="1:3" x14ac:dyDescent="0.25">
      <c r="A588" t="s">
        <v>610</v>
      </c>
      <c r="B588" t="s">
        <v>252</v>
      </c>
      <c r="C588" t="s">
        <v>20</v>
      </c>
    </row>
    <row r="589" spans="1:3" x14ac:dyDescent="0.25">
      <c r="A589" t="s">
        <v>611</v>
      </c>
      <c r="B589" t="s">
        <v>252</v>
      </c>
      <c r="C589" t="s">
        <v>20</v>
      </c>
    </row>
    <row r="590" spans="1:3" x14ac:dyDescent="0.25">
      <c r="A590" t="s">
        <v>612</v>
      </c>
      <c r="B590" t="s">
        <v>252</v>
      </c>
      <c r="C590" t="s">
        <v>20</v>
      </c>
    </row>
    <row r="591" spans="1:3" x14ac:dyDescent="0.25">
      <c r="A591" t="s">
        <v>613</v>
      </c>
      <c r="B591" t="s">
        <v>252</v>
      </c>
      <c r="C591" t="s">
        <v>20</v>
      </c>
    </row>
    <row r="592" spans="1:3" x14ac:dyDescent="0.25">
      <c r="A592" t="s">
        <v>614</v>
      </c>
      <c r="B592" t="s">
        <v>252</v>
      </c>
      <c r="C592" t="s">
        <v>20</v>
      </c>
    </row>
    <row r="593" spans="1:3" x14ac:dyDescent="0.25">
      <c r="A593" t="s">
        <v>615</v>
      </c>
      <c r="B593" t="s">
        <v>252</v>
      </c>
      <c r="C593" t="s">
        <v>20</v>
      </c>
    </row>
    <row r="594" spans="1:3" x14ac:dyDescent="0.25">
      <c r="A594" t="s">
        <v>616</v>
      </c>
      <c r="B594" t="s">
        <v>252</v>
      </c>
      <c r="C594" t="s">
        <v>20</v>
      </c>
    </row>
    <row r="595" spans="1:3" x14ac:dyDescent="0.25">
      <c r="A595" t="s">
        <v>617</v>
      </c>
      <c r="B595" t="s">
        <v>252</v>
      </c>
      <c r="C595" t="s">
        <v>20</v>
      </c>
    </row>
    <row r="596" spans="1:3" x14ac:dyDescent="0.25">
      <c r="A596" t="s">
        <v>618</v>
      </c>
      <c r="B596" t="s">
        <v>252</v>
      </c>
      <c r="C596" t="s">
        <v>20</v>
      </c>
    </row>
    <row r="597" spans="1:3" x14ac:dyDescent="0.25">
      <c r="A597" t="s">
        <v>619</v>
      </c>
      <c r="B597" t="s">
        <v>252</v>
      </c>
      <c r="C597" t="s">
        <v>20</v>
      </c>
    </row>
    <row r="598" spans="1:3" x14ac:dyDescent="0.25">
      <c r="A598" t="s">
        <v>620</v>
      </c>
      <c r="B598" t="s">
        <v>252</v>
      </c>
      <c r="C598" t="s">
        <v>20</v>
      </c>
    </row>
    <row r="599" spans="1:3" x14ac:dyDescent="0.25">
      <c r="A599" t="s">
        <v>621</v>
      </c>
      <c r="B599" t="s">
        <v>252</v>
      </c>
      <c r="C599" t="s">
        <v>20</v>
      </c>
    </row>
    <row r="600" spans="1:3" x14ac:dyDescent="0.25">
      <c r="A600" t="s">
        <v>622</v>
      </c>
      <c r="B600" t="s">
        <v>252</v>
      </c>
      <c r="C600" t="s">
        <v>20</v>
      </c>
    </row>
    <row r="601" spans="1:3" x14ac:dyDescent="0.25">
      <c r="A601" t="s">
        <v>623</v>
      </c>
      <c r="B601" t="s">
        <v>252</v>
      </c>
      <c r="C601" t="s">
        <v>20</v>
      </c>
    </row>
    <row r="602" spans="1:3" x14ac:dyDescent="0.25">
      <c r="A602" t="s">
        <v>624</v>
      </c>
      <c r="B602" t="s">
        <v>252</v>
      </c>
      <c r="C602" t="s">
        <v>20</v>
      </c>
    </row>
    <row r="603" spans="1:3" x14ac:dyDescent="0.25">
      <c r="A603" t="s">
        <v>625</v>
      </c>
      <c r="B603" t="s">
        <v>252</v>
      </c>
      <c r="C603" t="s">
        <v>20</v>
      </c>
    </row>
    <row r="604" spans="1:3" x14ac:dyDescent="0.25">
      <c r="A604" t="s">
        <v>626</v>
      </c>
      <c r="B604" t="s">
        <v>252</v>
      </c>
      <c r="C604" t="s">
        <v>20</v>
      </c>
    </row>
    <row r="605" spans="1:3" x14ac:dyDescent="0.25">
      <c r="A605" t="s">
        <v>627</v>
      </c>
      <c r="B605" t="s">
        <v>252</v>
      </c>
      <c r="C605" t="s">
        <v>20</v>
      </c>
    </row>
    <row r="606" spans="1:3" x14ac:dyDescent="0.25">
      <c r="A606" t="s">
        <v>628</v>
      </c>
      <c r="B606" t="s">
        <v>252</v>
      </c>
      <c r="C606" t="s">
        <v>20</v>
      </c>
    </row>
    <row r="607" spans="1:3" x14ac:dyDescent="0.25">
      <c r="A607" t="s">
        <v>629</v>
      </c>
      <c r="B607" t="s">
        <v>252</v>
      </c>
      <c r="C607" t="s">
        <v>20</v>
      </c>
    </row>
    <row r="608" spans="1:3" x14ac:dyDescent="0.25">
      <c r="A608" t="s">
        <v>630</v>
      </c>
      <c r="B608" t="s">
        <v>252</v>
      </c>
      <c r="C608" t="s">
        <v>20</v>
      </c>
    </row>
    <row r="609" spans="1:3" x14ac:dyDescent="0.25">
      <c r="A609" t="s">
        <v>631</v>
      </c>
      <c r="B609" t="s">
        <v>252</v>
      </c>
      <c r="C609" t="s">
        <v>20</v>
      </c>
    </row>
    <row r="610" spans="1:3" x14ac:dyDescent="0.25">
      <c r="A610" t="s">
        <v>632</v>
      </c>
      <c r="B610" t="s">
        <v>252</v>
      </c>
      <c r="C610" t="s">
        <v>20</v>
      </c>
    </row>
    <row r="611" spans="1:3" x14ac:dyDescent="0.25">
      <c r="A611" t="s">
        <v>633</v>
      </c>
      <c r="B611" t="s">
        <v>252</v>
      </c>
      <c r="C611" t="s">
        <v>20</v>
      </c>
    </row>
    <row r="612" spans="1:3" x14ac:dyDescent="0.25">
      <c r="A612" t="s">
        <v>634</v>
      </c>
      <c r="B612" t="s">
        <v>252</v>
      </c>
      <c r="C612" t="s">
        <v>20</v>
      </c>
    </row>
    <row r="613" spans="1:3" x14ac:dyDescent="0.25">
      <c r="A613" t="s">
        <v>635</v>
      </c>
      <c r="B613" t="s">
        <v>252</v>
      </c>
      <c r="C613" t="s">
        <v>20</v>
      </c>
    </row>
    <row r="614" spans="1:3" x14ac:dyDescent="0.25">
      <c r="A614" t="s">
        <v>636</v>
      </c>
      <c r="B614" t="s">
        <v>252</v>
      </c>
      <c r="C614" t="s">
        <v>20</v>
      </c>
    </row>
    <row r="615" spans="1:3" x14ac:dyDescent="0.25">
      <c r="A615" t="s">
        <v>637</v>
      </c>
      <c r="B615" t="s">
        <v>252</v>
      </c>
      <c r="C615" t="s">
        <v>20</v>
      </c>
    </row>
    <row r="616" spans="1:3" x14ac:dyDescent="0.25">
      <c r="A616" t="s">
        <v>638</v>
      </c>
      <c r="B616" t="s">
        <v>252</v>
      </c>
      <c r="C616" t="s">
        <v>20</v>
      </c>
    </row>
    <row r="617" spans="1:3" x14ac:dyDescent="0.25">
      <c r="A617" t="s">
        <v>639</v>
      </c>
      <c r="B617" t="s">
        <v>252</v>
      </c>
      <c r="C617" t="s">
        <v>20</v>
      </c>
    </row>
    <row r="618" spans="1:3" x14ac:dyDescent="0.25">
      <c r="A618" t="s">
        <v>640</v>
      </c>
      <c r="B618" t="s">
        <v>252</v>
      </c>
      <c r="C618" t="s">
        <v>20</v>
      </c>
    </row>
    <row r="619" spans="1:3" x14ac:dyDescent="0.25">
      <c r="A619" t="s">
        <v>641</v>
      </c>
      <c r="B619" t="s">
        <v>252</v>
      </c>
      <c r="C619" t="s">
        <v>20</v>
      </c>
    </row>
    <row r="620" spans="1:3" x14ac:dyDescent="0.25">
      <c r="A620" t="s">
        <v>642</v>
      </c>
      <c r="B620" t="s">
        <v>252</v>
      </c>
      <c r="C620" t="s">
        <v>20</v>
      </c>
    </row>
    <row r="621" spans="1:3" x14ac:dyDescent="0.25">
      <c r="A621" t="s">
        <v>643</v>
      </c>
      <c r="B621" t="s">
        <v>252</v>
      </c>
      <c r="C621" t="s">
        <v>20</v>
      </c>
    </row>
    <row r="622" spans="1:3" x14ac:dyDescent="0.25">
      <c r="A622" t="s">
        <v>644</v>
      </c>
      <c r="B622" t="s">
        <v>252</v>
      </c>
      <c r="C622" t="s">
        <v>20</v>
      </c>
    </row>
    <row r="623" spans="1:3" x14ac:dyDescent="0.25">
      <c r="A623" t="s">
        <v>645</v>
      </c>
      <c r="B623" t="s">
        <v>252</v>
      </c>
      <c r="C623" t="s">
        <v>20</v>
      </c>
    </row>
    <row r="624" spans="1:3" x14ac:dyDescent="0.25">
      <c r="A624" t="s">
        <v>646</v>
      </c>
      <c r="B624" t="s">
        <v>252</v>
      </c>
      <c r="C624" t="s">
        <v>20</v>
      </c>
    </row>
    <row r="625" spans="1:3" x14ac:dyDescent="0.25">
      <c r="A625" t="s">
        <v>647</v>
      </c>
      <c r="B625" t="s">
        <v>252</v>
      </c>
      <c r="C625" t="s">
        <v>20</v>
      </c>
    </row>
    <row r="626" spans="1:3" x14ac:dyDescent="0.25">
      <c r="A626" t="s">
        <v>648</v>
      </c>
      <c r="B626" t="s">
        <v>252</v>
      </c>
      <c r="C626" t="s">
        <v>20</v>
      </c>
    </row>
    <row r="627" spans="1:3" x14ac:dyDescent="0.25">
      <c r="A627" t="s">
        <v>649</v>
      </c>
      <c r="B627" t="s">
        <v>252</v>
      </c>
      <c r="C627" t="s">
        <v>20</v>
      </c>
    </row>
    <row r="628" spans="1:3" x14ac:dyDescent="0.25">
      <c r="A628" t="s">
        <v>650</v>
      </c>
      <c r="B628" t="s">
        <v>252</v>
      </c>
      <c r="C628" t="s">
        <v>20</v>
      </c>
    </row>
    <row r="629" spans="1:3" x14ac:dyDescent="0.25">
      <c r="A629" t="s">
        <v>651</v>
      </c>
      <c r="B629" t="s">
        <v>252</v>
      </c>
      <c r="C629" t="s">
        <v>20</v>
      </c>
    </row>
    <row r="630" spans="1:3" x14ac:dyDescent="0.25">
      <c r="A630" t="s">
        <v>652</v>
      </c>
      <c r="B630" t="s">
        <v>252</v>
      </c>
      <c r="C630" t="s">
        <v>20</v>
      </c>
    </row>
    <row r="631" spans="1:3" x14ac:dyDescent="0.25">
      <c r="A631" t="s">
        <v>653</v>
      </c>
      <c r="B631" t="s">
        <v>252</v>
      </c>
      <c r="C631" t="s">
        <v>20</v>
      </c>
    </row>
    <row r="632" spans="1:3" x14ac:dyDescent="0.25">
      <c r="A632" t="s">
        <v>654</v>
      </c>
      <c r="B632" t="s">
        <v>252</v>
      </c>
      <c r="C632" t="s">
        <v>20</v>
      </c>
    </row>
    <row r="633" spans="1:3" x14ac:dyDescent="0.25">
      <c r="A633" t="s">
        <v>655</v>
      </c>
      <c r="B633" t="s">
        <v>252</v>
      </c>
      <c r="C633" t="s">
        <v>20</v>
      </c>
    </row>
    <row r="634" spans="1:3" x14ac:dyDescent="0.25">
      <c r="A634" t="s">
        <v>656</v>
      </c>
      <c r="B634" t="s">
        <v>252</v>
      </c>
      <c r="C634" t="s">
        <v>20</v>
      </c>
    </row>
    <row r="635" spans="1:3" x14ac:dyDescent="0.25">
      <c r="A635" t="s">
        <v>657</v>
      </c>
      <c r="B635" t="s">
        <v>252</v>
      </c>
      <c r="C635" t="s">
        <v>20</v>
      </c>
    </row>
    <row r="636" spans="1:3" x14ac:dyDescent="0.25">
      <c r="A636" t="s">
        <v>658</v>
      </c>
      <c r="B636" t="s">
        <v>252</v>
      </c>
      <c r="C636" t="s">
        <v>20</v>
      </c>
    </row>
    <row r="637" spans="1:3" x14ac:dyDescent="0.25">
      <c r="A637" t="s">
        <v>659</v>
      </c>
      <c r="B637" t="s">
        <v>252</v>
      </c>
      <c r="C637" t="s">
        <v>20</v>
      </c>
    </row>
    <row r="638" spans="1:3" x14ac:dyDescent="0.25">
      <c r="A638" t="s">
        <v>660</v>
      </c>
      <c r="B638" t="s">
        <v>252</v>
      </c>
      <c r="C638" t="s">
        <v>20</v>
      </c>
    </row>
    <row r="639" spans="1:3" x14ac:dyDescent="0.25">
      <c r="A639" t="s">
        <v>661</v>
      </c>
      <c r="B639" t="s">
        <v>252</v>
      </c>
      <c r="C639" t="s">
        <v>20</v>
      </c>
    </row>
    <row r="640" spans="1:3" x14ac:dyDescent="0.25">
      <c r="A640" t="s">
        <v>662</v>
      </c>
      <c r="B640" t="s">
        <v>252</v>
      </c>
      <c r="C640" t="s">
        <v>20</v>
      </c>
    </row>
    <row r="641" spans="1:3" x14ac:dyDescent="0.25">
      <c r="A641" t="s">
        <v>663</v>
      </c>
      <c r="B641" t="s">
        <v>252</v>
      </c>
      <c r="C641" t="s">
        <v>20</v>
      </c>
    </row>
    <row r="642" spans="1:3" x14ac:dyDescent="0.25">
      <c r="A642" t="s">
        <v>664</v>
      </c>
      <c r="B642" t="s">
        <v>665</v>
      </c>
      <c r="C642" t="s">
        <v>20</v>
      </c>
    </row>
    <row r="643" spans="1:3" x14ac:dyDescent="0.25">
      <c r="A643" t="s">
        <v>666</v>
      </c>
      <c r="B643" t="s">
        <v>665</v>
      </c>
      <c r="C643" t="s">
        <v>20</v>
      </c>
    </row>
    <row r="644" spans="1:3" x14ac:dyDescent="0.25">
      <c r="A644" t="s">
        <v>667</v>
      </c>
      <c r="B644" t="s">
        <v>665</v>
      </c>
      <c r="C644" t="s">
        <v>20</v>
      </c>
    </row>
    <row r="645" spans="1:3" x14ac:dyDescent="0.25">
      <c r="A645" t="s">
        <v>668</v>
      </c>
      <c r="B645" t="s">
        <v>665</v>
      </c>
      <c r="C645" t="s">
        <v>20</v>
      </c>
    </row>
    <row r="646" spans="1:3" x14ac:dyDescent="0.25">
      <c r="A646" t="s">
        <v>669</v>
      </c>
      <c r="B646" t="s">
        <v>665</v>
      </c>
      <c r="C646" t="s">
        <v>20</v>
      </c>
    </row>
    <row r="647" spans="1:3" x14ac:dyDescent="0.25">
      <c r="A647" t="s">
        <v>670</v>
      </c>
      <c r="B647" t="s">
        <v>665</v>
      </c>
      <c r="C647" t="s">
        <v>20</v>
      </c>
    </row>
    <row r="648" spans="1:3" x14ac:dyDescent="0.25">
      <c r="A648" t="s">
        <v>671</v>
      </c>
      <c r="B648" t="s">
        <v>665</v>
      </c>
      <c r="C648" t="s">
        <v>20</v>
      </c>
    </row>
    <row r="649" spans="1:3" x14ac:dyDescent="0.25">
      <c r="A649" t="s">
        <v>672</v>
      </c>
      <c r="B649" t="s">
        <v>665</v>
      </c>
      <c r="C649" t="s">
        <v>20</v>
      </c>
    </row>
    <row r="650" spans="1:3" x14ac:dyDescent="0.25">
      <c r="A650" t="s">
        <v>673</v>
      </c>
      <c r="B650" t="s">
        <v>665</v>
      </c>
      <c r="C650" t="s">
        <v>20</v>
      </c>
    </row>
    <row r="651" spans="1:3" x14ac:dyDescent="0.25">
      <c r="A651" t="s">
        <v>674</v>
      </c>
      <c r="B651" t="s">
        <v>665</v>
      </c>
      <c r="C651" t="s">
        <v>20</v>
      </c>
    </row>
    <row r="652" spans="1:3" x14ac:dyDescent="0.25">
      <c r="A652" t="s">
        <v>675</v>
      </c>
      <c r="B652" t="s">
        <v>665</v>
      </c>
      <c r="C652" t="s">
        <v>20</v>
      </c>
    </row>
    <row r="653" spans="1:3" x14ac:dyDescent="0.25">
      <c r="A653" t="s">
        <v>676</v>
      </c>
      <c r="B653" t="s">
        <v>665</v>
      </c>
      <c r="C653" t="s">
        <v>20</v>
      </c>
    </row>
    <row r="654" spans="1:3" x14ac:dyDescent="0.25">
      <c r="A654" t="s">
        <v>677</v>
      </c>
      <c r="B654" t="s">
        <v>665</v>
      </c>
      <c r="C654" t="s">
        <v>20</v>
      </c>
    </row>
    <row r="655" spans="1:3" x14ac:dyDescent="0.25">
      <c r="A655" t="s">
        <v>678</v>
      </c>
      <c r="B655" t="s">
        <v>665</v>
      </c>
      <c r="C655" t="s">
        <v>20</v>
      </c>
    </row>
    <row r="656" spans="1:3" x14ac:dyDescent="0.25">
      <c r="A656" t="s">
        <v>679</v>
      </c>
      <c r="B656" t="s">
        <v>665</v>
      </c>
      <c r="C656" t="s">
        <v>20</v>
      </c>
    </row>
    <row r="657" spans="1:3" x14ac:dyDescent="0.25">
      <c r="A657" t="s">
        <v>680</v>
      </c>
      <c r="B657" t="s">
        <v>665</v>
      </c>
      <c r="C657" t="s">
        <v>20</v>
      </c>
    </row>
    <row r="658" spans="1:3" x14ac:dyDescent="0.25">
      <c r="A658" t="s">
        <v>681</v>
      </c>
      <c r="B658" t="s">
        <v>665</v>
      </c>
      <c r="C658" t="s">
        <v>20</v>
      </c>
    </row>
    <row r="659" spans="1:3" x14ac:dyDescent="0.25">
      <c r="A659" t="s">
        <v>682</v>
      </c>
      <c r="B659" t="s">
        <v>665</v>
      </c>
      <c r="C659" t="s">
        <v>20</v>
      </c>
    </row>
    <row r="660" spans="1:3" x14ac:dyDescent="0.25">
      <c r="A660" t="s">
        <v>683</v>
      </c>
      <c r="B660" t="s">
        <v>665</v>
      </c>
      <c r="C660" t="s">
        <v>20</v>
      </c>
    </row>
    <row r="661" spans="1:3" x14ac:dyDescent="0.25">
      <c r="A661" t="s">
        <v>684</v>
      </c>
      <c r="B661" t="s">
        <v>665</v>
      </c>
      <c r="C661" t="s">
        <v>20</v>
      </c>
    </row>
    <row r="662" spans="1:3" x14ac:dyDescent="0.25">
      <c r="A662" t="s">
        <v>685</v>
      </c>
      <c r="B662" t="s">
        <v>665</v>
      </c>
      <c r="C662" t="s">
        <v>20</v>
      </c>
    </row>
    <row r="663" spans="1:3" x14ac:dyDescent="0.25">
      <c r="A663" t="s">
        <v>686</v>
      </c>
      <c r="B663" t="s">
        <v>665</v>
      </c>
      <c r="C663" t="s">
        <v>20</v>
      </c>
    </row>
    <row r="664" spans="1:3" x14ac:dyDescent="0.25">
      <c r="A664" t="s">
        <v>687</v>
      </c>
      <c r="B664" t="s">
        <v>665</v>
      </c>
      <c r="C664" t="s">
        <v>20</v>
      </c>
    </row>
    <row r="665" spans="1:3" x14ac:dyDescent="0.25">
      <c r="A665" t="s">
        <v>688</v>
      </c>
      <c r="B665" t="s">
        <v>665</v>
      </c>
      <c r="C665" t="s">
        <v>20</v>
      </c>
    </row>
    <row r="666" spans="1:3" x14ac:dyDescent="0.25">
      <c r="A666" t="s">
        <v>689</v>
      </c>
      <c r="B666" t="s">
        <v>665</v>
      </c>
      <c r="C666" t="s">
        <v>20</v>
      </c>
    </row>
    <row r="667" spans="1:3" x14ac:dyDescent="0.25">
      <c r="A667" t="s">
        <v>690</v>
      </c>
      <c r="B667" t="s">
        <v>665</v>
      </c>
      <c r="C667" t="s">
        <v>20</v>
      </c>
    </row>
    <row r="668" spans="1:3" x14ac:dyDescent="0.25">
      <c r="A668" t="s">
        <v>691</v>
      </c>
      <c r="B668" t="s">
        <v>665</v>
      </c>
      <c r="C668" t="s">
        <v>20</v>
      </c>
    </row>
    <row r="669" spans="1:3" x14ac:dyDescent="0.25">
      <c r="A669" t="s">
        <v>692</v>
      </c>
      <c r="B669" t="s">
        <v>665</v>
      </c>
      <c r="C669" t="s">
        <v>20</v>
      </c>
    </row>
    <row r="670" spans="1:3" x14ac:dyDescent="0.25">
      <c r="A670" t="s">
        <v>693</v>
      </c>
      <c r="B670" t="s">
        <v>665</v>
      </c>
      <c r="C670" t="s">
        <v>20</v>
      </c>
    </row>
    <row r="671" spans="1:3" x14ac:dyDescent="0.25">
      <c r="A671" t="s">
        <v>694</v>
      </c>
      <c r="B671" t="s">
        <v>665</v>
      </c>
      <c r="C671" t="s">
        <v>20</v>
      </c>
    </row>
    <row r="672" spans="1:3" x14ac:dyDescent="0.25">
      <c r="A672" t="s">
        <v>695</v>
      </c>
      <c r="B672" t="s">
        <v>665</v>
      </c>
      <c r="C672" t="s">
        <v>20</v>
      </c>
    </row>
    <row r="673" spans="1:3" x14ac:dyDescent="0.25">
      <c r="A673" t="s">
        <v>696</v>
      </c>
      <c r="B673" t="s">
        <v>665</v>
      </c>
      <c r="C673" t="s">
        <v>20</v>
      </c>
    </row>
    <row r="674" spans="1:3" x14ac:dyDescent="0.25">
      <c r="A674" t="s">
        <v>697</v>
      </c>
      <c r="B674" t="s">
        <v>665</v>
      </c>
      <c r="C674" t="s">
        <v>20</v>
      </c>
    </row>
    <row r="675" spans="1:3" x14ac:dyDescent="0.25">
      <c r="A675" t="s">
        <v>698</v>
      </c>
      <c r="B675" t="s">
        <v>665</v>
      </c>
      <c r="C675" t="s">
        <v>20</v>
      </c>
    </row>
    <row r="676" spans="1:3" x14ac:dyDescent="0.25">
      <c r="A676" t="s">
        <v>699</v>
      </c>
      <c r="B676" t="s">
        <v>665</v>
      </c>
      <c r="C676" t="s">
        <v>20</v>
      </c>
    </row>
    <row r="677" spans="1:3" x14ac:dyDescent="0.25">
      <c r="A677" t="s">
        <v>700</v>
      </c>
      <c r="B677" t="s">
        <v>665</v>
      </c>
      <c r="C677" t="s">
        <v>20</v>
      </c>
    </row>
    <row r="678" spans="1:3" x14ac:dyDescent="0.25">
      <c r="A678" t="s">
        <v>701</v>
      </c>
      <c r="B678" t="s">
        <v>665</v>
      </c>
      <c r="C678" t="s">
        <v>20</v>
      </c>
    </row>
    <row r="679" spans="1:3" x14ac:dyDescent="0.25">
      <c r="A679" t="s">
        <v>702</v>
      </c>
      <c r="B679" t="s">
        <v>665</v>
      </c>
      <c r="C679" t="s">
        <v>20</v>
      </c>
    </row>
    <row r="680" spans="1:3" x14ac:dyDescent="0.25">
      <c r="A680" t="s">
        <v>703</v>
      </c>
      <c r="B680" t="s">
        <v>665</v>
      </c>
      <c r="C680" t="s">
        <v>20</v>
      </c>
    </row>
    <row r="681" spans="1:3" x14ac:dyDescent="0.25">
      <c r="A681" t="s">
        <v>704</v>
      </c>
      <c r="B681" t="s">
        <v>665</v>
      </c>
      <c r="C681" t="s">
        <v>20</v>
      </c>
    </row>
    <row r="682" spans="1:3" x14ac:dyDescent="0.25">
      <c r="A682" t="s">
        <v>705</v>
      </c>
      <c r="B682" t="s">
        <v>665</v>
      </c>
      <c r="C682" t="s">
        <v>20</v>
      </c>
    </row>
    <row r="683" spans="1:3" x14ac:dyDescent="0.25">
      <c r="A683" t="s">
        <v>706</v>
      </c>
      <c r="B683" t="s">
        <v>665</v>
      </c>
      <c r="C683" t="s">
        <v>20</v>
      </c>
    </row>
    <row r="684" spans="1:3" x14ac:dyDescent="0.25">
      <c r="A684" t="s">
        <v>707</v>
      </c>
      <c r="B684" t="s">
        <v>665</v>
      </c>
      <c r="C684" t="s">
        <v>20</v>
      </c>
    </row>
    <row r="685" spans="1:3" x14ac:dyDescent="0.25">
      <c r="A685" t="s">
        <v>708</v>
      </c>
      <c r="B685" t="s">
        <v>665</v>
      </c>
      <c r="C685" t="s">
        <v>20</v>
      </c>
    </row>
    <row r="686" spans="1:3" x14ac:dyDescent="0.25">
      <c r="A686" t="s">
        <v>709</v>
      </c>
      <c r="B686" t="s">
        <v>665</v>
      </c>
      <c r="C686" t="s">
        <v>20</v>
      </c>
    </row>
    <row r="687" spans="1:3" x14ac:dyDescent="0.25">
      <c r="A687" t="s">
        <v>710</v>
      </c>
      <c r="B687" t="s">
        <v>665</v>
      </c>
      <c r="C687" t="s">
        <v>20</v>
      </c>
    </row>
    <row r="688" spans="1:3" x14ac:dyDescent="0.25">
      <c r="A688" t="s">
        <v>711</v>
      </c>
      <c r="B688" t="s">
        <v>665</v>
      </c>
      <c r="C688" t="s">
        <v>20</v>
      </c>
    </row>
    <row r="689" spans="1:3" x14ac:dyDescent="0.25">
      <c r="A689" t="s">
        <v>712</v>
      </c>
      <c r="B689" t="s">
        <v>665</v>
      </c>
      <c r="C689" t="s">
        <v>20</v>
      </c>
    </row>
    <row r="690" spans="1:3" x14ac:dyDescent="0.25">
      <c r="A690" t="s">
        <v>713</v>
      </c>
      <c r="B690" t="s">
        <v>665</v>
      </c>
      <c r="C690" t="s">
        <v>20</v>
      </c>
    </row>
    <row r="691" spans="1:3" x14ac:dyDescent="0.25">
      <c r="A691" t="s">
        <v>714</v>
      </c>
      <c r="B691" t="s">
        <v>665</v>
      </c>
      <c r="C691" t="s">
        <v>20</v>
      </c>
    </row>
    <row r="692" spans="1:3" x14ac:dyDescent="0.25">
      <c r="A692" t="s">
        <v>715</v>
      </c>
      <c r="B692" t="s">
        <v>665</v>
      </c>
      <c r="C692" t="s">
        <v>20</v>
      </c>
    </row>
    <row r="693" spans="1:3" x14ac:dyDescent="0.25">
      <c r="A693" t="s">
        <v>716</v>
      </c>
      <c r="B693" t="s">
        <v>665</v>
      </c>
      <c r="C693" t="s">
        <v>20</v>
      </c>
    </row>
    <row r="694" spans="1:3" x14ac:dyDescent="0.25">
      <c r="A694" t="s">
        <v>717</v>
      </c>
      <c r="B694" t="s">
        <v>665</v>
      </c>
      <c r="C694" t="s">
        <v>20</v>
      </c>
    </row>
    <row r="695" spans="1:3" x14ac:dyDescent="0.25">
      <c r="A695" t="s">
        <v>718</v>
      </c>
      <c r="B695" t="s">
        <v>665</v>
      </c>
      <c r="C695" t="s">
        <v>20</v>
      </c>
    </row>
    <row r="696" spans="1:3" x14ac:dyDescent="0.25">
      <c r="A696" t="s">
        <v>719</v>
      </c>
      <c r="B696" t="s">
        <v>665</v>
      </c>
      <c r="C696" t="s">
        <v>20</v>
      </c>
    </row>
    <row r="697" spans="1:3" x14ac:dyDescent="0.25">
      <c r="A697" t="s">
        <v>720</v>
      </c>
      <c r="B697" t="s">
        <v>665</v>
      </c>
      <c r="C697" t="s">
        <v>20</v>
      </c>
    </row>
    <row r="698" spans="1:3" x14ac:dyDescent="0.25">
      <c r="A698" t="s">
        <v>721</v>
      </c>
      <c r="B698" t="s">
        <v>665</v>
      </c>
      <c r="C698" t="s">
        <v>20</v>
      </c>
    </row>
    <row r="699" spans="1:3" x14ac:dyDescent="0.25">
      <c r="A699" t="s">
        <v>722</v>
      </c>
      <c r="B699" t="s">
        <v>665</v>
      </c>
      <c r="C699" t="s">
        <v>20</v>
      </c>
    </row>
    <row r="700" spans="1:3" x14ac:dyDescent="0.25">
      <c r="A700" t="s">
        <v>723</v>
      </c>
      <c r="B700" t="s">
        <v>665</v>
      </c>
      <c r="C700" t="s">
        <v>20</v>
      </c>
    </row>
    <row r="701" spans="1:3" x14ac:dyDescent="0.25">
      <c r="A701" t="s">
        <v>724</v>
      </c>
      <c r="B701" t="s">
        <v>665</v>
      </c>
      <c r="C701" t="s">
        <v>20</v>
      </c>
    </row>
    <row r="702" spans="1:3" x14ac:dyDescent="0.25">
      <c r="A702" t="s">
        <v>725</v>
      </c>
      <c r="B702" t="s">
        <v>665</v>
      </c>
      <c r="C702" t="s">
        <v>20</v>
      </c>
    </row>
    <row r="703" spans="1:3" x14ac:dyDescent="0.25">
      <c r="A703" t="s">
        <v>726</v>
      </c>
      <c r="B703" t="s">
        <v>665</v>
      </c>
      <c r="C703" t="s">
        <v>20</v>
      </c>
    </row>
    <row r="704" spans="1:3" x14ac:dyDescent="0.25">
      <c r="A704" t="s">
        <v>727</v>
      </c>
      <c r="B704" t="s">
        <v>665</v>
      </c>
      <c r="C704" t="s">
        <v>20</v>
      </c>
    </row>
    <row r="705" spans="1:3" x14ac:dyDescent="0.25">
      <c r="A705" t="s">
        <v>728</v>
      </c>
      <c r="B705" t="s">
        <v>665</v>
      </c>
      <c r="C705" t="s">
        <v>20</v>
      </c>
    </row>
    <row r="706" spans="1:3" x14ac:dyDescent="0.25">
      <c r="A706" t="s">
        <v>729</v>
      </c>
      <c r="B706" t="s">
        <v>665</v>
      </c>
      <c r="C706" t="s">
        <v>20</v>
      </c>
    </row>
    <row r="707" spans="1:3" x14ac:dyDescent="0.25">
      <c r="A707" t="s">
        <v>730</v>
      </c>
      <c r="B707" t="s">
        <v>665</v>
      </c>
      <c r="C707" t="s">
        <v>20</v>
      </c>
    </row>
    <row r="708" spans="1:3" x14ac:dyDescent="0.25">
      <c r="A708" t="s">
        <v>731</v>
      </c>
      <c r="B708" t="s">
        <v>665</v>
      </c>
      <c r="C708" t="s">
        <v>20</v>
      </c>
    </row>
    <row r="709" spans="1:3" x14ac:dyDescent="0.25">
      <c r="A709" t="s">
        <v>732</v>
      </c>
      <c r="B709" t="s">
        <v>665</v>
      </c>
      <c r="C709" t="s">
        <v>20</v>
      </c>
    </row>
    <row r="710" spans="1:3" x14ac:dyDescent="0.25">
      <c r="A710" t="s">
        <v>733</v>
      </c>
      <c r="B710" t="s">
        <v>665</v>
      </c>
      <c r="C710" t="s">
        <v>20</v>
      </c>
    </row>
    <row r="711" spans="1:3" x14ac:dyDescent="0.25">
      <c r="A711" t="s">
        <v>734</v>
      </c>
      <c r="B711" t="s">
        <v>665</v>
      </c>
      <c r="C711" t="s">
        <v>20</v>
      </c>
    </row>
    <row r="712" spans="1:3" x14ac:dyDescent="0.25">
      <c r="A712" t="s">
        <v>735</v>
      </c>
      <c r="B712" t="s">
        <v>665</v>
      </c>
      <c r="C712" t="s">
        <v>20</v>
      </c>
    </row>
    <row r="713" spans="1:3" x14ac:dyDescent="0.25">
      <c r="A713" t="s">
        <v>736</v>
      </c>
      <c r="B713" t="s">
        <v>665</v>
      </c>
      <c r="C713" t="s">
        <v>20</v>
      </c>
    </row>
    <row r="714" spans="1:3" x14ac:dyDescent="0.25">
      <c r="A714" t="s">
        <v>737</v>
      </c>
      <c r="B714" t="s">
        <v>665</v>
      </c>
      <c r="C714" t="s">
        <v>20</v>
      </c>
    </row>
    <row r="715" spans="1:3" x14ac:dyDescent="0.25">
      <c r="A715" t="s">
        <v>738</v>
      </c>
      <c r="B715" t="s">
        <v>665</v>
      </c>
      <c r="C715" t="s">
        <v>20</v>
      </c>
    </row>
    <row r="716" spans="1:3" x14ac:dyDescent="0.25">
      <c r="A716" t="s">
        <v>739</v>
      </c>
      <c r="B716" t="s">
        <v>665</v>
      </c>
      <c r="C716" t="s">
        <v>20</v>
      </c>
    </row>
    <row r="717" spans="1:3" x14ac:dyDescent="0.25">
      <c r="A717" t="s">
        <v>740</v>
      </c>
      <c r="B717" t="s">
        <v>665</v>
      </c>
      <c r="C717" t="s">
        <v>20</v>
      </c>
    </row>
    <row r="718" spans="1:3" x14ac:dyDescent="0.25">
      <c r="A718" t="s">
        <v>741</v>
      </c>
      <c r="B718" t="s">
        <v>665</v>
      </c>
      <c r="C718" t="s">
        <v>20</v>
      </c>
    </row>
    <row r="719" spans="1:3" x14ac:dyDescent="0.25">
      <c r="A719" t="s">
        <v>742</v>
      </c>
      <c r="B719" t="s">
        <v>665</v>
      </c>
      <c r="C719" t="s">
        <v>20</v>
      </c>
    </row>
    <row r="720" spans="1:3" x14ac:dyDescent="0.25">
      <c r="A720" t="s">
        <v>743</v>
      </c>
      <c r="B720" t="s">
        <v>665</v>
      </c>
      <c r="C720" t="s">
        <v>20</v>
      </c>
    </row>
    <row r="721" spans="1:3" x14ac:dyDescent="0.25">
      <c r="A721" t="s">
        <v>744</v>
      </c>
      <c r="B721" t="s">
        <v>665</v>
      </c>
      <c r="C721" t="s">
        <v>20</v>
      </c>
    </row>
    <row r="722" spans="1:3" x14ac:dyDescent="0.25">
      <c r="A722" t="s">
        <v>745</v>
      </c>
      <c r="B722" t="s">
        <v>665</v>
      </c>
      <c r="C722" t="s">
        <v>20</v>
      </c>
    </row>
    <row r="723" spans="1:3" x14ac:dyDescent="0.25">
      <c r="A723" t="s">
        <v>746</v>
      </c>
      <c r="B723" t="s">
        <v>665</v>
      </c>
      <c r="C723" t="s">
        <v>20</v>
      </c>
    </row>
    <row r="724" spans="1:3" x14ac:dyDescent="0.25">
      <c r="A724" t="s">
        <v>747</v>
      </c>
      <c r="B724" t="s">
        <v>665</v>
      </c>
      <c r="C724" t="s">
        <v>20</v>
      </c>
    </row>
    <row r="725" spans="1:3" x14ac:dyDescent="0.25">
      <c r="A725" t="s">
        <v>748</v>
      </c>
      <c r="B725" t="s">
        <v>665</v>
      </c>
      <c r="C725" t="s">
        <v>20</v>
      </c>
    </row>
    <row r="726" spans="1:3" x14ac:dyDescent="0.25">
      <c r="A726" t="s">
        <v>749</v>
      </c>
      <c r="B726" t="s">
        <v>665</v>
      </c>
      <c r="C726" t="s">
        <v>20</v>
      </c>
    </row>
    <row r="727" spans="1:3" x14ac:dyDescent="0.25">
      <c r="A727" t="s">
        <v>750</v>
      </c>
      <c r="B727" t="s">
        <v>665</v>
      </c>
      <c r="C727" t="s">
        <v>20</v>
      </c>
    </row>
    <row r="728" spans="1:3" x14ac:dyDescent="0.25">
      <c r="A728" t="s">
        <v>751</v>
      </c>
      <c r="B728" t="s">
        <v>665</v>
      </c>
      <c r="C728" t="s">
        <v>20</v>
      </c>
    </row>
    <row r="729" spans="1:3" x14ac:dyDescent="0.25">
      <c r="A729" t="s">
        <v>752</v>
      </c>
      <c r="B729" t="s">
        <v>665</v>
      </c>
      <c r="C729" t="s">
        <v>20</v>
      </c>
    </row>
    <row r="730" spans="1:3" x14ac:dyDescent="0.25">
      <c r="A730" t="s">
        <v>753</v>
      </c>
      <c r="B730" t="s">
        <v>665</v>
      </c>
      <c r="C730" t="s">
        <v>20</v>
      </c>
    </row>
    <row r="731" spans="1:3" x14ac:dyDescent="0.25">
      <c r="A731" t="s">
        <v>754</v>
      </c>
      <c r="B731" t="s">
        <v>665</v>
      </c>
      <c r="C731" t="s">
        <v>20</v>
      </c>
    </row>
    <row r="732" spans="1:3" x14ac:dyDescent="0.25">
      <c r="A732" t="s">
        <v>755</v>
      </c>
      <c r="B732" t="s">
        <v>665</v>
      </c>
      <c r="C732" t="s">
        <v>20</v>
      </c>
    </row>
    <row r="733" spans="1:3" x14ac:dyDescent="0.25">
      <c r="A733" t="s">
        <v>756</v>
      </c>
      <c r="B733" t="s">
        <v>665</v>
      </c>
      <c r="C733" t="s">
        <v>20</v>
      </c>
    </row>
    <row r="734" spans="1:3" x14ac:dyDescent="0.25">
      <c r="A734" t="s">
        <v>757</v>
      </c>
      <c r="B734" t="s">
        <v>665</v>
      </c>
      <c r="C734" t="s">
        <v>20</v>
      </c>
    </row>
    <row r="735" spans="1:3" x14ac:dyDescent="0.25">
      <c r="A735" t="s">
        <v>758</v>
      </c>
      <c r="B735" t="s">
        <v>665</v>
      </c>
      <c r="C735" t="s">
        <v>20</v>
      </c>
    </row>
    <row r="736" spans="1:3" x14ac:dyDescent="0.25">
      <c r="A736" t="s">
        <v>759</v>
      </c>
      <c r="B736" t="s">
        <v>665</v>
      </c>
      <c r="C736" t="s">
        <v>20</v>
      </c>
    </row>
    <row r="737" spans="1:3" x14ac:dyDescent="0.25">
      <c r="A737" t="s">
        <v>760</v>
      </c>
      <c r="B737" t="s">
        <v>665</v>
      </c>
      <c r="C737" t="s">
        <v>20</v>
      </c>
    </row>
    <row r="738" spans="1:3" x14ac:dyDescent="0.25">
      <c r="A738" t="s">
        <v>761</v>
      </c>
      <c r="B738" t="s">
        <v>665</v>
      </c>
      <c r="C738" t="s">
        <v>20</v>
      </c>
    </row>
    <row r="739" spans="1:3" x14ac:dyDescent="0.25">
      <c r="A739" t="s">
        <v>762</v>
      </c>
      <c r="B739" t="s">
        <v>665</v>
      </c>
      <c r="C739" t="s">
        <v>20</v>
      </c>
    </row>
    <row r="740" spans="1:3" x14ac:dyDescent="0.25">
      <c r="A740" t="s">
        <v>763</v>
      </c>
      <c r="B740" t="s">
        <v>665</v>
      </c>
      <c r="C740" t="s">
        <v>20</v>
      </c>
    </row>
    <row r="741" spans="1:3" x14ac:dyDescent="0.25">
      <c r="A741" t="s">
        <v>764</v>
      </c>
      <c r="B741" t="s">
        <v>665</v>
      </c>
      <c r="C741" t="s">
        <v>20</v>
      </c>
    </row>
    <row r="742" spans="1:3" x14ac:dyDescent="0.25">
      <c r="A742" t="s">
        <v>765</v>
      </c>
      <c r="B742" t="s">
        <v>665</v>
      </c>
      <c r="C742" t="s">
        <v>20</v>
      </c>
    </row>
    <row r="743" spans="1:3" x14ac:dyDescent="0.25">
      <c r="A743" t="s">
        <v>766</v>
      </c>
      <c r="B743" t="s">
        <v>665</v>
      </c>
      <c r="C743" t="s">
        <v>20</v>
      </c>
    </row>
    <row r="744" spans="1:3" x14ac:dyDescent="0.25">
      <c r="A744" t="s">
        <v>767</v>
      </c>
      <c r="B744" t="s">
        <v>665</v>
      </c>
      <c r="C744" t="s">
        <v>20</v>
      </c>
    </row>
    <row r="745" spans="1:3" x14ac:dyDescent="0.25">
      <c r="A745" t="s">
        <v>768</v>
      </c>
      <c r="B745" t="s">
        <v>665</v>
      </c>
      <c r="C745" t="s">
        <v>20</v>
      </c>
    </row>
    <row r="746" spans="1:3" x14ac:dyDescent="0.25">
      <c r="A746" t="s">
        <v>769</v>
      </c>
      <c r="B746" t="s">
        <v>665</v>
      </c>
      <c r="C746" t="s">
        <v>20</v>
      </c>
    </row>
    <row r="747" spans="1:3" x14ac:dyDescent="0.25">
      <c r="A747" t="s">
        <v>770</v>
      </c>
      <c r="B747" t="s">
        <v>665</v>
      </c>
      <c r="C747" t="s">
        <v>20</v>
      </c>
    </row>
    <row r="748" spans="1:3" x14ac:dyDescent="0.25">
      <c r="A748" t="s">
        <v>771</v>
      </c>
      <c r="B748" t="s">
        <v>665</v>
      </c>
      <c r="C748" t="s">
        <v>20</v>
      </c>
    </row>
    <row r="749" spans="1:3" x14ac:dyDescent="0.25">
      <c r="A749" t="s">
        <v>772</v>
      </c>
      <c r="B749" t="s">
        <v>665</v>
      </c>
      <c r="C749" t="s">
        <v>20</v>
      </c>
    </row>
    <row r="750" spans="1:3" x14ac:dyDescent="0.25">
      <c r="A750" t="s">
        <v>773</v>
      </c>
      <c r="B750" t="s">
        <v>665</v>
      </c>
      <c r="C750" t="s">
        <v>20</v>
      </c>
    </row>
    <row r="751" spans="1:3" x14ac:dyDescent="0.25">
      <c r="A751" t="s">
        <v>774</v>
      </c>
      <c r="B751" t="s">
        <v>665</v>
      </c>
      <c r="C751" t="s">
        <v>20</v>
      </c>
    </row>
    <row r="752" spans="1:3" x14ac:dyDescent="0.25">
      <c r="A752" t="s">
        <v>775</v>
      </c>
      <c r="B752" t="s">
        <v>665</v>
      </c>
      <c r="C752" t="s">
        <v>20</v>
      </c>
    </row>
    <row r="753" spans="1:3" x14ac:dyDescent="0.25">
      <c r="A753" t="s">
        <v>776</v>
      </c>
      <c r="B753" t="s">
        <v>665</v>
      </c>
      <c r="C753" t="s">
        <v>20</v>
      </c>
    </row>
    <row r="754" spans="1:3" x14ac:dyDescent="0.25">
      <c r="A754" t="s">
        <v>777</v>
      </c>
      <c r="B754" t="s">
        <v>665</v>
      </c>
      <c r="C754" t="s">
        <v>20</v>
      </c>
    </row>
    <row r="755" spans="1:3" x14ac:dyDescent="0.25">
      <c r="A755" t="s">
        <v>778</v>
      </c>
      <c r="B755" t="s">
        <v>665</v>
      </c>
      <c r="C755" t="s">
        <v>20</v>
      </c>
    </row>
    <row r="756" spans="1:3" x14ac:dyDescent="0.25">
      <c r="A756" t="s">
        <v>779</v>
      </c>
      <c r="B756" t="s">
        <v>665</v>
      </c>
      <c r="C756" t="s">
        <v>20</v>
      </c>
    </row>
    <row r="757" spans="1:3" x14ac:dyDescent="0.25">
      <c r="A757" t="s">
        <v>780</v>
      </c>
      <c r="B757" t="s">
        <v>665</v>
      </c>
      <c r="C757" t="s">
        <v>20</v>
      </c>
    </row>
    <row r="758" spans="1:3" x14ac:dyDescent="0.25">
      <c r="A758" t="s">
        <v>781</v>
      </c>
      <c r="B758" t="s">
        <v>665</v>
      </c>
      <c r="C758" t="s">
        <v>20</v>
      </c>
    </row>
    <row r="759" spans="1:3" x14ac:dyDescent="0.25">
      <c r="A759" t="s">
        <v>782</v>
      </c>
      <c r="B759" t="s">
        <v>665</v>
      </c>
      <c r="C759" t="s">
        <v>20</v>
      </c>
    </row>
    <row r="760" spans="1:3" x14ac:dyDescent="0.25">
      <c r="A760" t="s">
        <v>783</v>
      </c>
      <c r="B760" t="s">
        <v>665</v>
      </c>
      <c r="C760" t="s">
        <v>20</v>
      </c>
    </row>
    <row r="761" spans="1:3" x14ac:dyDescent="0.25">
      <c r="A761" t="s">
        <v>784</v>
      </c>
      <c r="B761" t="s">
        <v>665</v>
      </c>
      <c r="C761" t="s">
        <v>20</v>
      </c>
    </row>
    <row r="762" spans="1:3" x14ac:dyDescent="0.25">
      <c r="A762" t="s">
        <v>785</v>
      </c>
      <c r="B762" t="s">
        <v>665</v>
      </c>
      <c r="C762" t="s">
        <v>20</v>
      </c>
    </row>
    <row r="763" spans="1:3" x14ac:dyDescent="0.25">
      <c r="A763" t="s">
        <v>786</v>
      </c>
      <c r="B763" t="s">
        <v>665</v>
      </c>
      <c r="C763" t="s">
        <v>20</v>
      </c>
    </row>
    <row r="764" spans="1:3" x14ac:dyDescent="0.25">
      <c r="A764" t="s">
        <v>787</v>
      </c>
      <c r="B764" t="s">
        <v>665</v>
      </c>
      <c r="C764" t="s">
        <v>20</v>
      </c>
    </row>
    <row r="765" spans="1:3" x14ac:dyDescent="0.25">
      <c r="A765" t="s">
        <v>788</v>
      </c>
      <c r="B765" t="s">
        <v>665</v>
      </c>
      <c r="C765" t="s">
        <v>20</v>
      </c>
    </row>
    <row r="766" spans="1:3" x14ac:dyDescent="0.25">
      <c r="A766" t="s">
        <v>789</v>
      </c>
      <c r="B766" t="s">
        <v>665</v>
      </c>
      <c r="C766" t="s">
        <v>20</v>
      </c>
    </row>
    <row r="767" spans="1:3" x14ac:dyDescent="0.25">
      <c r="A767" t="s">
        <v>790</v>
      </c>
      <c r="B767" t="s">
        <v>665</v>
      </c>
      <c r="C767" t="s">
        <v>20</v>
      </c>
    </row>
    <row r="768" spans="1:3" x14ac:dyDescent="0.25">
      <c r="A768" t="s">
        <v>791</v>
      </c>
      <c r="B768" t="s">
        <v>665</v>
      </c>
      <c r="C768" t="s">
        <v>20</v>
      </c>
    </row>
    <row r="769" spans="1:3" x14ac:dyDescent="0.25">
      <c r="A769" t="s">
        <v>792</v>
      </c>
      <c r="B769" t="s">
        <v>665</v>
      </c>
      <c r="C769" t="s">
        <v>20</v>
      </c>
    </row>
    <row r="770" spans="1:3" x14ac:dyDescent="0.25">
      <c r="A770" t="s">
        <v>793</v>
      </c>
      <c r="B770" t="s">
        <v>665</v>
      </c>
      <c r="C770" t="s">
        <v>20</v>
      </c>
    </row>
    <row r="771" spans="1:3" x14ac:dyDescent="0.25">
      <c r="A771" t="s">
        <v>794</v>
      </c>
      <c r="B771" t="s">
        <v>665</v>
      </c>
      <c r="C771" t="s">
        <v>20</v>
      </c>
    </row>
    <row r="772" spans="1:3" x14ac:dyDescent="0.25">
      <c r="A772" t="s">
        <v>795</v>
      </c>
      <c r="B772" t="s">
        <v>665</v>
      </c>
      <c r="C772" t="s">
        <v>20</v>
      </c>
    </row>
    <row r="773" spans="1:3" x14ac:dyDescent="0.25">
      <c r="A773" t="s">
        <v>796</v>
      </c>
      <c r="B773" t="s">
        <v>665</v>
      </c>
      <c r="C773" t="s">
        <v>20</v>
      </c>
    </row>
    <row r="774" spans="1:3" x14ac:dyDescent="0.25">
      <c r="A774" t="s">
        <v>797</v>
      </c>
      <c r="B774" t="s">
        <v>665</v>
      </c>
      <c r="C774" t="s">
        <v>20</v>
      </c>
    </row>
    <row r="775" spans="1:3" x14ac:dyDescent="0.25">
      <c r="A775" t="s">
        <v>798</v>
      </c>
      <c r="B775" t="s">
        <v>665</v>
      </c>
      <c r="C775" t="s">
        <v>20</v>
      </c>
    </row>
    <row r="776" spans="1:3" x14ac:dyDescent="0.25">
      <c r="A776" t="s">
        <v>799</v>
      </c>
      <c r="B776" t="s">
        <v>665</v>
      </c>
      <c r="C776" t="s">
        <v>20</v>
      </c>
    </row>
    <row r="777" spans="1:3" x14ac:dyDescent="0.25">
      <c r="A777" t="s">
        <v>800</v>
      </c>
      <c r="B777" t="s">
        <v>665</v>
      </c>
      <c r="C777" t="s">
        <v>20</v>
      </c>
    </row>
    <row r="778" spans="1:3" x14ac:dyDescent="0.25">
      <c r="A778" t="s">
        <v>801</v>
      </c>
      <c r="B778" t="s">
        <v>665</v>
      </c>
      <c r="C778" t="s">
        <v>20</v>
      </c>
    </row>
    <row r="779" spans="1:3" x14ac:dyDescent="0.25">
      <c r="A779" t="s">
        <v>802</v>
      </c>
      <c r="B779" t="s">
        <v>665</v>
      </c>
      <c r="C779" t="s">
        <v>20</v>
      </c>
    </row>
    <row r="780" spans="1:3" x14ac:dyDescent="0.25">
      <c r="A780" t="s">
        <v>803</v>
      </c>
      <c r="B780" t="s">
        <v>665</v>
      </c>
      <c r="C780" t="s">
        <v>20</v>
      </c>
    </row>
    <row r="781" spans="1:3" x14ac:dyDescent="0.25">
      <c r="A781" t="s">
        <v>804</v>
      </c>
      <c r="B781" t="s">
        <v>665</v>
      </c>
      <c r="C781" t="s">
        <v>20</v>
      </c>
    </row>
    <row r="782" spans="1:3" x14ac:dyDescent="0.25">
      <c r="A782" t="s">
        <v>805</v>
      </c>
      <c r="B782" t="s">
        <v>665</v>
      </c>
      <c r="C782" t="s">
        <v>20</v>
      </c>
    </row>
    <row r="783" spans="1:3" x14ac:dyDescent="0.25">
      <c r="A783" t="s">
        <v>806</v>
      </c>
      <c r="B783" t="s">
        <v>665</v>
      </c>
      <c r="C783" t="s">
        <v>20</v>
      </c>
    </row>
    <row r="784" spans="1:3" x14ac:dyDescent="0.25">
      <c r="A784" t="s">
        <v>807</v>
      </c>
      <c r="B784" t="s">
        <v>665</v>
      </c>
      <c r="C784" t="s">
        <v>20</v>
      </c>
    </row>
    <row r="785" spans="1:3" x14ac:dyDescent="0.25">
      <c r="A785" t="s">
        <v>808</v>
      </c>
      <c r="B785" t="s">
        <v>665</v>
      </c>
      <c r="C785" t="s">
        <v>20</v>
      </c>
    </row>
    <row r="786" spans="1:3" x14ac:dyDescent="0.25">
      <c r="A786" t="s">
        <v>809</v>
      </c>
      <c r="B786" t="s">
        <v>665</v>
      </c>
      <c r="C786" t="s">
        <v>20</v>
      </c>
    </row>
    <row r="787" spans="1:3" x14ac:dyDescent="0.25">
      <c r="A787" t="s">
        <v>810</v>
      </c>
      <c r="B787" t="s">
        <v>665</v>
      </c>
      <c r="C787" t="s">
        <v>20</v>
      </c>
    </row>
    <row r="788" spans="1:3" x14ac:dyDescent="0.25">
      <c r="A788" t="s">
        <v>811</v>
      </c>
      <c r="B788" t="s">
        <v>665</v>
      </c>
      <c r="C788" t="s">
        <v>20</v>
      </c>
    </row>
    <row r="789" spans="1:3" x14ac:dyDescent="0.25">
      <c r="A789" t="s">
        <v>812</v>
      </c>
      <c r="B789" t="s">
        <v>665</v>
      </c>
      <c r="C789" t="s">
        <v>20</v>
      </c>
    </row>
    <row r="790" spans="1:3" x14ac:dyDescent="0.25">
      <c r="A790" t="s">
        <v>813</v>
      </c>
      <c r="B790" t="s">
        <v>665</v>
      </c>
      <c r="C790" t="s">
        <v>20</v>
      </c>
    </row>
    <row r="791" spans="1:3" x14ac:dyDescent="0.25">
      <c r="A791" t="s">
        <v>814</v>
      </c>
      <c r="B791" t="s">
        <v>665</v>
      </c>
      <c r="C791" t="s">
        <v>20</v>
      </c>
    </row>
    <row r="792" spans="1:3" x14ac:dyDescent="0.25">
      <c r="A792" t="s">
        <v>815</v>
      </c>
      <c r="B792" t="s">
        <v>665</v>
      </c>
      <c r="C792" t="s">
        <v>20</v>
      </c>
    </row>
    <row r="793" spans="1:3" x14ac:dyDescent="0.25">
      <c r="A793" t="s">
        <v>816</v>
      </c>
      <c r="B793" t="s">
        <v>665</v>
      </c>
      <c r="C793" t="s">
        <v>20</v>
      </c>
    </row>
    <row r="794" spans="1:3" x14ac:dyDescent="0.25">
      <c r="A794" t="s">
        <v>817</v>
      </c>
      <c r="B794" t="s">
        <v>665</v>
      </c>
      <c r="C794" t="s">
        <v>20</v>
      </c>
    </row>
    <row r="795" spans="1:3" x14ac:dyDescent="0.25">
      <c r="A795" t="s">
        <v>818</v>
      </c>
      <c r="B795" t="s">
        <v>665</v>
      </c>
      <c r="C795" t="s">
        <v>20</v>
      </c>
    </row>
    <row r="796" spans="1:3" x14ac:dyDescent="0.25">
      <c r="A796" t="s">
        <v>819</v>
      </c>
      <c r="B796" t="s">
        <v>665</v>
      </c>
      <c r="C796" t="s">
        <v>20</v>
      </c>
    </row>
    <row r="797" spans="1:3" x14ac:dyDescent="0.25">
      <c r="A797" t="s">
        <v>820</v>
      </c>
      <c r="B797" t="s">
        <v>665</v>
      </c>
      <c r="C797" t="s">
        <v>20</v>
      </c>
    </row>
    <row r="798" spans="1:3" x14ac:dyDescent="0.25">
      <c r="A798" t="s">
        <v>821</v>
      </c>
      <c r="B798" t="s">
        <v>665</v>
      </c>
      <c r="C798" t="s">
        <v>20</v>
      </c>
    </row>
    <row r="799" spans="1:3" x14ac:dyDescent="0.25">
      <c r="A799" t="s">
        <v>822</v>
      </c>
      <c r="B799" t="s">
        <v>665</v>
      </c>
      <c r="C799" t="s">
        <v>20</v>
      </c>
    </row>
    <row r="800" spans="1:3" x14ac:dyDescent="0.25">
      <c r="A800" t="s">
        <v>823</v>
      </c>
      <c r="B800" t="s">
        <v>665</v>
      </c>
      <c r="C800" t="s">
        <v>20</v>
      </c>
    </row>
    <row r="801" spans="1:3" x14ac:dyDescent="0.25">
      <c r="A801" t="s">
        <v>824</v>
      </c>
      <c r="B801" t="s">
        <v>665</v>
      </c>
      <c r="C801" t="s">
        <v>20</v>
      </c>
    </row>
    <row r="802" spans="1:3" x14ac:dyDescent="0.25">
      <c r="A802" t="s">
        <v>825</v>
      </c>
      <c r="B802" t="s">
        <v>665</v>
      </c>
      <c r="C802" t="s">
        <v>20</v>
      </c>
    </row>
    <row r="803" spans="1:3" x14ac:dyDescent="0.25">
      <c r="A803" t="s">
        <v>826</v>
      </c>
      <c r="B803" t="s">
        <v>665</v>
      </c>
      <c r="C803" t="s">
        <v>20</v>
      </c>
    </row>
    <row r="804" spans="1:3" x14ac:dyDescent="0.25">
      <c r="A804" t="s">
        <v>827</v>
      </c>
      <c r="B804" t="s">
        <v>665</v>
      </c>
      <c r="C804" t="s">
        <v>20</v>
      </c>
    </row>
    <row r="805" spans="1:3" x14ac:dyDescent="0.25">
      <c r="A805" t="s">
        <v>828</v>
      </c>
      <c r="B805" t="s">
        <v>665</v>
      </c>
      <c r="C805" t="s">
        <v>20</v>
      </c>
    </row>
    <row r="806" spans="1:3" x14ac:dyDescent="0.25">
      <c r="A806" t="s">
        <v>829</v>
      </c>
      <c r="B806" t="s">
        <v>665</v>
      </c>
      <c r="C806" t="s">
        <v>20</v>
      </c>
    </row>
    <row r="807" spans="1:3" x14ac:dyDescent="0.25">
      <c r="A807" t="s">
        <v>830</v>
      </c>
      <c r="B807" t="s">
        <v>665</v>
      </c>
      <c r="C807" t="s">
        <v>20</v>
      </c>
    </row>
    <row r="808" spans="1:3" x14ac:dyDescent="0.25">
      <c r="A808" t="s">
        <v>831</v>
      </c>
      <c r="B808" t="s">
        <v>665</v>
      </c>
      <c r="C808" t="s">
        <v>20</v>
      </c>
    </row>
    <row r="809" spans="1:3" x14ac:dyDescent="0.25">
      <c r="A809" t="s">
        <v>832</v>
      </c>
      <c r="B809" t="s">
        <v>665</v>
      </c>
      <c r="C809" t="s">
        <v>20</v>
      </c>
    </row>
    <row r="810" spans="1:3" x14ac:dyDescent="0.25">
      <c r="A810" t="s">
        <v>833</v>
      </c>
      <c r="B810" t="s">
        <v>665</v>
      </c>
      <c r="C810" t="s">
        <v>20</v>
      </c>
    </row>
    <row r="811" spans="1:3" x14ac:dyDescent="0.25">
      <c r="A811" t="s">
        <v>834</v>
      </c>
      <c r="B811" t="s">
        <v>665</v>
      </c>
      <c r="C811" t="s">
        <v>20</v>
      </c>
    </row>
    <row r="812" spans="1:3" x14ac:dyDescent="0.25">
      <c r="A812" t="s">
        <v>835</v>
      </c>
      <c r="B812" t="s">
        <v>665</v>
      </c>
      <c r="C812" t="s">
        <v>20</v>
      </c>
    </row>
    <row r="813" spans="1:3" x14ac:dyDescent="0.25">
      <c r="A813" t="s">
        <v>836</v>
      </c>
      <c r="B813" t="s">
        <v>665</v>
      </c>
      <c r="C813" t="s">
        <v>20</v>
      </c>
    </row>
    <row r="814" spans="1:3" x14ac:dyDescent="0.25">
      <c r="A814" t="s">
        <v>837</v>
      </c>
      <c r="B814" t="s">
        <v>665</v>
      </c>
      <c r="C814" t="s">
        <v>20</v>
      </c>
    </row>
    <row r="815" spans="1:3" x14ac:dyDescent="0.25">
      <c r="A815" t="s">
        <v>838</v>
      </c>
      <c r="B815" t="s">
        <v>665</v>
      </c>
      <c r="C815" t="s">
        <v>20</v>
      </c>
    </row>
    <row r="816" spans="1:3" x14ac:dyDescent="0.25">
      <c r="A816" t="s">
        <v>839</v>
      </c>
      <c r="B816" t="s">
        <v>665</v>
      </c>
      <c r="C816" t="s">
        <v>20</v>
      </c>
    </row>
    <row r="817" spans="1:3" x14ac:dyDescent="0.25">
      <c r="A817" t="s">
        <v>840</v>
      </c>
      <c r="B817" t="s">
        <v>665</v>
      </c>
      <c r="C817" t="s">
        <v>20</v>
      </c>
    </row>
    <row r="818" spans="1:3" x14ac:dyDescent="0.25">
      <c r="A818" t="s">
        <v>841</v>
      </c>
      <c r="B818" t="s">
        <v>665</v>
      </c>
      <c r="C818" t="s">
        <v>20</v>
      </c>
    </row>
    <row r="819" spans="1:3" x14ac:dyDescent="0.25">
      <c r="A819" t="s">
        <v>842</v>
      </c>
      <c r="B819" t="s">
        <v>665</v>
      </c>
      <c r="C819" t="s">
        <v>20</v>
      </c>
    </row>
    <row r="820" spans="1:3" x14ac:dyDescent="0.25">
      <c r="A820" t="s">
        <v>843</v>
      </c>
      <c r="B820" t="s">
        <v>665</v>
      </c>
      <c r="C820" t="s">
        <v>20</v>
      </c>
    </row>
    <row r="821" spans="1:3" x14ac:dyDescent="0.25">
      <c r="A821" t="s">
        <v>844</v>
      </c>
      <c r="B821" t="s">
        <v>665</v>
      </c>
      <c r="C821" t="s">
        <v>20</v>
      </c>
    </row>
    <row r="822" spans="1:3" x14ac:dyDescent="0.25">
      <c r="A822" t="s">
        <v>845</v>
      </c>
      <c r="B822" t="s">
        <v>665</v>
      </c>
      <c r="C822" t="s">
        <v>20</v>
      </c>
    </row>
    <row r="823" spans="1:3" x14ac:dyDescent="0.25">
      <c r="A823" t="s">
        <v>846</v>
      </c>
      <c r="B823" t="s">
        <v>665</v>
      </c>
      <c r="C823" t="s">
        <v>20</v>
      </c>
    </row>
    <row r="824" spans="1:3" x14ac:dyDescent="0.25">
      <c r="A824" t="s">
        <v>847</v>
      </c>
      <c r="B824" t="s">
        <v>665</v>
      </c>
      <c r="C824" t="s">
        <v>20</v>
      </c>
    </row>
    <row r="825" spans="1:3" x14ac:dyDescent="0.25">
      <c r="A825" t="s">
        <v>848</v>
      </c>
      <c r="B825" t="s">
        <v>665</v>
      </c>
      <c r="C825" t="s">
        <v>20</v>
      </c>
    </row>
    <row r="826" spans="1:3" x14ac:dyDescent="0.25">
      <c r="A826" t="s">
        <v>849</v>
      </c>
      <c r="B826" t="s">
        <v>665</v>
      </c>
      <c r="C826" t="s">
        <v>20</v>
      </c>
    </row>
    <row r="827" spans="1:3" x14ac:dyDescent="0.25">
      <c r="A827" t="s">
        <v>850</v>
      </c>
      <c r="B827" t="s">
        <v>665</v>
      </c>
      <c r="C827" t="s">
        <v>20</v>
      </c>
    </row>
    <row r="828" spans="1:3" x14ac:dyDescent="0.25">
      <c r="A828" t="s">
        <v>851</v>
      </c>
      <c r="B828" t="s">
        <v>665</v>
      </c>
      <c r="C828" t="s">
        <v>20</v>
      </c>
    </row>
    <row r="829" spans="1:3" x14ac:dyDescent="0.25">
      <c r="A829" t="s">
        <v>852</v>
      </c>
      <c r="B829" t="s">
        <v>665</v>
      </c>
      <c r="C829" t="s">
        <v>20</v>
      </c>
    </row>
    <row r="830" spans="1:3" x14ac:dyDescent="0.25">
      <c r="A830" t="s">
        <v>853</v>
      </c>
      <c r="B830" t="s">
        <v>665</v>
      </c>
      <c r="C830" t="s">
        <v>20</v>
      </c>
    </row>
    <row r="831" spans="1:3" x14ac:dyDescent="0.25">
      <c r="A831" t="s">
        <v>854</v>
      </c>
      <c r="B831" t="s">
        <v>665</v>
      </c>
      <c r="C831" t="s">
        <v>20</v>
      </c>
    </row>
    <row r="832" spans="1:3" x14ac:dyDescent="0.25">
      <c r="A832" t="s">
        <v>855</v>
      </c>
      <c r="B832" t="s">
        <v>665</v>
      </c>
      <c r="C832" t="s">
        <v>20</v>
      </c>
    </row>
    <row r="833" spans="1:3" x14ac:dyDescent="0.25">
      <c r="A833" t="s">
        <v>856</v>
      </c>
      <c r="B833" t="s">
        <v>665</v>
      </c>
      <c r="C833" t="s">
        <v>20</v>
      </c>
    </row>
    <row r="834" spans="1:3" x14ac:dyDescent="0.25">
      <c r="A834" t="s">
        <v>857</v>
      </c>
      <c r="B834" t="s">
        <v>665</v>
      </c>
      <c r="C834" t="s">
        <v>20</v>
      </c>
    </row>
    <row r="835" spans="1:3" x14ac:dyDescent="0.25">
      <c r="A835" t="s">
        <v>858</v>
      </c>
      <c r="B835" t="s">
        <v>665</v>
      </c>
      <c r="C835" t="s">
        <v>20</v>
      </c>
    </row>
    <row r="836" spans="1:3" x14ac:dyDescent="0.25">
      <c r="A836" t="s">
        <v>859</v>
      </c>
      <c r="B836" t="s">
        <v>665</v>
      </c>
      <c r="C836" t="s">
        <v>20</v>
      </c>
    </row>
    <row r="837" spans="1:3" x14ac:dyDescent="0.25">
      <c r="A837" t="s">
        <v>860</v>
      </c>
      <c r="B837" t="s">
        <v>665</v>
      </c>
      <c r="C837" t="s">
        <v>20</v>
      </c>
    </row>
    <row r="838" spans="1:3" x14ac:dyDescent="0.25">
      <c r="A838" t="s">
        <v>861</v>
      </c>
      <c r="B838" t="s">
        <v>665</v>
      </c>
      <c r="C838" t="s">
        <v>20</v>
      </c>
    </row>
    <row r="839" spans="1:3" x14ac:dyDescent="0.25">
      <c r="A839" t="s">
        <v>862</v>
      </c>
      <c r="B839" t="s">
        <v>665</v>
      </c>
      <c r="C839" t="s">
        <v>20</v>
      </c>
    </row>
    <row r="840" spans="1:3" x14ac:dyDescent="0.25">
      <c r="A840" t="s">
        <v>863</v>
      </c>
      <c r="B840" t="s">
        <v>665</v>
      </c>
      <c r="C840" t="s">
        <v>20</v>
      </c>
    </row>
    <row r="841" spans="1:3" x14ac:dyDescent="0.25">
      <c r="A841" t="s">
        <v>864</v>
      </c>
      <c r="B841" t="s">
        <v>665</v>
      </c>
      <c r="C841" t="s">
        <v>20</v>
      </c>
    </row>
    <row r="842" spans="1:3" x14ac:dyDescent="0.25">
      <c r="A842" t="s">
        <v>865</v>
      </c>
      <c r="B842" t="s">
        <v>665</v>
      </c>
      <c r="C842" t="s">
        <v>20</v>
      </c>
    </row>
    <row r="843" spans="1:3" x14ac:dyDescent="0.25">
      <c r="A843" t="s">
        <v>866</v>
      </c>
      <c r="B843" t="s">
        <v>665</v>
      </c>
      <c r="C843" t="s">
        <v>20</v>
      </c>
    </row>
    <row r="844" spans="1:3" x14ac:dyDescent="0.25">
      <c r="A844" t="s">
        <v>867</v>
      </c>
      <c r="B844" t="s">
        <v>665</v>
      </c>
      <c r="C844" t="s">
        <v>20</v>
      </c>
    </row>
    <row r="845" spans="1:3" x14ac:dyDescent="0.25">
      <c r="A845" t="s">
        <v>868</v>
      </c>
      <c r="B845" t="s">
        <v>665</v>
      </c>
      <c r="C845" t="s">
        <v>20</v>
      </c>
    </row>
    <row r="846" spans="1:3" x14ac:dyDescent="0.25">
      <c r="A846" t="s">
        <v>869</v>
      </c>
      <c r="B846" t="s">
        <v>665</v>
      </c>
      <c r="C846" t="s">
        <v>20</v>
      </c>
    </row>
    <row r="847" spans="1:3" x14ac:dyDescent="0.25">
      <c r="A847" t="s">
        <v>870</v>
      </c>
      <c r="B847" t="s">
        <v>665</v>
      </c>
      <c r="C847" t="s">
        <v>20</v>
      </c>
    </row>
    <row r="848" spans="1:3" x14ac:dyDescent="0.25">
      <c r="A848" t="s">
        <v>871</v>
      </c>
      <c r="B848" t="s">
        <v>665</v>
      </c>
      <c r="C848" t="s">
        <v>20</v>
      </c>
    </row>
    <row r="849" spans="1:3" x14ac:dyDescent="0.25">
      <c r="A849" t="s">
        <v>872</v>
      </c>
      <c r="B849" t="s">
        <v>665</v>
      </c>
      <c r="C849" t="s">
        <v>20</v>
      </c>
    </row>
    <row r="850" spans="1:3" x14ac:dyDescent="0.25">
      <c r="A850" t="s">
        <v>873</v>
      </c>
      <c r="B850" t="s">
        <v>665</v>
      </c>
      <c r="C850" t="s">
        <v>20</v>
      </c>
    </row>
    <row r="851" spans="1:3" x14ac:dyDescent="0.25">
      <c r="A851" t="s">
        <v>874</v>
      </c>
      <c r="B851" t="s">
        <v>665</v>
      </c>
      <c r="C851" t="s">
        <v>20</v>
      </c>
    </row>
    <row r="852" spans="1:3" x14ac:dyDescent="0.25">
      <c r="A852" t="s">
        <v>875</v>
      </c>
      <c r="B852" t="s">
        <v>665</v>
      </c>
      <c r="C852" t="s">
        <v>20</v>
      </c>
    </row>
    <row r="853" spans="1:3" x14ac:dyDescent="0.25">
      <c r="A853" t="s">
        <v>876</v>
      </c>
      <c r="B853" t="s">
        <v>665</v>
      </c>
      <c r="C853" t="s">
        <v>20</v>
      </c>
    </row>
    <row r="854" spans="1:3" x14ac:dyDescent="0.25">
      <c r="A854" t="s">
        <v>877</v>
      </c>
      <c r="B854" t="s">
        <v>665</v>
      </c>
      <c r="C854" t="s">
        <v>20</v>
      </c>
    </row>
    <row r="855" spans="1:3" x14ac:dyDescent="0.25">
      <c r="A855" t="s">
        <v>878</v>
      </c>
      <c r="B855" t="s">
        <v>665</v>
      </c>
      <c r="C855" t="s">
        <v>20</v>
      </c>
    </row>
    <row r="856" spans="1:3" x14ac:dyDescent="0.25">
      <c r="A856" t="s">
        <v>879</v>
      </c>
      <c r="B856" t="s">
        <v>665</v>
      </c>
      <c r="C856" t="s">
        <v>20</v>
      </c>
    </row>
    <row r="857" spans="1:3" x14ac:dyDescent="0.25">
      <c r="A857" t="s">
        <v>880</v>
      </c>
      <c r="B857" t="s">
        <v>665</v>
      </c>
      <c r="C857" t="s">
        <v>20</v>
      </c>
    </row>
    <row r="858" spans="1:3" x14ac:dyDescent="0.25">
      <c r="A858" t="s">
        <v>881</v>
      </c>
      <c r="B858" t="s">
        <v>665</v>
      </c>
      <c r="C858" t="s">
        <v>20</v>
      </c>
    </row>
    <row r="859" spans="1:3" x14ac:dyDescent="0.25">
      <c r="A859" t="s">
        <v>882</v>
      </c>
      <c r="B859" t="s">
        <v>665</v>
      </c>
      <c r="C859" t="s">
        <v>20</v>
      </c>
    </row>
    <row r="860" spans="1:3" x14ac:dyDescent="0.25">
      <c r="A860" t="s">
        <v>883</v>
      </c>
      <c r="B860" t="s">
        <v>665</v>
      </c>
      <c r="C860" t="s">
        <v>20</v>
      </c>
    </row>
    <row r="861" spans="1:3" x14ac:dyDescent="0.25">
      <c r="A861" t="s">
        <v>884</v>
      </c>
      <c r="B861" t="s">
        <v>665</v>
      </c>
      <c r="C861" t="s">
        <v>20</v>
      </c>
    </row>
    <row r="862" spans="1:3" x14ac:dyDescent="0.25">
      <c r="A862" t="s">
        <v>885</v>
      </c>
      <c r="B862" t="s">
        <v>665</v>
      </c>
      <c r="C862" t="s">
        <v>20</v>
      </c>
    </row>
    <row r="863" spans="1:3" x14ac:dyDescent="0.25">
      <c r="A863" t="s">
        <v>886</v>
      </c>
      <c r="B863" t="s">
        <v>665</v>
      </c>
      <c r="C863" t="s">
        <v>20</v>
      </c>
    </row>
    <row r="864" spans="1:3" x14ac:dyDescent="0.25">
      <c r="A864" t="s">
        <v>887</v>
      </c>
      <c r="B864" t="s">
        <v>665</v>
      </c>
      <c r="C864" t="s">
        <v>20</v>
      </c>
    </row>
    <row r="865" spans="1:3" x14ac:dyDescent="0.25">
      <c r="A865" t="s">
        <v>888</v>
      </c>
      <c r="B865" t="s">
        <v>665</v>
      </c>
      <c r="C865" t="s">
        <v>20</v>
      </c>
    </row>
    <row r="866" spans="1:3" x14ac:dyDescent="0.25">
      <c r="A866" t="s">
        <v>889</v>
      </c>
      <c r="B866" t="s">
        <v>665</v>
      </c>
      <c r="C866" t="s">
        <v>20</v>
      </c>
    </row>
    <row r="867" spans="1:3" x14ac:dyDescent="0.25">
      <c r="A867" t="s">
        <v>890</v>
      </c>
      <c r="B867" t="s">
        <v>665</v>
      </c>
      <c r="C867" t="s">
        <v>20</v>
      </c>
    </row>
    <row r="868" spans="1:3" x14ac:dyDescent="0.25">
      <c r="A868" t="s">
        <v>891</v>
      </c>
      <c r="B868" t="s">
        <v>665</v>
      </c>
      <c r="C868" t="s">
        <v>20</v>
      </c>
    </row>
    <row r="869" spans="1:3" x14ac:dyDescent="0.25">
      <c r="A869" t="s">
        <v>892</v>
      </c>
      <c r="B869" t="s">
        <v>665</v>
      </c>
      <c r="C869" t="s">
        <v>20</v>
      </c>
    </row>
    <row r="870" spans="1:3" x14ac:dyDescent="0.25">
      <c r="A870" t="s">
        <v>893</v>
      </c>
      <c r="B870" t="s">
        <v>665</v>
      </c>
      <c r="C870" t="s">
        <v>20</v>
      </c>
    </row>
    <row r="871" spans="1:3" x14ac:dyDescent="0.25">
      <c r="A871" t="s">
        <v>894</v>
      </c>
      <c r="B871" t="s">
        <v>665</v>
      </c>
      <c r="C871" t="s">
        <v>20</v>
      </c>
    </row>
    <row r="872" spans="1:3" x14ac:dyDescent="0.25">
      <c r="A872" t="s">
        <v>895</v>
      </c>
      <c r="B872" t="s">
        <v>665</v>
      </c>
      <c r="C872" t="s">
        <v>20</v>
      </c>
    </row>
    <row r="873" spans="1:3" x14ac:dyDescent="0.25">
      <c r="A873" t="s">
        <v>896</v>
      </c>
      <c r="B873" t="s">
        <v>665</v>
      </c>
      <c r="C873" t="s">
        <v>20</v>
      </c>
    </row>
    <row r="874" spans="1:3" x14ac:dyDescent="0.25">
      <c r="A874" t="s">
        <v>897</v>
      </c>
      <c r="B874" t="s">
        <v>665</v>
      </c>
      <c r="C874" t="s">
        <v>20</v>
      </c>
    </row>
    <row r="875" spans="1:3" x14ac:dyDescent="0.25">
      <c r="A875" t="s">
        <v>898</v>
      </c>
      <c r="B875" t="s">
        <v>665</v>
      </c>
      <c r="C875" t="s">
        <v>20</v>
      </c>
    </row>
    <row r="876" spans="1:3" x14ac:dyDescent="0.25">
      <c r="A876" t="s">
        <v>899</v>
      </c>
      <c r="B876" t="s">
        <v>665</v>
      </c>
      <c r="C876" t="s">
        <v>20</v>
      </c>
    </row>
    <row r="877" spans="1:3" x14ac:dyDescent="0.25">
      <c r="A877" t="s">
        <v>900</v>
      </c>
      <c r="B877" t="s">
        <v>665</v>
      </c>
      <c r="C877" t="s">
        <v>20</v>
      </c>
    </row>
    <row r="878" spans="1:3" x14ac:dyDescent="0.25">
      <c r="A878" t="s">
        <v>901</v>
      </c>
      <c r="B878" t="s">
        <v>665</v>
      </c>
      <c r="C878" t="s">
        <v>20</v>
      </c>
    </row>
    <row r="879" spans="1:3" x14ac:dyDescent="0.25">
      <c r="A879" t="s">
        <v>902</v>
      </c>
      <c r="B879" t="s">
        <v>665</v>
      </c>
      <c r="C879" t="s">
        <v>20</v>
      </c>
    </row>
    <row r="880" spans="1:3" x14ac:dyDescent="0.25">
      <c r="A880" t="s">
        <v>903</v>
      </c>
      <c r="B880" t="s">
        <v>665</v>
      </c>
      <c r="C880" t="s">
        <v>20</v>
      </c>
    </row>
    <row r="881" spans="1:3" x14ac:dyDescent="0.25">
      <c r="A881" t="s">
        <v>904</v>
      </c>
      <c r="B881" t="s">
        <v>665</v>
      </c>
      <c r="C881" t="s">
        <v>20</v>
      </c>
    </row>
    <row r="882" spans="1:3" x14ac:dyDescent="0.25">
      <c r="A882" t="s">
        <v>905</v>
      </c>
      <c r="B882" t="s">
        <v>665</v>
      </c>
      <c r="C882" t="s">
        <v>20</v>
      </c>
    </row>
    <row r="883" spans="1:3" x14ac:dyDescent="0.25">
      <c r="A883" t="s">
        <v>906</v>
      </c>
      <c r="B883" t="s">
        <v>665</v>
      </c>
      <c r="C883" t="s">
        <v>20</v>
      </c>
    </row>
    <row r="884" spans="1:3" x14ac:dyDescent="0.25">
      <c r="A884" t="s">
        <v>907</v>
      </c>
      <c r="B884" t="s">
        <v>665</v>
      </c>
      <c r="C884" t="s">
        <v>20</v>
      </c>
    </row>
    <row r="885" spans="1:3" x14ac:dyDescent="0.25">
      <c r="A885" t="s">
        <v>908</v>
      </c>
      <c r="B885" t="s">
        <v>665</v>
      </c>
      <c r="C885" t="s">
        <v>20</v>
      </c>
    </row>
    <row r="886" spans="1:3" x14ac:dyDescent="0.25">
      <c r="A886" t="s">
        <v>909</v>
      </c>
      <c r="B886" t="s">
        <v>665</v>
      </c>
      <c r="C886" t="s">
        <v>20</v>
      </c>
    </row>
    <row r="887" spans="1:3" x14ac:dyDescent="0.25">
      <c r="A887" t="s">
        <v>910</v>
      </c>
      <c r="B887" t="s">
        <v>665</v>
      </c>
      <c r="C887" t="s">
        <v>20</v>
      </c>
    </row>
    <row r="888" spans="1:3" x14ac:dyDescent="0.25">
      <c r="A888" t="s">
        <v>911</v>
      </c>
      <c r="B888" t="s">
        <v>665</v>
      </c>
      <c r="C888" t="s">
        <v>20</v>
      </c>
    </row>
    <row r="889" spans="1:3" x14ac:dyDescent="0.25">
      <c r="A889" t="s">
        <v>912</v>
      </c>
      <c r="B889" t="s">
        <v>665</v>
      </c>
      <c r="C889" t="s">
        <v>20</v>
      </c>
    </row>
    <row r="890" spans="1:3" x14ac:dyDescent="0.25">
      <c r="A890" t="s">
        <v>913</v>
      </c>
      <c r="B890" t="s">
        <v>665</v>
      </c>
      <c r="C890" t="s">
        <v>20</v>
      </c>
    </row>
    <row r="891" spans="1:3" x14ac:dyDescent="0.25">
      <c r="A891" t="s">
        <v>914</v>
      </c>
      <c r="B891" t="s">
        <v>665</v>
      </c>
      <c r="C891" t="s">
        <v>20</v>
      </c>
    </row>
    <row r="892" spans="1:3" x14ac:dyDescent="0.25">
      <c r="A892" t="s">
        <v>915</v>
      </c>
      <c r="B892" t="s">
        <v>665</v>
      </c>
      <c r="C892" t="s">
        <v>20</v>
      </c>
    </row>
    <row r="893" spans="1:3" x14ac:dyDescent="0.25">
      <c r="A893" t="s">
        <v>916</v>
      </c>
      <c r="B893" t="s">
        <v>665</v>
      </c>
      <c r="C893" t="s">
        <v>20</v>
      </c>
    </row>
    <row r="894" spans="1:3" x14ac:dyDescent="0.25">
      <c r="A894" t="s">
        <v>917</v>
      </c>
      <c r="B894" t="s">
        <v>665</v>
      </c>
      <c r="C894" t="s">
        <v>20</v>
      </c>
    </row>
    <row r="895" spans="1:3" x14ac:dyDescent="0.25">
      <c r="A895" t="s">
        <v>918</v>
      </c>
      <c r="B895" t="s">
        <v>665</v>
      </c>
      <c r="C895" t="s">
        <v>20</v>
      </c>
    </row>
    <row r="896" spans="1:3" x14ac:dyDescent="0.25">
      <c r="A896" t="s">
        <v>919</v>
      </c>
      <c r="B896" t="s">
        <v>665</v>
      </c>
      <c r="C896" t="s">
        <v>20</v>
      </c>
    </row>
    <row r="897" spans="1:3" x14ac:dyDescent="0.25">
      <c r="A897" t="s">
        <v>920</v>
      </c>
      <c r="B897" t="s">
        <v>665</v>
      </c>
      <c r="C897" t="s">
        <v>20</v>
      </c>
    </row>
    <row r="898" spans="1:3" x14ac:dyDescent="0.25">
      <c r="A898" t="s">
        <v>921</v>
      </c>
      <c r="B898" t="s">
        <v>665</v>
      </c>
      <c r="C898" t="s">
        <v>20</v>
      </c>
    </row>
    <row r="899" spans="1:3" x14ac:dyDescent="0.25">
      <c r="A899" t="s">
        <v>922</v>
      </c>
      <c r="B899" t="s">
        <v>665</v>
      </c>
      <c r="C899" t="s">
        <v>20</v>
      </c>
    </row>
    <row r="900" spans="1:3" x14ac:dyDescent="0.25">
      <c r="A900" t="s">
        <v>923</v>
      </c>
      <c r="B900" t="s">
        <v>665</v>
      </c>
      <c r="C900" t="s">
        <v>20</v>
      </c>
    </row>
    <row r="901" spans="1:3" x14ac:dyDescent="0.25">
      <c r="A901" t="s">
        <v>924</v>
      </c>
      <c r="B901" t="s">
        <v>665</v>
      </c>
      <c r="C901" t="s">
        <v>20</v>
      </c>
    </row>
    <row r="902" spans="1:3" x14ac:dyDescent="0.25">
      <c r="A902" t="s">
        <v>925</v>
      </c>
      <c r="B902" t="s">
        <v>665</v>
      </c>
      <c r="C902" t="s">
        <v>20</v>
      </c>
    </row>
    <row r="903" spans="1:3" x14ac:dyDescent="0.25">
      <c r="A903" t="s">
        <v>926</v>
      </c>
      <c r="B903" t="s">
        <v>665</v>
      </c>
      <c r="C903" t="s">
        <v>20</v>
      </c>
    </row>
    <row r="904" spans="1:3" x14ac:dyDescent="0.25">
      <c r="A904" t="s">
        <v>927</v>
      </c>
      <c r="B904" t="s">
        <v>665</v>
      </c>
      <c r="C904" t="s">
        <v>20</v>
      </c>
    </row>
    <row r="905" spans="1:3" x14ac:dyDescent="0.25">
      <c r="A905" t="s">
        <v>928</v>
      </c>
      <c r="B905" t="s">
        <v>665</v>
      </c>
      <c r="C905" t="s">
        <v>20</v>
      </c>
    </row>
    <row r="906" spans="1:3" x14ac:dyDescent="0.25">
      <c r="A906" t="s">
        <v>929</v>
      </c>
      <c r="B906" t="s">
        <v>665</v>
      </c>
      <c r="C906" t="s">
        <v>20</v>
      </c>
    </row>
    <row r="907" spans="1:3" x14ac:dyDescent="0.25">
      <c r="A907" t="s">
        <v>930</v>
      </c>
      <c r="B907" t="s">
        <v>665</v>
      </c>
      <c r="C907" t="s">
        <v>20</v>
      </c>
    </row>
    <row r="908" spans="1:3" x14ac:dyDescent="0.25">
      <c r="A908" t="s">
        <v>931</v>
      </c>
      <c r="B908" t="s">
        <v>665</v>
      </c>
      <c r="C908" t="s">
        <v>20</v>
      </c>
    </row>
    <row r="909" spans="1:3" x14ac:dyDescent="0.25">
      <c r="A909" t="s">
        <v>932</v>
      </c>
      <c r="B909" t="s">
        <v>665</v>
      </c>
      <c r="C909" t="s">
        <v>20</v>
      </c>
    </row>
    <row r="910" spans="1:3" x14ac:dyDescent="0.25">
      <c r="A910" t="s">
        <v>933</v>
      </c>
      <c r="B910" t="s">
        <v>665</v>
      </c>
      <c r="C910" t="s">
        <v>20</v>
      </c>
    </row>
    <row r="911" spans="1:3" x14ac:dyDescent="0.25">
      <c r="A911" t="s">
        <v>934</v>
      </c>
      <c r="B911" t="s">
        <v>665</v>
      </c>
      <c r="C911" t="s">
        <v>20</v>
      </c>
    </row>
    <row r="912" spans="1:3" x14ac:dyDescent="0.25">
      <c r="A912" t="s">
        <v>935</v>
      </c>
      <c r="B912" t="s">
        <v>665</v>
      </c>
      <c r="C912" t="s">
        <v>20</v>
      </c>
    </row>
    <row r="913" spans="1:3" x14ac:dyDescent="0.25">
      <c r="A913" t="s">
        <v>936</v>
      </c>
      <c r="B913" t="s">
        <v>665</v>
      </c>
      <c r="C913" t="s">
        <v>20</v>
      </c>
    </row>
    <row r="914" spans="1:3" x14ac:dyDescent="0.25">
      <c r="A914" t="s">
        <v>937</v>
      </c>
      <c r="B914" t="s">
        <v>665</v>
      </c>
      <c r="C914" t="s">
        <v>20</v>
      </c>
    </row>
    <row r="915" spans="1:3" x14ac:dyDescent="0.25">
      <c r="A915" t="s">
        <v>938</v>
      </c>
      <c r="B915" t="s">
        <v>665</v>
      </c>
      <c r="C915" t="s">
        <v>20</v>
      </c>
    </row>
    <row r="916" spans="1:3" x14ac:dyDescent="0.25">
      <c r="A916" t="s">
        <v>939</v>
      </c>
      <c r="B916" t="s">
        <v>665</v>
      </c>
      <c r="C916" t="s">
        <v>20</v>
      </c>
    </row>
    <row r="917" spans="1:3" x14ac:dyDescent="0.25">
      <c r="A917" t="s">
        <v>940</v>
      </c>
      <c r="B917" t="s">
        <v>665</v>
      </c>
      <c r="C917" t="s">
        <v>20</v>
      </c>
    </row>
    <row r="918" spans="1:3" x14ac:dyDescent="0.25">
      <c r="A918" t="s">
        <v>941</v>
      </c>
      <c r="B918" t="s">
        <v>665</v>
      </c>
      <c r="C918" t="s">
        <v>20</v>
      </c>
    </row>
    <row r="919" spans="1:3" x14ac:dyDescent="0.25">
      <c r="A919" t="s">
        <v>942</v>
      </c>
      <c r="B919" t="s">
        <v>665</v>
      </c>
      <c r="C919" t="s">
        <v>20</v>
      </c>
    </row>
    <row r="920" spans="1:3" x14ac:dyDescent="0.25">
      <c r="A920" t="s">
        <v>943</v>
      </c>
      <c r="B920" t="s">
        <v>665</v>
      </c>
      <c r="C920" t="s">
        <v>20</v>
      </c>
    </row>
    <row r="921" spans="1:3" x14ac:dyDescent="0.25">
      <c r="A921" t="s">
        <v>944</v>
      </c>
      <c r="B921" t="s">
        <v>665</v>
      </c>
      <c r="C921" t="s">
        <v>20</v>
      </c>
    </row>
    <row r="922" spans="1:3" x14ac:dyDescent="0.25">
      <c r="A922" t="s">
        <v>945</v>
      </c>
      <c r="B922" t="s">
        <v>665</v>
      </c>
      <c r="C922" t="s">
        <v>20</v>
      </c>
    </row>
    <row r="923" spans="1:3" x14ac:dyDescent="0.25">
      <c r="A923" t="s">
        <v>946</v>
      </c>
      <c r="B923" t="s">
        <v>665</v>
      </c>
      <c r="C923" t="s">
        <v>20</v>
      </c>
    </row>
    <row r="924" spans="1:3" x14ac:dyDescent="0.25">
      <c r="A924" t="s">
        <v>947</v>
      </c>
      <c r="B924" t="s">
        <v>665</v>
      </c>
      <c r="C924" t="s">
        <v>20</v>
      </c>
    </row>
    <row r="925" spans="1:3" x14ac:dyDescent="0.25">
      <c r="A925" t="s">
        <v>948</v>
      </c>
      <c r="B925" t="s">
        <v>665</v>
      </c>
      <c r="C925" t="s">
        <v>20</v>
      </c>
    </row>
    <row r="926" spans="1:3" x14ac:dyDescent="0.25">
      <c r="A926" t="s">
        <v>949</v>
      </c>
      <c r="B926" t="s">
        <v>665</v>
      </c>
      <c r="C926" t="s">
        <v>20</v>
      </c>
    </row>
    <row r="927" spans="1:3" x14ac:dyDescent="0.25">
      <c r="A927" t="s">
        <v>950</v>
      </c>
      <c r="B927" t="s">
        <v>665</v>
      </c>
      <c r="C927" t="s">
        <v>20</v>
      </c>
    </row>
    <row r="928" spans="1:3" x14ac:dyDescent="0.25">
      <c r="A928" t="s">
        <v>951</v>
      </c>
      <c r="B928" t="s">
        <v>665</v>
      </c>
      <c r="C928" t="s">
        <v>20</v>
      </c>
    </row>
    <row r="929" spans="1:3" x14ac:dyDescent="0.25">
      <c r="A929" t="s">
        <v>952</v>
      </c>
      <c r="B929" t="s">
        <v>665</v>
      </c>
      <c r="C929" t="s">
        <v>20</v>
      </c>
    </row>
    <row r="930" spans="1:3" x14ac:dyDescent="0.25">
      <c r="A930" t="s">
        <v>953</v>
      </c>
      <c r="B930" t="s">
        <v>665</v>
      </c>
      <c r="C930" t="s">
        <v>20</v>
      </c>
    </row>
    <row r="931" spans="1:3" x14ac:dyDescent="0.25">
      <c r="A931" t="s">
        <v>954</v>
      </c>
      <c r="B931" t="s">
        <v>665</v>
      </c>
      <c r="C931" t="s">
        <v>20</v>
      </c>
    </row>
    <row r="932" spans="1:3" x14ac:dyDescent="0.25">
      <c r="A932" t="s">
        <v>955</v>
      </c>
      <c r="B932" t="s">
        <v>665</v>
      </c>
      <c r="C932" t="s">
        <v>20</v>
      </c>
    </row>
    <row r="933" spans="1:3" x14ac:dyDescent="0.25">
      <c r="A933" t="s">
        <v>956</v>
      </c>
      <c r="B933" t="s">
        <v>665</v>
      </c>
      <c r="C933" t="s">
        <v>20</v>
      </c>
    </row>
    <row r="934" spans="1:3" x14ac:dyDescent="0.25">
      <c r="A934" t="s">
        <v>957</v>
      </c>
      <c r="B934" t="s">
        <v>665</v>
      </c>
      <c r="C934" t="s">
        <v>20</v>
      </c>
    </row>
    <row r="935" spans="1:3" x14ac:dyDescent="0.25">
      <c r="A935" t="s">
        <v>958</v>
      </c>
      <c r="B935" t="s">
        <v>665</v>
      </c>
      <c r="C935" t="s">
        <v>20</v>
      </c>
    </row>
    <row r="936" spans="1:3" x14ac:dyDescent="0.25">
      <c r="A936" t="s">
        <v>959</v>
      </c>
      <c r="B936" t="s">
        <v>665</v>
      </c>
      <c r="C936" t="s">
        <v>20</v>
      </c>
    </row>
    <row r="937" spans="1:3" x14ac:dyDescent="0.25">
      <c r="A937" t="s">
        <v>960</v>
      </c>
      <c r="B937" t="s">
        <v>665</v>
      </c>
      <c r="C937" t="s">
        <v>20</v>
      </c>
    </row>
    <row r="938" spans="1:3" x14ac:dyDescent="0.25">
      <c r="A938" t="s">
        <v>961</v>
      </c>
      <c r="B938" t="s">
        <v>665</v>
      </c>
      <c r="C938" t="s">
        <v>20</v>
      </c>
    </row>
    <row r="939" spans="1:3" x14ac:dyDescent="0.25">
      <c r="A939" t="s">
        <v>962</v>
      </c>
      <c r="B939" t="s">
        <v>665</v>
      </c>
      <c r="C939" t="s">
        <v>20</v>
      </c>
    </row>
    <row r="940" spans="1:3" x14ac:dyDescent="0.25">
      <c r="A940" t="s">
        <v>963</v>
      </c>
      <c r="B940" t="s">
        <v>665</v>
      </c>
      <c r="C940" t="s">
        <v>20</v>
      </c>
    </row>
    <row r="941" spans="1:3" x14ac:dyDescent="0.25">
      <c r="A941" t="s">
        <v>964</v>
      </c>
      <c r="B941" t="s">
        <v>665</v>
      </c>
      <c r="C941" t="s">
        <v>20</v>
      </c>
    </row>
    <row r="942" spans="1:3" x14ac:dyDescent="0.25">
      <c r="A942" t="s">
        <v>965</v>
      </c>
      <c r="B942" t="s">
        <v>665</v>
      </c>
      <c r="C942" t="s">
        <v>20</v>
      </c>
    </row>
    <row r="943" spans="1:3" x14ac:dyDescent="0.25">
      <c r="A943" t="s">
        <v>966</v>
      </c>
      <c r="B943" t="s">
        <v>665</v>
      </c>
      <c r="C943" t="s">
        <v>20</v>
      </c>
    </row>
    <row r="944" spans="1:3" x14ac:dyDescent="0.25">
      <c r="A944" t="s">
        <v>967</v>
      </c>
      <c r="B944" t="s">
        <v>665</v>
      </c>
      <c r="C944" t="s">
        <v>20</v>
      </c>
    </row>
    <row r="945" spans="1:3" x14ac:dyDescent="0.25">
      <c r="A945" t="s">
        <v>968</v>
      </c>
      <c r="B945" t="s">
        <v>665</v>
      </c>
      <c r="C945" t="s">
        <v>20</v>
      </c>
    </row>
    <row r="946" spans="1:3" x14ac:dyDescent="0.25">
      <c r="A946" t="s">
        <v>969</v>
      </c>
      <c r="B946" t="s">
        <v>665</v>
      </c>
      <c r="C946" t="s">
        <v>20</v>
      </c>
    </row>
    <row r="947" spans="1:3" x14ac:dyDescent="0.25">
      <c r="A947" t="s">
        <v>970</v>
      </c>
      <c r="B947" t="s">
        <v>665</v>
      </c>
      <c r="C947" t="s">
        <v>20</v>
      </c>
    </row>
    <row r="948" spans="1:3" x14ac:dyDescent="0.25">
      <c r="A948" t="s">
        <v>971</v>
      </c>
      <c r="B948" t="s">
        <v>665</v>
      </c>
      <c r="C948" t="s">
        <v>20</v>
      </c>
    </row>
    <row r="949" spans="1:3" x14ac:dyDescent="0.25">
      <c r="A949" t="s">
        <v>972</v>
      </c>
      <c r="B949" t="s">
        <v>665</v>
      </c>
      <c r="C949" t="s">
        <v>20</v>
      </c>
    </row>
    <row r="950" spans="1:3" x14ac:dyDescent="0.25">
      <c r="A950" t="s">
        <v>973</v>
      </c>
      <c r="B950" t="s">
        <v>665</v>
      </c>
      <c r="C950" t="s">
        <v>20</v>
      </c>
    </row>
    <row r="951" spans="1:3" x14ac:dyDescent="0.25">
      <c r="A951" t="s">
        <v>974</v>
      </c>
      <c r="B951" t="s">
        <v>665</v>
      </c>
      <c r="C951" t="s">
        <v>20</v>
      </c>
    </row>
    <row r="952" spans="1:3" x14ac:dyDescent="0.25">
      <c r="A952" t="s">
        <v>975</v>
      </c>
      <c r="B952" t="s">
        <v>665</v>
      </c>
      <c r="C952" t="s">
        <v>20</v>
      </c>
    </row>
    <row r="953" spans="1:3" x14ac:dyDescent="0.25">
      <c r="A953" t="s">
        <v>976</v>
      </c>
      <c r="B953" t="s">
        <v>665</v>
      </c>
      <c r="C953" t="s">
        <v>20</v>
      </c>
    </row>
    <row r="954" spans="1:3" x14ac:dyDescent="0.25">
      <c r="A954" t="s">
        <v>977</v>
      </c>
      <c r="B954" t="s">
        <v>665</v>
      </c>
      <c r="C954" t="s">
        <v>20</v>
      </c>
    </row>
    <row r="955" spans="1:3" x14ac:dyDescent="0.25">
      <c r="A955" t="s">
        <v>978</v>
      </c>
      <c r="B955" t="s">
        <v>665</v>
      </c>
      <c r="C955" t="s">
        <v>20</v>
      </c>
    </row>
    <row r="956" spans="1:3" x14ac:dyDescent="0.25">
      <c r="A956" t="s">
        <v>979</v>
      </c>
      <c r="B956" t="s">
        <v>665</v>
      </c>
      <c r="C956" t="s">
        <v>20</v>
      </c>
    </row>
    <row r="957" spans="1:3" x14ac:dyDescent="0.25">
      <c r="A957" t="s">
        <v>980</v>
      </c>
      <c r="B957" t="s">
        <v>665</v>
      </c>
      <c r="C957" t="s">
        <v>20</v>
      </c>
    </row>
    <row r="958" spans="1:3" x14ac:dyDescent="0.25">
      <c r="A958" t="s">
        <v>981</v>
      </c>
      <c r="B958" t="s">
        <v>665</v>
      </c>
      <c r="C958" t="s">
        <v>20</v>
      </c>
    </row>
    <row r="959" spans="1:3" x14ac:dyDescent="0.25">
      <c r="A959" t="s">
        <v>982</v>
      </c>
      <c r="B959" t="s">
        <v>665</v>
      </c>
      <c r="C959" t="s">
        <v>20</v>
      </c>
    </row>
    <row r="960" spans="1:3" x14ac:dyDescent="0.25">
      <c r="A960" t="s">
        <v>983</v>
      </c>
      <c r="B960" t="s">
        <v>665</v>
      </c>
      <c r="C960" t="s">
        <v>20</v>
      </c>
    </row>
    <row r="961" spans="1:3" x14ac:dyDescent="0.25">
      <c r="A961" t="s">
        <v>984</v>
      </c>
      <c r="B961" t="s">
        <v>665</v>
      </c>
      <c r="C961" t="s">
        <v>20</v>
      </c>
    </row>
    <row r="962" spans="1:3" x14ac:dyDescent="0.25">
      <c r="A962" t="s">
        <v>985</v>
      </c>
      <c r="B962" t="s">
        <v>665</v>
      </c>
      <c r="C962" t="s">
        <v>20</v>
      </c>
    </row>
    <row r="963" spans="1:3" x14ac:dyDescent="0.25">
      <c r="A963" t="s">
        <v>986</v>
      </c>
      <c r="B963" t="s">
        <v>665</v>
      </c>
      <c r="C963" t="s">
        <v>20</v>
      </c>
    </row>
    <row r="964" spans="1:3" x14ac:dyDescent="0.25">
      <c r="A964" t="s">
        <v>987</v>
      </c>
      <c r="B964" t="s">
        <v>665</v>
      </c>
      <c r="C964" t="s">
        <v>20</v>
      </c>
    </row>
    <row r="965" spans="1:3" x14ac:dyDescent="0.25">
      <c r="A965" t="s">
        <v>988</v>
      </c>
      <c r="B965" t="s">
        <v>665</v>
      </c>
      <c r="C965" t="s">
        <v>20</v>
      </c>
    </row>
    <row r="966" spans="1:3" x14ac:dyDescent="0.25">
      <c r="A966" t="s">
        <v>989</v>
      </c>
      <c r="B966" t="s">
        <v>665</v>
      </c>
      <c r="C966" t="s">
        <v>20</v>
      </c>
    </row>
    <row r="967" spans="1:3" x14ac:dyDescent="0.25">
      <c r="A967" t="s">
        <v>990</v>
      </c>
      <c r="B967" t="s">
        <v>665</v>
      </c>
      <c r="C967" t="s">
        <v>20</v>
      </c>
    </row>
    <row r="968" spans="1:3" x14ac:dyDescent="0.25">
      <c r="A968" t="s">
        <v>991</v>
      </c>
      <c r="B968" t="s">
        <v>665</v>
      </c>
      <c r="C968" t="s">
        <v>20</v>
      </c>
    </row>
    <row r="969" spans="1:3" x14ac:dyDescent="0.25">
      <c r="A969" t="s">
        <v>992</v>
      </c>
      <c r="B969" t="s">
        <v>665</v>
      </c>
      <c r="C969" t="s">
        <v>20</v>
      </c>
    </row>
    <row r="970" spans="1:3" x14ac:dyDescent="0.25">
      <c r="A970" t="s">
        <v>993</v>
      </c>
      <c r="B970" t="s">
        <v>665</v>
      </c>
      <c r="C970" t="s">
        <v>20</v>
      </c>
    </row>
    <row r="971" spans="1:3" x14ac:dyDescent="0.25">
      <c r="A971" t="s">
        <v>994</v>
      </c>
      <c r="B971" t="s">
        <v>665</v>
      </c>
      <c r="C971" t="s">
        <v>20</v>
      </c>
    </row>
    <row r="972" spans="1:3" x14ac:dyDescent="0.25">
      <c r="A972" t="s">
        <v>995</v>
      </c>
      <c r="B972" t="s">
        <v>665</v>
      </c>
      <c r="C972" t="s">
        <v>20</v>
      </c>
    </row>
    <row r="973" spans="1:3" x14ac:dyDescent="0.25">
      <c r="A973" t="s">
        <v>996</v>
      </c>
      <c r="B973" t="s">
        <v>665</v>
      </c>
      <c r="C973" t="s">
        <v>20</v>
      </c>
    </row>
    <row r="974" spans="1:3" x14ac:dyDescent="0.25">
      <c r="A974" t="s">
        <v>997</v>
      </c>
      <c r="B974" t="s">
        <v>665</v>
      </c>
      <c r="C974" t="s">
        <v>20</v>
      </c>
    </row>
    <row r="975" spans="1:3" x14ac:dyDescent="0.25">
      <c r="A975" t="s">
        <v>998</v>
      </c>
      <c r="B975" t="s">
        <v>665</v>
      </c>
      <c r="C975" t="s">
        <v>20</v>
      </c>
    </row>
    <row r="976" spans="1:3" x14ac:dyDescent="0.25">
      <c r="A976" t="s">
        <v>999</v>
      </c>
      <c r="B976" t="s">
        <v>665</v>
      </c>
      <c r="C976" t="s">
        <v>20</v>
      </c>
    </row>
    <row r="977" spans="1:3" x14ac:dyDescent="0.25">
      <c r="A977" t="s">
        <v>1000</v>
      </c>
      <c r="B977" t="s">
        <v>665</v>
      </c>
      <c r="C977" t="s">
        <v>20</v>
      </c>
    </row>
    <row r="978" spans="1:3" x14ac:dyDescent="0.25">
      <c r="A978" t="s">
        <v>1001</v>
      </c>
      <c r="B978" t="s">
        <v>665</v>
      </c>
      <c r="C978" t="s">
        <v>20</v>
      </c>
    </row>
    <row r="979" spans="1:3" x14ac:dyDescent="0.25">
      <c r="A979" t="s">
        <v>1002</v>
      </c>
      <c r="B979" t="s">
        <v>665</v>
      </c>
      <c r="C979" t="s">
        <v>20</v>
      </c>
    </row>
    <row r="980" spans="1:3" x14ac:dyDescent="0.25">
      <c r="A980" t="s">
        <v>1003</v>
      </c>
      <c r="B980" t="s">
        <v>665</v>
      </c>
      <c r="C980" t="s">
        <v>20</v>
      </c>
    </row>
    <row r="981" spans="1:3" x14ac:dyDescent="0.25">
      <c r="A981" t="s">
        <v>1004</v>
      </c>
      <c r="B981" t="s">
        <v>665</v>
      </c>
      <c r="C981" t="s">
        <v>20</v>
      </c>
    </row>
    <row r="982" spans="1:3" x14ac:dyDescent="0.25">
      <c r="A982" t="s">
        <v>1005</v>
      </c>
      <c r="B982" t="s">
        <v>665</v>
      </c>
      <c r="C982" t="s">
        <v>20</v>
      </c>
    </row>
    <row r="983" spans="1:3" x14ac:dyDescent="0.25">
      <c r="A983" t="s">
        <v>1006</v>
      </c>
      <c r="B983" t="s">
        <v>665</v>
      </c>
      <c r="C983" t="s">
        <v>20</v>
      </c>
    </row>
    <row r="984" spans="1:3" x14ac:dyDescent="0.25">
      <c r="A984" t="s">
        <v>1007</v>
      </c>
      <c r="B984" t="s">
        <v>665</v>
      </c>
      <c r="C984" t="s">
        <v>20</v>
      </c>
    </row>
    <row r="985" spans="1:3" x14ac:dyDescent="0.25">
      <c r="A985" t="s">
        <v>1008</v>
      </c>
      <c r="B985" t="s">
        <v>665</v>
      </c>
      <c r="C985" t="s">
        <v>20</v>
      </c>
    </row>
    <row r="986" spans="1:3" x14ac:dyDescent="0.25">
      <c r="A986" t="s">
        <v>1009</v>
      </c>
      <c r="B986" t="s">
        <v>665</v>
      </c>
      <c r="C986" t="s">
        <v>20</v>
      </c>
    </row>
    <row r="987" spans="1:3" x14ac:dyDescent="0.25">
      <c r="A987" t="s">
        <v>1010</v>
      </c>
      <c r="B987" t="s">
        <v>665</v>
      </c>
      <c r="C987" t="s">
        <v>20</v>
      </c>
    </row>
    <row r="988" spans="1:3" x14ac:dyDescent="0.25">
      <c r="A988" t="s">
        <v>1011</v>
      </c>
      <c r="B988" t="s">
        <v>665</v>
      </c>
      <c r="C988" t="s">
        <v>20</v>
      </c>
    </row>
    <row r="989" spans="1:3" x14ac:dyDescent="0.25">
      <c r="A989" t="s">
        <v>1012</v>
      </c>
      <c r="B989" t="s">
        <v>665</v>
      </c>
      <c r="C989" t="s">
        <v>20</v>
      </c>
    </row>
    <row r="990" spans="1:3" x14ac:dyDescent="0.25">
      <c r="A990" t="s">
        <v>1013</v>
      </c>
      <c r="B990" t="s">
        <v>665</v>
      </c>
      <c r="C990" t="s">
        <v>20</v>
      </c>
    </row>
    <row r="991" spans="1:3" x14ac:dyDescent="0.25">
      <c r="A991" t="s">
        <v>1014</v>
      </c>
      <c r="B991" t="s">
        <v>665</v>
      </c>
      <c r="C991" t="s">
        <v>20</v>
      </c>
    </row>
    <row r="992" spans="1:3" x14ac:dyDescent="0.25">
      <c r="A992" t="s">
        <v>1015</v>
      </c>
      <c r="B992" t="s">
        <v>665</v>
      </c>
      <c r="C992" t="s">
        <v>20</v>
      </c>
    </row>
    <row r="993" spans="1:3" x14ac:dyDescent="0.25">
      <c r="A993" t="s">
        <v>1016</v>
      </c>
      <c r="B993" t="s">
        <v>665</v>
      </c>
      <c r="C993" t="s">
        <v>20</v>
      </c>
    </row>
    <row r="994" spans="1:3" x14ac:dyDescent="0.25">
      <c r="A994" t="s">
        <v>1017</v>
      </c>
      <c r="B994" t="s">
        <v>665</v>
      </c>
      <c r="C994" t="s">
        <v>20</v>
      </c>
    </row>
    <row r="995" spans="1:3" x14ac:dyDescent="0.25">
      <c r="A995" t="s">
        <v>1018</v>
      </c>
      <c r="B995" t="s">
        <v>665</v>
      </c>
      <c r="C995" t="s">
        <v>20</v>
      </c>
    </row>
    <row r="996" spans="1:3" x14ac:dyDescent="0.25">
      <c r="A996" t="s">
        <v>1019</v>
      </c>
      <c r="B996" t="s">
        <v>665</v>
      </c>
      <c r="C996" t="s">
        <v>20</v>
      </c>
    </row>
    <row r="997" spans="1:3" x14ac:dyDescent="0.25">
      <c r="A997" t="s">
        <v>1020</v>
      </c>
      <c r="B997" t="s">
        <v>665</v>
      </c>
      <c r="C997" t="s">
        <v>20</v>
      </c>
    </row>
    <row r="998" spans="1:3" x14ac:dyDescent="0.25">
      <c r="A998" t="s">
        <v>1021</v>
      </c>
      <c r="B998" t="s">
        <v>665</v>
      </c>
      <c r="C998" t="s">
        <v>20</v>
      </c>
    </row>
    <row r="999" spans="1:3" x14ac:dyDescent="0.25">
      <c r="A999" t="s">
        <v>1022</v>
      </c>
      <c r="B999" t="s">
        <v>665</v>
      </c>
      <c r="C999" t="s">
        <v>20</v>
      </c>
    </row>
    <row r="1000" spans="1:3" x14ac:dyDescent="0.25">
      <c r="A1000" t="s">
        <v>1023</v>
      </c>
      <c r="B1000" t="s">
        <v>665</v>
      </c>
      <c r="C1000" t="s">
        <v>20</v>
      </c>
    </row>
    <row r="1001" spans="1:3" x14ac:dyDescent="0.25">
      <c r="A1001" t="s">
        <v>1024</v>
      </c>
      <c r="B1001" t="s">
        <v>665</v>
      </c>
      <c r="C1001" t="s">
        <v>20</v>
      </c>
    </row>
    <row r="1002" spans="1:3" x14ac:dyDescent="0.25">
      <c r="A1002" t="s">
        <v>1025</v>
      </c>
      <c r="B1002" t="s">
        <v>665</v>
      </c>
      <c r="C1002" t="s">
        <v>20</v>
      </c>
    </row>
    <row r="1003" spans="1:3" x14ac:dyDescent="0.25">
      <c r="A1003" t="s">
        <v>1026</v>
      </c>
      <c r="B1003" t="s">
        <v>665</v>
      </c>
      <c r="C1003" t="s">
        <v>20</v>
      </c>
    </row>
    <row r="1004" spans="1:3" x14ac:dyDescent="0.25">
      <c r="A1004" t="s">
        <v>1027</v>
      </c>
      <c r="B1004" t="s">
        <v>665</v>
      </c>
      <c r="C1004" t="s">
        <v>20</v>
      </c>
    </row>
    <row r="1005" spans="1:3" x14ac:dyDescent="0.25">
      <c r="A1005" t="s">
        <v>1028</v>
      </c>
      <c r="B1005" t="s">
        <v>665</v>
      </c>
      <c r="C1005" t="s">
        <v>20</v>
      </c>
    </row>
    <row r="1006" spans="1:3" x14ac:dyDescent="0.25">
      <c r="A1006" t="s">
        <v>1029</v>
      </c>
      <c r="B1006" t="s">
        <v>665</v>
      </c>
      <c r="C1006" t="s">
        <v>20</v>
      </c>
    </row>
    <row r="1007" spans="1:3" x14ac:dyDescent="0.25">
      <c r="A1007" t="s">
        <v>1030</v>
      </c>
      <c r="B1007" t="s">
        <v>665</v>
      </c>
      <c r="C1007" t="s">
        <v>20</v>
      </c>
    </row>
    <row r="1008" spans="1:3" x14ac:dyDescent="0.25">
      <c r="A1008" t="s">
        <v>1031</v>
      </c>
      <c r="B1008" t="s">
        <v>665</v>
      </c>
      <c r="C1008" t="s">
        <v>20</v>
      </c>
    </row>
    <row r="1009" spans="1:3" x14ac:dyDescent="0.25">
      <c r="A1009" t="s">
        <v>1032</v>
      </c>
      <c r="B1009" t="s">
        <v>665</v>
      </c>
      <c r="C1009" t="s">
        <v>20</v>
      </c>
    </row>
    <row r="1010" spans="1:3" x14ac:dyDescent="0.25">
      <c r="A1010" t="s">
        <v>1033</v>
      </c>
      <c r="B1010" t="s">
        <v>665</v>
      </c>
      <c r="C1010" t="s">
        <v>20</v>
      </c>
    </row>
    <row r="1011" spans="1:3" x14ac:dyDescent="0.25">
      <c r="A1011" t="s">
        <v>1034</v>
      </c>
      <c r="B1011" t="s">
        <v>665</v>
      </c>
      <c r="C1011" t="s">
        <v>20</v>
      </c>
    </row>
    <row r="1012" spans="1:3" x14ac:dyDescent="0.25">
      <c r="A1012" t="s">
        <v>1035</v>
      </c>
      <c r="B1012" t="s">
        <v>665</v>
      </c>
      <c r="C1012" t="s">
        <v>20</v>
      </c>
    </row>
    <row r="1013" spans="1:3" x14ac:dyDescent="0.25">
      <c r="A1013" t="s">
        <v>1036</v>
      </c>
      <c r="B1013" t="s">
        <v>665</v>
      </c>
      <c r="C1013" t="s">
        <v>20</v>
      </c>
    </row>
    <row r="1014" spans="1:3" x14ac:dyDescent="0.25">
      <c r="A1014" t="s">
        <v>1037</v>
      </c>
      <c r="B1014" t="s">
        <v>665</v>
      </c>
      <c r="C1014" t="s">
        <v>20</v>
      </c>
    </row>
    <row r="1015" spans="1:3" x14ac:dyDescent="0.25">
      <c r="A1015" t="s">
        <v>1038</v>
      </c>
      <c r="B1015" t="s">
        <v>665</v>
      </c>
      <c r="C1015" t="s">
        <v>20</v>
      </c>
    </row>
    <row r="1016" spans="1:3" x14ac:dyDescent="0.25">
      <c r="A1016" t="s">
        <v>1039</v>
      </c>
      <c r="B1016" t="s">
        <v>665</v>
      </c>
      <c r="C1016" t="s">
        <v>20</v>
      </c>
    </row>
    <row r="1017" spans="1:3" x14ac:dyDescent="0.25">
      <c r="A1017" t="s">
        <v>1040</v>
      </c>
      <c r="B1017" t="s">
        <v>665</v>
      </c>
      <c r="C1017" t="s">
        <v>20</v>
      </c>
    </row>
    <row r="1018" spans="1:3" x14ac:dyDescent="0.25">
      <c r="A1018" t="s">
        <v>1041</v>
      </c>
      <c r="B1018" t="s">
        <v>665</v>
      </c>
      <c r="C1018" t="s">
        <v>20</v>
      </c>
    </row>
    <row r="1019" spans="1:3" x14ac:dyDescent="0.25">
      <c r="A1019" t="s">
        <v>1042</v>
      </c>
      <c r="B1019" t="s">
        <v>665</v>
      </c>
      <c r="C1019" t="s">
        <v>20</v>
      </c>
    </row>
    <row r="1020" spans="1:3" x14ac:dyDescent="0.25">
      <c r="A1020" t="s">
        <v>1043</v>
      </c>
      <c r="B1020" t="s">
        <v>665</v>
      </c>
      <c r="C1020" t="s">
        <v>20</v>
      </c>
    </row>
    <row r="1021" spans="1:3" x14ac:dyDescent="0.25">
      <c r="A1021" t="s">
        <v>1044</v>
      </c>
      <c r="B1021" t="s">
        <v>665</v>
      </c>
      <c r="C1021" t="s">
        <v>20</v>
      </c>
    </row>
    <row r="1022" spans="1:3" x14ac:dyDescent="0.25">
      <c r="A1022" t="s">
        <v>1045</v>
      </c>
      <c r="B1022" t="s">
        <v>665</v>
      </c>
      <c r="C1022" t="s">
        <v>20</v>
      </c>
    </row>
    <row r="1023" spans="1:3" x14ac:dyDescent="0.25">
      <c r="A1023" t="s">
        <v>1046</v>
      </c>
      <c r="B1023" t="s">
        <v>665</v>
      </c>
      <c r="C1023" t="s">
        <v>20</v>
      </c>
    </row>
    <row r="1024" spans="1:3" x14ac:dyDescent="0.25">
      <c r="A1024" t="s">
        <v>1047</v>
      </c>
      <c r="B1024" t="s">
        <v>665</v>
      </c>
      <c r="C1024" t="s">
        <v>20</v>
      </c>
    </row>
    <row r="1025" spans="1:3" x14ac:dyDescent="0.25">
      <c r="A1025" t="s">
        <v>1048</v>
      </c>
      <c r="B1025" t="s">
        <v>665</v>
      </c>
      <c r="C1025" t="s">
        <v>20</v>
      </c>
    </row>
    <row r="1026" spans="1:3" x14ac:dyDescent="0.25">
      <c r="A1026" t="s">
        <v>1049</v>
      </c>
      <c r="B1026" t="s">
        <v>665</v>
      </c>
      <c r="C1026" t="s">
        <v>20</v>
      </c>
    </row>
    <row r="1027" spans="1:3" x14ac:dyDescent="0.25">
      <c r="A1027" t="s">
        <v>1050</v>
      </c>
      <c r="B1027" t="s">
        <v>665</v>
      </c>
      <c r="C1027" t="s">
        <v>20</v>
      </c>
    </row>
    <row r="1028" spans="1:3" x14ac:dyDescent="0.25">
      <c r="A1028" t="s">
        <v>1051</v>
      </c>
      <c r="B1028" t="s">
        <v>665</v>
      </c>
      <c r="C1028" t="s">
        <v>20</v>
      </c>
    </row>
    <row r="1029" spans="1:3" x14ac:dyDescent="0.25">
      <c r="A1029" t="s">
        <v>1052</v>
      </c>
      <c r="B1029" t="s">
        <v>665</v>
      </c>
      <c r="C1029" t="s">
        <v>20</v>
      </c>
    </row>
    <row r="1030" spans="1:3" x14ac:dyDescent="0.25">
      <c r="A1030" t="s">
        <v>1053</v>
      </c>
      <c r="B1030" t="s">
        <v>665</v>
      </c>
      <c r="C1030" t="s">
        <v>20</v>
      </c>
    </row>
    <row r="1031" spans="1:3" x14ac:dyDescent="0.25">
      <c r="A1031" t="s">
        <v>1054</v>
      </c>
      <c r="B1031" t="s">
        <v>665</v>
      </c>
      <c r="C1031" t="s">
        <v>20</v>
      </c>
    </row>
    <row r="1032" spans="1:3" x14ac:dyDescent="0.25">
      <c r="A1032" t="s">
        <v>1055</v>
      </c>
      <c r="B1032" t="s">
        <v>665</v>
      </c>
      <c r="C1032" t="s">
        <v>20</v>
      </c>
    </row>
    <row r="1033" spans="1:3" x14ac:dyDescent="0.25">
      <c r="A1033" t="s">
        <v>1056</v>
      </c>
      <c r="B1033" t="s">
        <v>665</v>
      </c>
      <c r="C1033" t="s">
        <v>20</v>
      </c>
    </row>
    <row r="1034" spans="1:3" x14ac:dyDescent="0.25">
      <c r="A1034" t="s">
        <v>1057</v>
      </c>
      <c r="B1034" t="s">
        <v>665</v>
      </c>
      <c r="C1034" t="s">
        <v>20</v>
      </c>
    </row>
    <row r="1035" spans="1:3" x14ac:dyDescent="0.25">
      <c r="A1035" t="s">
        <v>1058</v>
      </c>
      <c r="B1035" t="s">
        <v>665</v>
      </c>
      <c r="C1035" t="s">
        <v>20</v>
      </c>
    </row>
    <row r="1036" spans="1:3" x14ac:dyDescent="0.25">
      <c r="A1036" t="s">
        <v>1059</v>
      </c>
      <c r="B1036" t="s">
        <v>665</v>
      </c>
      <c r="C1036" t="s">
        <v>20</v>
      </c>
    </row>
    <row r="1037" spans="1:3" x14ac:dyDescent="0.25">
      <c r="A1037" t="s">
        <v>1060</v>
      </c>
      <c r="B1037" t="s">
        <v>665</v>
      </c>
      <c r="C1037" t="s">
        <v>20</v>
      </c>
    </row>
    <row r="1038" spans="1:3" x14ac:dyDescent="0.25">
      <c r="A1038" t="s">
        <v>1061</v>
      </c>
      <c r="B1038" t="s">
        <v>665</v>
      </c>
      <c r="C1038" t="s">
        <v>20</v>
      </c>
    </row>
    <row r="1039" spans="1:3" x14ac:dyDescent="0.25">
      <c r="A1039" t="s">
        <v>1062</v>
      </c>
      <c r="B1039" t="s">
        <v>665</v>
      </c>
      <c r="C1039" t="s">
        <v>20</v>
      </c>
    </row>
    <row r="1040" spans="1:3" x14ac:dyDescent="0.25">
      <c r="A1040" t="s">
        <v>1063</v>
      </c>
      <c r="B1040" t="s">
        <v>665</v>
      </c>
      <c r="C1040" t="s">
        <v>20</v>
      </c>
    </row>
    <row r="1041" spans="1:3" x14ac:dyDescent="0.25">
      <c r="A1041" t="s">
        <v>1064</v>
      </c>
      <c r="B1041" t="s">
        <v>665</v>
      </c>
      <c r="C1041" t="s">
        <v>20</v>
      </c>
    </row>
    <row r="1042" spans="1:3" x14ac:dyDescent="0.25">
      <c r="A1042" t="s">
        <v>1065</v>
      </c>
      <c r="B1042" t="s">
        <v>665</v>
      </c>
      <c r="C1042" t="s">
        <v>20</v>
      </c>
    </row>
    <row r="1043" spans="1:3" x14ac:dyDescent="0.25">
      <c r="A1043" t="s">
        <v>1066</v>
      </c>
      <c r="B1043" t="s">
        <v>665</v>
      </c>
      <c r="C1043" t="s">
        <v>20</v>
      </c>
    </row>
    <row r="1044" spans="1:3" x14ac:dyDescent="0.25">
      <c r="A1044" t="s">
        <v>1067</v>
      </c>
      <c r="B1044" t="s">
        <v>665</v>
      </c>
      <c r="C1044" t="s">
        <v>20</v>
      </c>
    </row>
    <row r="1045" spans="1:3" x14ac:dyDescent="0.25">
      <c r="A1045" t="s">
        <v>1068</v>
      </c>
      <c r="B1045" t="s">
        <v>665</v>
      </c>
      <c r="C1045" t="s">
        <v>20</v>
      </c>
    </row>
    <row r="1046" spans="1:3" x14ac:dyDescent="0.25">
      <c r="A1046" t="s">
        <v>1069</v>
      </c>
      <c r="B1046" t="s">
        <v>665</v>
      </c>
      <c r="C1046" t="s">
        <v>20</v>
      </c>
    </row>
    <row r="1047" spans="1:3" x14ac:dyDescent="0.25">
      <c r="A1047" t="s">
        <v>1070</v>
      </c>
      <c r="B1047" t="s">
        <v>665</v>
      </c>
      <c r="C1047" t="s">
        <v>20</v>
      </c>
    </row>
    <row r="1048" spans="1:3" x14ac:dyDescent="0.25">
      <c r="A1048" t="s">
        <v>1071</v>
      </c>
      <c r="B1048" t="s">
        <v>665</v>
      </c>
      <c r="C1048" t="s">
        <v>20</v>
      </c>
    </row>
    <row r="1049" spans="1:3" x14ac:dyDescent="0.25">
      <c r="A1049" t="s">
        <v>1072</v>
      </c>
      <c r="B1049" t="s">
        <v>665</v>
      </c>
      <c r="C1049" t="s">
        <v>20</v>
      </c>
    </row>
    <row r="1050" spans="1:3" x14ac:dyDescent="0.25">
      <c r="A1050" t="s">
        <v>1073</v>
      </c>
      <c r="B1050" t="s">
        <v>665</v>
      </c>
      <c r="C1050" t="s">
        <v>20</v>
      </c>
    </row>
    <row r="1051" spans="1:3" x14ac:dyDescent="0.25">
      <c r="A1051" t="s">
        <v>1074</v>
      </c>
      <c r="B1051" t="s">
        <v>665</v>
      </c>
      <c r="C1051" t="s">
        <v>20</v>
      </c>
    </row>
    <row r="1052" spans="1:3" x14ac:dyDescent="0.25">
      <c r="A1052" t="s">
        <v>1075</v>
      </c>
      <c r="B1052" t="s">
        <v>665</v>
      </c>
      <c r="C1052" t="s">
        <v>20</v>
      </c>
    </row>
    <row r="1053" spans="1:3" x14ac:dyDescent="0.25">
      <c r="A1053" t="s">
        <v>1076</v>
      </c>
      <c r="B1053" t="s">
        <v>665</v>
      </c>
      <c r="C1053" t="s">
        <v>20</v>
      </c>
    </row>
    <row r="1054" spans="1:3" x14ac:dyDescent="0.25">
      <c r="A1054" t="s">
        <v>1077</v>
      </c>
      <c r="B1054" t="s">
        <v>665</v>
      </c>
      <c r="C1054" t="s">
        <v>20</v>
      </c>
    </row>
    <row r="1055" spans="1:3" x14ac:dyDescent="0.25">
      <c r="A1055" t="s">
        <v>1078</v>
      </c>
      <c r="B1055" t="s">
        <v>665</v>
      </c>
      <c r="C1055" t="s">
        <v>20</v>
      </c>
    </row>
    <row r="1056" spans="1:3" x14ac:dyDescent="0.25">
      <c r="A1056" t="s">
        <v>1079</v>
      </c>
      <c r="B1056" t="s">
        <v>665</v>
      </c>
      <c r="C1056" t="s">
        <v>20</v>
      </c>
    </row>
    <row r="1057" spans="1:3" x14ac:dyDescent="0.25">
      <c r="A1057" t="s">
        <v>1080</v>
      </c>
      <c r="B1057" t="s">
        <v>665</v>
      </c>
      <c r="C1057" t="s">
        <v>20</v>
      </c>
    </row>
    <row r="1058" spans="1:3" x14ac:dyDescent="0.25">
      <c r="A1058" t="s">
        <v>1081</v>
      </c>
      <c r="B1058" t="s">
        <v>665</v>
      </c>
      <c r="C1058" t="s">
        <v>20</v>
      </c>
    </row>
    <row r="1059" spans="1:3" x14ac:dyDescent="0.25">
      <c r="A1059" t="s">
        <v>1082</v>
      </c>
      <c r="B1059" t="s">
        <v>665</v>
      </c>
      <c r="C1059" t="s">
        <v>20</v>
      </c>
    </row>
    <row r="1060" spans="1:3" x14ac:dyDescent="0.25">
      <c r="A1060" t="s">
        <v>1083</v>
      </c>
      <c r="B1060" t="s">
        <v>665</v>
      </c>
      <c r="C1060" t="s">
        <v>20</v>
      </c>
    </row>
    <row r="1061" spans="1:3" x14ac:dyDescent="0.25">
      <c r="A1061" t="s">
        <v>1084</v>
      </c>
      <c r="B1061" t="s">
        <v>665</v>
      </c>
      <c r="C1061" t="s">
        <v>20</v>
      </c>
    </row>
    <row r="1062" spans="1:3" x14ac:dyDescent="0.25">
      <c r="A1062" t="s">
        <v>1085</v>
      </c>
      <c r="B1062" t="s">
        <v>665</v>
      </c>
      <c r="C1062" t="s">
        <v>20</v>
      </c>
    </row>
    <row r="1063" spans="1:3" x14ac:dyDescent="0.25">
      <c r="A1063" t="s">
        <v>1086</v>
      </c>
      <c r="B1063" t="s">
        <v>665</v>
      </c>
      <c r="C1063" t="s">
        <v>20</v>
      </c>
    </row>
    <row r="1064" spans="1:3" x14ac:dyDescent="0.25">
      <c r="A1064" t="s">
        <v>1087</v>
      </c>
      <c r="B1064" t="s">
        <v>665</v>
      </c>
      <c r="C1064" t="s">
        <v>20</v>
      </c>
    </row>
    <row r="1065" spans="1:3" x14ac:dyDescent="0.25">
      <c r="A1065" t="s">
        <v>1088</v>
      </c>
      <c r="B1065" t="s">
        <v>665</v>
      </c>
      <c r="C1065" t="s">
        <v>20</v>
      </c>
    </row>
    <row r="1066" spans="1:3" x14ac:dyDescent="0.25">
      <c r="A1066" t="s">
        <v>1089</v>
      </c>
      <c r="B1066" t="s">
        <v>665</v>
      </c>
      <c r="C1066" t="s">
        <v>20</v>
      </c>
    </row>
    <row r="1067" spans="1:3" x14ac:dyDescent="0.25">
      <c r="A1067" t="s">
        <v>1090</v>
      </c>
      <c r="B1067" t="s">
        <v>665</v>
      </c>
      <c r="C1067" t="s">
        <v>20</v>
      </c>
    </row>
    <row r="1068" spans="1:3" x14ac:dyDescent="0.25">
      <c r="A1068" t="s">
        <v>1091</v>
      </c>
      <c r="B1068" t="s">
        <v>665</v>
      </c>
      <c r="C1068" t="s">
        <v>20</v>
      </c>
    </row>
    <row r="1069" spans="1:3" x14ac:dyDescent="0.25">
      <c r="A1069" t="s">
        <v>1092</v>
      </c>
      <c r="B1069" t="s">
        <v>665</v>
      </c>
      <c r="C1069" t="s">
        <v>20</v>
      </c>
    </row>
    <row r="1070" spans="1:3" x14ac:dyDescent="0.25">
      <c r="A1070" t="s">
        <v>1093</v>
      </c>
      <c r="B1070" t="s">
        <v>665</v>
      </c>
      <c r="C1070" t="s">
        <v>20</v>
      </c>
    </row>
    <row r="1071" spans="1:3" x14ac:dyDescent="0.25">
      <c r="A1071" t="s">
        <v>1094</v>
      </c>
      <c r="B1071" t="s">
        <v>665</v>
      </c>
      <c r="C1071" t="s">
        <v>20</v>
      </c>
    </row>
    <row r="1072" spans="1:3" x14ac:dyDescent="0.25">
      <c r="A1072" t="s">
        <v>1095</v>
      </c>
      <c r="B1072" t="s">
        <v>665</v>
      </c>
      <c r="C1072" t="s">
        <v>20</v>
      </c>
    </row>
    <row r="1073" spans="1:3" x14ac:dyDescent="0.25">
      <c r="A1073" t="s">
        <v>1096</v>
      </c>
      <c r="B1073" t="s">
        <v>665</v>
      </c>
      <c r="C1073" t="s">
        <v>20</v>
      </c>
    </row>
    <row r="1074" spans="1:3" x14ac:dyDescent="0.25">
      <c r="A1074" t="s">
        <v>1097</v>
      </c>
      <c r="B1074" t="s">
        <v>665</v>
      </c>
      <c r="C1074" t="s">
        <v>20</v>
      </c>
    </row>
    <row r="1075" spans="1:3" x14ac:dyDescent="0.25">
      <c r="A1075" t="s">
        <v>1098</v>
      </c>
      <c r="B1075" t="s">
        <v>665</v>
      </c>
      <c r="C1075" t="s">
        <v>20</v>
      </c>
    </row>
    <row r="1076" spans="1:3" x14ac:dyDescent="0.25">
      <c r="A1076" t="s">
        <v>1099</v>
      </c>
      <c r="B1076" t="s">
        <v>665</v>
      </c>
      <c r="C1076" t="s">
        <v>20</v>
      </c>
    </row>
    <row r="1077" spans="1:3" x14ac:dyDescent="0.25">
      <c r="A1077" t="s">
        <v>1100</v>
      </c>
      <c r="B1077" t="s">
        <v>665</v>
      </c>
      <c r="C1077" t="s">
        <v>20</v>
      </c>
    </row>
    <row r="1078" spans="1:3" x14ac:dyDescent="0.25">
      <c r="A1078" t="s">
        <v>1101</v>
      </c>
      <c r="B1078" t="s">
        <v>665</v>
      </c>
      <c r="C1078" t="s">
        <v>20</v>
      </c>
    </row>
    <row r="1079" spans="1:3" x14ac:dyDescent="0.25">
      <c r="A1079" t="s">
        <v>1102</v>
      </c>
      <c r="B1079" t="s">
        <v>665</v>
      </c>
      <c r="C1079" t="s">
        <v>20</v>
      </c>
    </row>
    <row r="1080" spans="1:3" x14ac:dyDescent="0.25">
      <c r="A1080" t="s">
        <v>1103</v>
      </c>
      <c r="B1080" t="s">
        <v>665</v>
      </c>
      <c r="C1080" t="s">
        <v>20</v>
      </c>
    </row>
    <row r="1081" spans="1:3" x14ac:dyDescent="0.25">
      <c r="A1081" t="s">
        <v>1104</v>
      </c>
      <c r="B1081" t="s">
        <v>665</v>
      </c>
      <c r="C1081" t="s">
        <v>20</v>
      </c>
    </row>
    <row r="1082" spans="1:3" x14ac:dyDescent="0.25">
      <c r="A1082" t="s">
        <v>1105</v>
      </c>
      <c r="B1082" t="s">
        <v>665</v>
      </c>
      <c r="C1082" t="s">
        <v>20</v>
      </c>
    </row>
    <row r="1083" spans="1:3" x14ac:dyDescent="0.25">
      <c r="A1083" t="s">
        <v>1106</v>
      </c>
      <c r="B1083" t="s">
        <v>665</v>
      </c>
      <c r="C1083" t="s">
        <v>20</v>
      </c>
    </row>
    <row r="1084" spans="1:3" x14ac:dyDescent="0.25">
      <c r="A1084" t="s">
        <v>1107</v>
      </c>
      <c r="B1084" t="s">
        <v>665</v>
      </c>
      <c r="C1084" t="s">
        <v>20</v>
      </c>
    </row>
    <row r="1085" spans="1:3" x14ac:dyDescent="0.25">
      <c r="A1085" t="s">
        <v>1108</v>
      </c>
      <c r="B1085" t="s">
        <v>665</v>
      </c>
      <c r="C1085" t="s">
        <v>20</v>
      </c>
    </row>
    <row r="1086" spans="1:3" x14ac:dyDescent="0.25">
      <c r="A1086" t="s">
        <v>1109</v>
      </c>
      <c r="B1086" t="s">
        <v>665</v>
      </c>
      <c r="C1086" t="s">
        <v>20</v>
      </c>
    </row>
    <row r="1087" spans="1:3" x14ac:dyDescent="0.25">
      <c r="A1087" t="s">
        <v>1110</v>
      </c>
      <c r="B1087" t="s">
        <v>665</v>
      </c>
      <c r="C1087" t="s">
        <v>20</v>
      </c>
    </row>
    <row r="1088" spans="1:3" x14ac:dyDescent="0.25">
      <c r="A1088" t="s">
        <v>1111</v>
      </c>
      <c r="B1088" t="s">
        <v>665</v>
      </c>
      <c r="C1088" t="s">
        <v>20</v>
      </c>
    </row>
    <row r="1089" spans="1:3" x14ac:dyDescent="0.25">
      <c r="A1089" t="s">
        <v>1112</v>
      </c>
      <c r="B1089" t="s">
        <v>665</v>
      </c>
      <c r="C1089" t="s">
        <v>20</v>
      </c>
    </row>
    <row r="1090" spans="1:3" x14ac:dyDescent="0.25">
      <c r="A1090" t="s">
        <v>1113</v>
      </c>
      <c r="B1090" t="s">
        <v>665</v>
      </c>
      <c r="C1090" t="s">
        <v>20</v>
      </c>
    </row>
    <row r="1091" spans="1:3" x14ac:dyDescent="0.25">
      <c r="A1091" t="s">
        <v>1114</v>
      </c>
      <c r="B1091" t="s">
        <v>665</v>
      </c>
      <c r="C1091" t="s">
        <v>20</v>
      </c>
    </row>
    <row r="1092" spans="1:3" x14ac:dyDescent="0.25">
      <c r="A1092" t="s">
        <v>1115</v>
      </c>
      <c r="B1092" t="s">
        <v>665</v>
      </c>
      <c r="C1092" t="s">
        <v>20</v>
      </c>
    </row>
    <row r="1093" spans="1:3" x14ac:dyDescent="0.25">
      <c r="A1093" t="s">
        <v>1116</v>
      </c>
      <c r="B1093" t="s">
        <v>665</v>
      </c>
      <c r="C1093" t="s">
        <v>20</v>
      </c>
    </row>
    <row r="1094" spans="1:3" x14ac:dyDescent="0.25">
      <c r="A1094" t="s">
        <v>1117</v>
      </c>
      <c r="B1094" t="s">
        <v>665</v>
      </c>
      <c r="C1094" t="s">
        <v>20</v>
      </c>
    </row>
    <row r="1095" spans="1:3" x14ac:dyDescent="0.25">
      <c r="A1095" t="s">
        <v>1118</v>
      </c>
      <c r="B1095" t="s">
        <v>665</v>
      </c>
      <c r="C1095" t="s">
        <v>20</v>
      </c>
    </row>
    <row r="1096" spans="1:3" x14ac:dyDescent="0.25">
      <c r="A1096" t="s">
        <v>1119</v>
      </c>
      <c r="B1096" t="s">
        <v>665</v>
      </c>
      <c r="C1096" t="s">
        <v>20</v>
      </c>
    </row>
    <row r="1097" spans="1:3" x14ac:dyDescent="0.25">
      <c r="A1097" t="s">
        <v>1120</v>
      </c>
      <c r="B1097" t="s">
        <v>665</v>
      </c>
      <c r="C1097" t="s">
        <v>20</v>
      </c>
    </row>
    <row r="1098" spans="1:3" x14ac:dyDescent="0.25">
      <c r="A1098" t="s">
        <v>1121</v>
      </c>
      <c r="B1098" t="s">
        <v>665</v>
      </c>
      <c r="C1098" t="s">
        <v>20</v>
      </c>
    </row>
    <row r="1099" spans="1:3" x14ac:dyDescent="0.25">
      <c r="A1099" t="s">
        <v>1122</v>
      </c>
      <c r="B1099" t="s">
        <v>665</v>
      </c>
      <c r="C1099" t="s">
        <v>20</v>
      </c>
    </row>
    <row r="1100" spans="1:3" x14ac:dyDescent="0.25">
      <c r="A1100" t="s">
        <v>1123</v>
      </c>
      <c r="B1100" t="s">
        <v>665</v>
      </c>
      <c r="C1100" t="s">
        <v>20</v>
      </c>
    </row>
    <row r="1101" spans="1:3" x14ac:dyDescent="0.25">
      <c r="A1101" t="s">
        <v>1124</v>
      </c>
      <c r="B1101" t="s">
        <v>665</v>
      </c>
      <c r="C1101" t="s">
        <v>20</v>
      </c>
    </row>
    <row r="1102" spans="1:3" x14ac:dyDescent="0.25">
      <c r="A1102" t="s">
        <v>1125</v>
      </c>
      <c r="B1102" t="s">
        <v>665</v>
      </c>
      <c r="C1102" t="s">
        <v>20</v>
      </c>
    </row>
    <row r="1103" spans="1:3" x14ac:dyDescent="0.25">
      <c r="A1103" t="s">
        <v>1126</v>
      </c>
      <c r="B1103" t="s">
        <v>665</v>
      </c>
      <c r="C1103" t="s">
        <v>20</v>
      </c>
    </row>
    <row r="1104" spans="1:3" x14ac:dyDescent="0.25">
      <c r="A1104" t="s">
        <v>1127</v>
      </c>
      <c r="B1104" t="s">
        <v>665</v>
      </c>
      <c r="C1104" t="s">
        <v>20</v>
      </c>
    </row>
    <row r="1105" spans="1:3" x14ac:dyDescent="0.25">
      <c r="A1105" t="s">
        <v>1128</v>
      </c>
      <c r="B1105" t="s">
        <v>665</v>
      </c>
      <c r="C1105" t="s">
        <v>20</v>
      </c>
    </row>
    <row r="1106" spans="1:3" x14ac:dyDescent="0.25">
      <c r="A1106" t="s">
        <v>1129</v>
      </c>
      <c r="B1106" t="s">
        <v>665</v>
      </c>
      <c r="C1106" t="s">
        <v>20</v>
      </c>
    </row>
    <row r="1107" spans="1:3" x14ac:dyDescent="0.25">
      <c r="A1107" t="s">
        <v>1130</v>
      </c>
      <c r="B1107" t="s">
        <v>665</v>
      </c>
      <c r="C1107" t="s">
        <v>20</v>
      </c>
    </row>
    <row r="1108" spans="1:3" x14ac:dyDescent="0.25">
      <c r="A1108" t="s">
        <v>1131</v>
      </c>
      <c r="B1108" t="s">
        <v>665</v>
      </c>
      <c r="C1108" t="s">
        <v>20</v>
      </c>
    </row>
    <row r="1109" spans="1:3" x14ac:dyDescent="0.25">
      <c r="A1109" t="s">
        <v>1132</v>
      </c>
      <c r="B1109" t="s">
        <v>665</v>
      </c>
      <c r="C1109" t="s">
        <v>20</v>
      </c>
    </row>
    <row r="1110" spans="1:3" x14ac:dyDescent="0.25">
      <c r="A1110" t="s">
        <v>1133</v>
      </c>
      <c r="B1110" t="s">
        <v>665</v>
      </c>
      <c r="C1110" t="s">
        <v>20</v>
      </c>
    </row>
    <row r="1111" spans="1:3" x14ac:dyDescent="0.25">
      <c r="A1111" t="s">
        <v>1134</v>
      </c>
      <c r="B1111" t="s">
        <v>665</v>
      </c>
      <c r="C1111" t="s">
        <v>20</v>
      </c>
    </row>
    <row r="1112" spans="1:3" x14ac:dyDescent="0.25">
      <c r="A1112" t="s">
        <v>1135</v>
      </c>
      <c r="B1112" t="s">
        <v>665</v>
      </c>
      <c r="C1112" t="s">
        <v>20</v>
      </c>
    </row>
    <row r="1113" spans="1:3" x14ac:dyDescent="0.25">
      <c r="A1113" t="s">
        <v>1136</v>
      </c>
      <c r="B1113" t="s">
        <v>665</v>
      </c>
      <c r="C1113" t="s">
        <v>20</v>
      </c>
    </row>
    <row r="1114" spans="1:3" x14ac:dyDescent="0.25">
      <c r="A1114" t="s">
        <v>1137</v>
      </c>
      <c r="B1114" t="s">
        <v>665</v>
      </c>
      <c r="C1114" t="s">
        <v>20</v>
      </c>
    </row>
    <row r="1115" spans="1:3" x14ac:dyDescent="0.25">
      <c r="A1115" t="s">
        <v>1138</v>
      </c>
      <c r="B1115" t="s">
        <v>665</v>
      </c>
      <c r="C1115" t="s">
        <v>20</v>
      </c>
    </row>
    <row r="1116" spans="1:3" x14ac:dyDescent="0.25">
      <c r="A1116" t="s">
        <v>1139</v>
      </c>
      <c r="B1116" t="s">
        <v>665</v>
      </c>
      <c r="C1116" t="s">
        <v>20</v>
      </c>
    </row>
    <row r="1117" spans="1:3" x14ac:dyDescent="0.25">
      <c r="A1117" t="s">
        <v>1140</v>
      </c>
      <c r="B1117" t="s">
        <v>665</v>
      </c>
      <c r="C1117" t="s">
        <v>20</v>
      </c>
    </row>
    <row r="1118" spans="1:3" x14ac:dyDescent="0.25">
      <c r="A1118" t="s">
        <v>1141</v>
      </c>
      <c r="B1118" t="s">
        <v>665</v>
      </c>
      <c r="C1118" t="s">
        <v>20</v>
      </c>
    </row>
    <row r="1119" spans="1:3" x14ac:dyDescent="0.25">
      <c r="A1119" t="s">
        <v>1142</v>
      </c>
      <c r="B1119" t="s">
        <v>665</v>
      </c>
      <c r="C1119" t="s">
        <v>20</v>
      </c>
    </row>
    <row r="1120" spans="1:3" x14ac:dyDescent="0.25">
      <c r="A1120" t="s">
        <v>1143</v>
      </c>
      <c r="B1120" t="s">
        <v>665</v>
      </c>
      <c r="C1120" t="s">
        <v>20</v>
      </c>
    </row>
    <row r="1121" spans="1:3" x14ac:dyDescent="0.25">
      <c r="A1121" t="s">
        <v>1144</v>
      </c>
      <c r="B1121" t="s">
        <v>665</v>
      </c>
      <c r="C1121" t="s">
        <v>20</v>
      </c>
    </row>
    <row r="1122" spans="1:3" x14ac:dyDescent="0.25">
      <c r="A1122" t="s">
        <v>1145</v>
      </c>
      <c r="B1122" t="s">
        <v>665</v>
      </c>
      <c r="C1122" t="s">
        <v>20</v>
      </c>
    </row>
    <row r="1123" spans="1:3" x14ac:dyDescent="0.25">
      <c r="A1123" t="s">
        <v>1146</v>
      </c>
      <c r="B1123" t="s">
        <v>665</v>
      </c>
      <c r="C1123" t="s">
        <v>20</v>
      </c>
    </row>
    <row r="1124" spans="1:3" x14ac:dyDescent="0.25">
      <c r="A1124" t="s">
        <v>1147</v>
      </c>
      <c r="B1124" t="s">
        <v>665</v>
      </c>
      <c r="C1124" t="s">
        <v>20</v>
      </c>
    </row>
    <row r="1125" spans="1:3" x14ac:dyDescent="0.25">
      <c r="A1125" t="s">
        <v>1148</v>
      </c>
      <c r="B1125" t="s">
        <v>665</v>
      </c>
      <c r="C1125" t="s">
        <v>20</v>
      </c>
    </row>
    <row r="1126" spans="1:3" x14ac:dyDescent="0.25">
      <c r="A1126" t="s">
        <v>1149</v>
      </c>
      <c r="B1126" t="s">
        <v>665</v>
      </c>
      <c r="C1126" t="s">
        <v>20</v>
      </c>
    </row>
    <row r="1127" spans="1:3" x14ac:dyDescent="0.25">
      <c r="A1127" t="s">
        <v>1150</v>
      </c>
      <c r="B1127" t="s">
        <v>665</v>
      </c>
      <c r="C1127" t="s">
        <v>20</v>
      </c>
    </row>
    <row r="1128" spans="1:3" x14ac:dyDescent="0.25">
      <c r="A1128" t="s">
        <v>1151</v>
      </c>
      <c r="B1128" t="s">
        <v>665</v>
      </c>
      <c r="C1128" t="s">
        <v>20</v>
      </c>
    </row>
    <row r="1129" spans="1:3" x14ac:dyDescent="0.25">
      <c r="A1129" t="s">
        <v>1152</v>
      </c>
      <c r="B1129" t="s">
        <v>665</v>
      </c>
      <c r="C1129" t="s">
        <v>20</v>
      </c>
    </row>
    <row r="1130" spans="1:3" x14ac:dyDescent="0.25">
      <c r="A1130" t="s">
        <v>1153</v>
      </c>
      <c r="B1130" t="s">
        <v>665</v>
      </c>
      <c r="C1130" t="s">
        <v>20</v>
      </c>
    </row>
    <row r="1131" spans="1:3" x14ac:dyDescent="0.25">
      <c r="A1131" t="s">
        <v>1154</v>
      </c>
      <c r="B1131" t="s">
        <v>665</v>
      </c>
      <c r="C1131" t="s">
        <v>20</v>
      </c>
    </row>
    <row r="1132" spans="1:3" x14ac:dyDescent="0.25">
      <c r="A1132" t="s">
        <v>1155</v>
      </c>
      <c r="B1132" t="s">
        <v>665</v>
      </c>
      <c r="C1132" t="s">
        <v>20</v>
      </c>
    </row>
    <row r="1133" spans="1:3" x14ac:dyDescent="0.25">
      <c r="A1133" t="s">
        <v>1156</v>
      </c>
      <c r="B1133" t="s">
        <v>665</v>
      </c>
      <c r="C1133" t="s">
        <v>20</v>
      </c>
    </row>
    <row r="1134" spans="1:3" x14ac:dyDescent="0.25">
      <c r="A1134" t="s">
        <v>1157</v>
      </c>
      <c r="B1134" t="s">
        <v>665</v>
      </c>
      <c r="C1134" t="s">
        <v>20</v>
      </c>
    </row>
    <row r="1135" spans="1:3" x14ac:dyDescent="0.25">
      <c r="A1135" t="s">
        <v>1158</v>
      </c>
      <c r="B1135" t="s">
        <v>665</v>
      </c>
      <c r="C1135" t="s">
        <v>20</v>
      </c>
    </row>
    <row r="1136" spans="1:3" x14ac:dyDescent="0.25">
      <c r="A1136" t="s">
        <v>1159</v>
      </c>
      <c r="B1136" t="s">
        <v>665</v>
      </c>
      <c r="C1136" t="s">
        <v>20</v>
      </c>
    </row>
    <row r="1137" spans="1:3" x14ac:dyDescent="0.25">
      <c r="A1137" t="s">
        <v>1160</v>
      </c>
      <c r="B1137" t="s">
        <v>665</v>
      </c>
      <c r="C1137" t="s">
        <v>20</v>
      </c>
    </row>
    <row r="1138" spans="1:3" x14ac:dyDescent="0.25">
      <c r="A1138" t="s">
        <v>1161</v>
      </c>
      <c r="B1138" t="s">
        <v>665</v>
      </c>
      <c r="C1138" t="s">
        <v>20</v>
      </c>
    </row>
    <row r="1139" spans="1:3" x14ac:dyDescent="0.25">
      <c r="A1139" t="s">
        <v>1162</v>
      </c>
      <c r="B1139" t="s">
        <v>665</v>
      </c>
      <c r="C1139" t="s">
        <v>20</v>
      </c>
    </row>
    <row r="1140" spans="1:3" x14ac:dyDescent="0.25">
      <c r="A1140" t="s">
        <v>1163</v>
      </c>
      <c r="B1140" t="s">
        <v>665</v>
      </c>
      <c r="C1140" t="s">
        <v>20</v>
      </c>
    </row>
    <row r="1141" spans="1:3" x14ac:dyDescent="0.25">
      <c r="A1141" t="s">
        <v>1164</v>
      </c>
      <c r="B1141" t="s">
        <v>665</v>
      </c>
      <c r="C1141" t="s">
        <v>20</v>
      </c>
    </row>
    <row r="1142" spans="1:3" x14ac:dyDescent="0.25">
      <c r="A1142" t="s">
        <v>1165</v>
      </c>
      <c r="B1142" t="s">
        <v>665</v>
      </c>
      <c r="C1142" t="s">
        <v>20</v>
      </c>
    </row>
    <row r="1143" spans="1:3" x14ac:dyDescent="0.25">
      <c r="A1143" t="s">
        <v>1166</v>
      </c>
      <c r="B1143" t="s">
        <v>665</v>
      </c>
      <c r="C1143" t="s">
        <v>20</v>
      </c>
    </row>
    <row r="1144" spans="1:3" x14ac:dyDescent="0.25">
      <c r="A1144" t="s">
        <v>1167</v>
      </c>
      <c r="B1144" t="s">
        <v>665</v>
      </c>
      <c r="C1144" t="s">
        <v>20</v>
      </c>
    </row>
    <row r="1145" spans="1:3" x14ac:dyDescent="0.25">
      <c r="A1145" t="s">
        <v>1168</v>
      </c>
      <c r="B1145" t="s">
        <v>665</v>
      </c>
      <c r="C1145" t="s">
        <v>20</v>
      </c>
    </row>
    <row r="1146" spans="1:3" x14ac:dyDescent="0.25">
      <c r="A1146" t="s">
        <v>1169</v>
      </c>
      <c r="B1146" t="s">
        <v>665</v>
      </c>
      <c r="C1146" t="s">
        <v>20</v>
      </c>
    </row>
    <row r="1147" spans="1:3" x14ac:dyDescent="0.25">
      <c r="A1147" t="s">
        <v>1170</v>
      </c>
      <c r="B1147" t="s">
        <v>665</v>
      </c>
      <c r="C1147" t="s">
        <v>20</v>
      </c>
    </row>
    <row r="1148" spans="1:3" x14ac:dyDescent="0.25">
      <c r="A1148" t="s">
        <v>1171</v>
      </c>
      <c r="B1148" t="s">
        <v>665</v>
      </c>
      <c r="C1148" t="s">
        <v>20</v>
      </c>
    </row>
    <row r="1149" spans="1:3" x14ac:dyDescent="0.25">
      <c r="A1149" t="s">
        <v>1172</v>
      </c>
      <c r="B1149" t="s">
        <v>665</v>
      </c>
      <c r="C1149" t="s">
        <v>20</v>
      </c>
    </row>
    <row r="1150" spans="1:3" x14ac:dyDescent="0.25">
      <c r="A1150" t="s">
        <v>1173</v>
      </c>
      <c r="B1150" t="s">
        <v>665</v>
      </c>
      <c r="C1150" t="s">
        <v>20</v>
      </c>
    </row>
    <row r="1151" spans="1:3" x14ac:dyDescent="0.25">
      <c r="A1151" t="s">
        <v>1174</v>
      </c>
      <c r="B1151" t="s">
        <v>665</v>
      </c>
      <c r="C1151" t="s">
        <v>20</v>
      </c>
    </row>
    <row r="1152" spans="1:3" x14ac:dyDescent="0.25">
      <c r="A1152" t="s">
        <v>1175</v>
      </c>
      <c r="B1152" t="s">
        <v>665</v>
      </c>
      <c r="C1152" t="s">
        <v>20</v>
      </c>
    </row>
    <row r="1153" spans="1:3" x14ac:dyDescent="0.25">
      <c r="A1153" t="s">
        <v>1176</v>
      </c>
      <c r="B1153" t="s">
        <v>665</v>
      </c>
      <c r="C1153" t="s">
        <v>20</v>
      </c>
    </row>
    <row r="1154" spans="1:3" x14ac:dyDescent="0.25">
      <c r="A1154" t="s">
        <v>1177</v>
      </c>
      <c r="B1154" t="s">
        <v>665</v>
      </c>
      <c r="C1154" t="s">
        <v>20</v>
      </c>
    </row>
    <row r="1155" spans="1:3" x14ac:dyDescent="0.25">
      <c r="A1155" t="s">
        <v>1178</v>
      </c>
      <c r="B1155" t="s">
        <v>665</v>
      </c>
      <c r="C1155" t="s">
        <v>20</v>
      </c>
    </row>
    <row r="1156" spans="1:3" x14ac:dyDescent="0.25">
      <c r="A1156" t="s">
        <v>1179</v>
      </c>
      <c r="B1156" t="s">
        <v>665</v>
      </c>
      <c r="C1156" t="s">
        <v>20</v>
      </c>
    </row>
    <row r="1157" spans="1:3" x14ac:dyDescent="0.25">
      <c r="A1157" t="s">
        <v>1180</v>
      </c>
      <c r="B1157" t="s">
        <v>665</v>
      </c>
      <c r="C1157" t="s">
        <v>20</v>
      </c>
    </row>
    <row r="1158" spans="1:3" x14ac:dyDescent="0.25">
      <c r="A1158" t="s">
        <v>1181</v>
      </c>
      <c r="B1158" t="s">
        <v>665</v>
      </c>
      <c r="C1158" t="s">
        <v>20</v>
      </c>
    </row>
    <row r="1159" spans="1:3" x14ac:dyDescent="0.25">
      <c r="A1159" t="s">
        <v>1182</v>
      </c>
      <c r="B1159" t="s">
        <v>665</v>
      </c>
      <c r="C1159" t="s">
        <v>20</v>
      </c>
    </row>
    <row r="1160" spans="1:3" x14ac:dyDescent="0.25">
      <c r="A1160" t="s">
        <v>1183</v>
      </c>
      <c r="B1160" t="s">
        <v>665</v>
      </c>
      <c r="C1160" t="s">
        <v>20</v>
      </c>
    </row>
    <row r="1161" spans="1:3" x14ac:dyDescent="0.25">
      <c r="A1161" t="s">
        <v>1184</v>
      </c>
      <c r="B1161" t="s">
        <v>665</v>
      </c>
      <c r="C1161" t="s">
        <v>20</v>
      </c>
    </row>
    <row r="1162" spans="1:3" x14ac:dyDescent="0.25">
      <c r="A1162" t="s">
        <v>1185</v>
      </c>
      <c r="B1162" t="s">
        <v>665</v>
      </c>
      <c r="C1162" t="s">
        <v>20</v>
      </c>
    </row>
    <row r="1163" spans="1:3" x14ac:dyDescent="0.25">
      <c r="A1163" t="s">
        <v>1186</v>
      </c>
      <c r="B1163" t="s">
        <v>1187</v>
      </c>
      <c r="C1163" t="s">
        <v>20</v>
      </c>
    </row>
    <row r="1164" spans="1:3" x14ac:dyDescent="0.25">
      <c r="A1164" t="s">
        <v>1188</v>
      </c>
      <c r="B1164" t="s">
        <v>1187</v>
      </c>
      <c r="C1164" t="s">
        <v>20</v>
      </c>
    </row>
    <row r="1165" spans="1:3" x14ac:dyDescent="0.25">
      <c r="A1165" t="s">
        <v>1189</v>
      </c>
      <c r="B1165" t="s">
        <v>1187</v>
      </c>
      <c r="C1165" t="s">
        <v>20</v>
      </c>
    </row>
    <row r="1166" spans="1:3" x14ac:dyDescent="0.25">
      <c r="A1166" t="s">
        <v>1190</v>
      </c>
      <c r="B1166" t="s">
        <v>1187</v>
      </c>
      <c r="C1166" t="s">
        <v>20</v>
      </c>
    </row>
    <row r="1167" spans="1:3" x14ac:dyDescent="0.25">
      <c r="A1167" t="s">
        <v>1191</v>
      </c>
      <c r="B1167" t="s">
        <v>1187</v>
      </c>
      <c r="C1167" t="s">
        <v>20</v>
      </c>
    </row>
    <row r="1168" spans="1:3" x14ac:dyDescent="0.25">
      <c r="A1168" t="s">
        <v>1192</v>
      </c>
      <c r="B1168" t="s">
        <v>1187</v>
      </c>
      <c r="C1168" t="s">
        <v>20</v>
      </c>
    </row>
    <row r="1169" spans="1:3" x14ac:dyDescent="0.25">
      <c r="A1169" t="s">
        <v>1193</v>
      </c>
      <c r="B1169" t="s">
        <v>1187</v>
      </c>
      <c r="C1169" t="s">
        <v>20</v>
      </c>
    </row>
    <row r="1170" spans="1:3" x14ac:dyDescent="0.25">
      <c r="A1170" t="s">
        <v>1194</v>
      </c>
      <c r="B1170" t="s">
        <v>1187</v>
      </c>
      <c r="C1170" t="s">
        <v>20</v>
      </c>
    </row>
    <row r="1171" spans="1:3" x14ac:dyDescent="0.25">
      <c r="A1171" t="s">
        <v>1195</v>
      </c>
      <c r="B1171" t="s">
        <v>1187</v>
      </c>
      <c r="C1171" t="s">
        <v>20</v>
      </c>
    </row>
    <row r="1172" spans="1:3" x14ac:dyDescent="0.25">
      <c r="A1172" t="s">
        <v>1196</v>
      </c>
      <c r="B1172" t="s">
        <v>1187</v>
      </c>
      <c r="C1172" t="s">
        <v>20</v>
      </c>
    </row>
    <row r="1173" spans="1:3" x14ac:dyDescent="0.25">
      <c r="A1173" t="s">
        <v>1197</v>
      </c>
      <c r="B1173" t="s">
        <v>1187</v>
      </c>
      <c r="C1173" t="s">
        <v>20</v>
      </c>
    </row>
    <row r="1174" spans="1:3" x14ac:dyDescent="0.25">
      <c r="A1174" t="s">
        <v>1198</v>
      </c>
      <c r="B1174" t="s">
        <v>1187</v>
      </c>
      <c r="C1174" t="s">
        <v>20</v>
      </c>
    </row>
    <row r="1175" spans="1:3" x14ac:dyDescent="0.25">
      <c r="A1175" t="s">
        <v>1199</v>
      </c>
      <c r="B1175" t="s">
        <v>1187</v>
      </c>
      <c r="C1175" t="s">
        <v>20</v>
      </c>
    </row>
    <row r="1176" spans="1:3" x14ac:dyDescent="0.25">
      <c r="A1176" t="s">
        <v>1200</v>
      </c>
      <c r="B1176" t="s">
        <v>1187</v>
      </c>
      <c r="C1176" t="s">
        <v>20</v>
      </c>
    </row>
    <row r="1177" spans="1:3" x14ac:dyDescent="0.25">
      <c r="A1177" t="s">
        <v>1201</v>
      </c>
      <c r="B1177" t="s">
        <v>1187</v>
      </c>
      <c r="C1177" t="s">
        <v>20</v>
      </c>
    </row>
    <row r="1178" spans="1:3" x14ac:dyDescent="0.25">
      <c r="A1178" t="s">
        <v>1202</v>
      </c>
      <c r="B1178" t="s">
        <v>1187</v>
      </c>
      <c r="C1178" t="s">
        <v>20</v>
      </c>
    </row>
    <row r="1179" spans="1:3" x14ac:dyDescent="0.25">
      <c r="A1179" t="s">
        <v>1203</v>
      </c>
      <c r="B1179" t="s">
        <v>1187</v>
      </c>
      <c r="C1179" t="s">
        <v>20</v>
      </c>
    </row>
    <row r="1180" spans="1:3" x14ac:dyDescent="0.25">
      <c r="A1180" t="s">
        <v>1204</v>
      </c>
      <c r="B1180" t="s">
        <v>1187</v>
      </c>
      <c r="C1180" t="s">
        <v>20</v>
      </c>
    </row>
    <row r="1181" spans="1:3" x14ac:dyDescent="0.25">
      <c r="A1181" t="s">
        <v>1205</v>
      </c>
      <c r="B1181" t="s">
        <v>1187</v>
      </c>
      <c r="C1181" t="s">
        <v>20</v>
      </c>
    </row>
    <row r="1182" spans="1:3" x14ac:dyDescent="0.25">
      <c r="A1182" t="s">
        <v>1206</v>
      </c>
      <c r="B1182" t="s">
        <v>1187</v>
      </c>
      <c r="C1182" t="s">
        <v>20</v>
      </c>
    </row>
    <row r="1183" spans="1:3" x14ac:dyDescent="0.25">
      <c r="A1183" t="s">
        <v>1207</v>
      </c>
      <c r="B1183" t="s">
        <v>1187</v>
      </c>
      <c r="C1183" t="s">
        <v>20</v>
      </c>
    </row>
    <row r="1184" spans="1:3" x14ac:dyDescent="0.25">
      <c r="A1184" t="s">
        <v>1208</v>
      </c>
      <c r="B1184" t="s">
        <v>1187</v>
      </c>
      <c r="C1184" t="s">
        <v>20</v>
      </c>
    </row>
    <row r="1185" spans="1:3" x14ac:dyDescent="0.25">
      <c r="A1185" t="s">
        <v>1209</v>
      </c>
      <c r="B1185" t="s">
        <v>1187</v>
      </c>
      <c r="C1185" t="s">
        <v>20</v>
      </c>
    </row>
    <row r="1186" spans="1:3" x14ac:dyDescent="0.25">
      <c r="A1186" t="s">
        <v>1210</v>
      </c>
      <c r="B1186" t="s">
        <v>1187</v>
      </c>
      <c r="C1186" t="s">
        <v>20</v>
      </c>
    </row>
    <row r="1187" spans="1:3" x14ac:dyDescent="0.25">
      <c r="A1187" t="s">
        <v>1211</v>
      </c>
      <c r="B1187" t="s">
        <v>1187</v>
      </c>
      <c r="C1187" t="s">
        <v>20</v>
      </c>
    </row>
    <row r="1188" spans="1:3" x14ac:dyDescent="0.25">
      <c r="A1188" t="s">
        <v>1212</v>
      </c>
      <c r="B1188" t="s">
        <v>1187</v>
      </c>
      <c r="C1188" t="s">
        <v>20</v>
      </c>
    </row>
    <row r="1189" spans="1:3" x14ac:dyDescent="0.25">
      <c r="A1189" t="s">
        <v>1213</v>
      </c>
      <c r="B1189" t="s">
        <v>1187</v>
      </c>
      <c r="C1189" t="s">
        <v>20</v>
      </c>
    </row>
    <row r="1190" spans="1:3" x14ac:dyDescent="0.25">
      <c r="A1190" t="s">
        <v>1214</v>
      </c>
      <c r="B1190" t="s">
        <v>1187</v>
      </c>
      <c r="C1190" t="s">
        <v>20</v>
      </c>
    </row>
    <row r="1191" spans="1:3" x14ac:dyDescent="0.25">
      <c r="A1191" t="s">
        <v>1215</v>
      </c>
      <c r="B1191" t="s">
        <v>1187</v>
      </c>
      <c r="C1191" t="s">
        <v>20</v>
      </c>
    </row>
    <row r="1192" spans="1:3" x14ac:dyDescent="0.25">
      <c r="A1192" t="s">
        <v>1216</v>
      </c>
      <c r="B1192" t="s">
        <v>1187</v>
      </c>
      <c r="C1192" t="s">
        <v>20</v>
      </c>
    </row>
    <row r="1193" spans="1:3" x14ac:dyDescent="0.25">
      <c r="A1193" t="s">
        <v>1217</v>
      </c>
      <c r="B1193" t="s">
        <v>1187</v>
      </c>
      <c r="C1193" t="s">
        <v>20</v>
      </c>
    </row>
    <row r="1194" spans="1:3" x14ac:dyDescent="0.25">
      <c r="A1194" t="s">
        <v>1218</v>
      </c>
      <c r="B1194" t="s">
        <v>1187</v>
      </c>
      <c r="C1194" t="s">
        <v>20</v>
      </c>
    </row>
    <row r="1195" spans="1:3" x14ac:dyDescent="0.25">
      <c r="A1195" t="s">
        <v>1219</v>
      </c>
      <c r="B1195" t="s">
        <v>1187</v>
      </c>
      <c r="C1195" t="s">
        <v>20</v>
      </c>
    </row>
    <row r="1196" spans="1:3" x14ac:dyDescent="0.25">
      <c r="A1196" t="s">
        <v>1220</v>
      </c>
      <c r="B1196" t="s">
        <v>1187</v>
      </c>
      <c r="C1196" t="s">
        <v>20</v>
      </c>
    </row>
    <row r="1197" spans="1:3" x14ac:dyDescent="0.25">
      <c r="A1197" t="s">
        <v>1221</v>
      </c>
      <c r="B1197" t="s">
        <v>1187</v>
      </c>
      <c r="C1197" t="s">
        <v>20</v>
      </c>
    </row>
    <row r="1198" spans="1:3" x14ac:dyDescent="0.25">
      <c r="A1198" t="s">
        <v>1222</v>
      </c>
      <c r="B1198" t="s">
        <v>1187</v>
      </c>
      <c r="C1198" t="s">
        <v>20</v>
      </c>
    </row>
    <row r="1199" spans="1:3" x14ac:dyDescent="0.25">
      <c r="A1199" t="s">
        <v>1223</v>
      </c>
      <c r="B1199" t="s">
        <v>1187</v>
      </c>
      <c r="C1199" t="s">
        <v>20</v>
      </c>
    </row>
    <row r="1200" spans="1:3" x14ac:dyDescent="0.25">
      <c r="A1200" t="s">
        <v>1224</v>
      </c>
      <c r="B1200" t="s">
        <v>1187</v>
      </c>
      <c r="C1200" t="s">
        <v>20</v>
      </c>
    </row>
    <row r="1201" spans="1:3" x14ac:dyDescent="0.25">
      <c r="A1201" t="s">
        <v>1225</v>
      </c>
      <c r="B1201" t="s">
        <v>1187</v>
      </c>
      <c r="C1201" t="s">
        <v>20</v>
      </c>
    </row>
    <row r="1202" spans="1:3" x14ac:dyDescent="0.25">
      <c r="A1202" t="s">
        <v>1226</v>
      </c>
      <c r="B1202" t="s">
        <v>1187</v>
      </c>
      <c r="C1202" t="s">
        <v>20</v>
      </c>
    </row>
    <row r="1203" spans="1:3" x14ac:dyDescent="0.25">
      <c r="A1203" t="s">
        <v>1227</v>
      </c>
      <c r="B1203" t="s">
        <v>1187</v>
      </c>
      <c r="C1203" t="s">
        <v>20</v>
      </c>
    </row>
    <row r="1204" spans="1:3" x14ac:dyDescent="0.25">
      <c r="A1204" t="s">
        <v>1228</v>
      </c>
      <c r="B1204" t="s">
        <v>1187</v>
      </c>
      <c r="C1204" t="s">
        <v>20</v>
      </c>
    </row>
    <row r="1205" spans="1:3" x14ac:dyDescent="0.25">
      <c r="A1205" t="s">
        <v>1229</v>
      </c>
      <c r="B1205" t="s">
        <v>1187</v>
      </c>
      <c r="C1205" t="s">
        <v>20</v>
      </c>
    </row>
    <row r="1206" spans="1:3" x14ac:dyDescent="0.25">
      <c r="A1206" t="s">
        <v>1230</v>
      </c>
      <c r="B1206" t="s">
        <v>1187</v>
      </c>
      <c r="C1206" t="s">
        <v>20</v>
      </c>
    </row>
    <row r="1207" spans="1:3" x14ac:dyDescent="0.25">
      <c r="A1207" t="s">
        <v>1231</v>
      </c>
      <c r="B1207" t="s">
        <v>1187</v>
      </c>
      <c r="C1207" t="s">
        <v>20</v>
      </c>
    </row>
    <row r="1208" spans="1:3" x14ac:dyDescent="0.25">
      <c r="A1208" t="s">
        <v>1232</v>
      </c>
      <c r="B1208" t="s">
        <v>1187</v>
      </c>
      <c r="C1208" t="s">
        <v>20</v>
      </c>
    </row>
    <row r="1209" spans="1:3" x14ac:dyDescent="0.25">
      <c r="A1209" t="s">
        <v>1233</v>
      </c>
      <c r="B1209" t="s">
        <v>1187</v>
      </c>
      <c r="C1209" t="s">
        <v>20</v>
      </c>
    </row>
    <row r="1210" spans="1:3" x14ac:dyDescent="0.25">
      <c r="A1210" t="s">
        <v>1234</v>
      </c>
      <c r="B1210" t="s">
        <v>1187</v>
      </c>
      <c r="C1210" t="s">
        <v>20</v>
      </c>
    </row>
    <row r="1211" spans="1:3" x14ac:dyDescent="0.25">
      <c r="A1211" t="s">
        <v>1235</v>
      </c>
      <c r="B1211" t="s">
        <v>1187</v>
      </c>
      <c r="C1211" t="s">
        <v>20</v>
      </c>
    </row>
    <row r="1212" spans="1:3" x14ac:dyDescent="0.25">
      <c r="A1212" t="s">
        <v>1236</v>
      </c>
      <c r="B1212" t="s">
        <v>1187</v>
      </c>
      <c r="C1212" t="s">
        <v>20</v>
      </c>
    </row>
    <row r="1213" spans="1:3" x14ac:dyDescent="0.25">
      <c r="A1213" t="s">
        <v>1237</v>
      </c>
      <c r="B1213" t="s">
        <v>1187</v>
      </c>
      <c r="C1213" t="s">
        <v>20</v>
      </c>
    </row>
    <row r="1214" spans="1:3" x14ac:dyDescent="0.25">
      <c r="A1214" t="s">
        <v>1238</v>
      </c>
      <c r="B1214" t="s">
        <v>1187</v>
      </c>
      <c r="C1214" t="s">
        <v>20</v>
      </c>
    </row>
    <row r="1215" spans="1:3" x14ac:dyDescent="0.25">
      <c r="A1215" t="s">
        <v>1239</v>
      </c>
      <c r="B1215" t="s">
        <v>1187</v>
      </c>
      <c r="C1215" t="s">
        <v>20</v>
      </c>
    </row>
    <row r="1216" spans="1:3" x14ac:dyDescent="0.25">
      <c r="A1216" t="s">
        <v>1240</v>
      </c>
      <c r="B1216" t="s">
        <v>1187</v>
      </c>
      <c r="C1216" t="s">
        <v>20</v>
      </c>
    </row>
    <row r="1217" spans="1:3" x14ac:dyDescent="0.25">
      <c r="A1217" t="s">
        <v>1241</v>
      </c>
      <c r="B1217" t="s">
        <v>1187</v>
      </c>
      <c r="C1217" t="s">
        <v>20</v>
      </c>
    </row>
    <row r="1218" spans="1:3" x14ac:dyDescent="0.25">
      <c r="A1218" t="s">
        <v>1242</v>
      </c>
      <c r="B1218" t="s">
        <v>1187</v>
      </c>
      <c r="C1218" t="s">
        <v>20</v>
      </c>
    </row>
    <row r="1219" spans="1:3" x14ac:dyDescent="0.25">
      <c r="A1219" t="s">
        <v>1243</v>
      </c>
      <c r="B1219" t="s">
        <v>1187</v>
      </c>
      <c r="C1219" t="s">
        <v>20</v>
      </c>
    </row>
    <row r="1220" spans="1:3" x14ac:dyDescent="0.25">
      <c r="A1220" t="s">
        <v>1244</v>
      </c>
      <c r="B1220" t="s">
        <v>1187</v>
      </c>
      <c r="C1220" t="s">
        <v>20</v>
      </c>
    </row>
    <row r="1221" spans="1:3" x14ac:dyDescent="0.25">
      <c r="A1221" t="s">
        <v>1245</v>
      </c>
      <c r="B1221" t="s">
        <v>1187</v>
      </c>
      <c r="C1221" t="s">
        <v>20</v>
      </c>
    </row>
    <row r="1222" spans="1:3" x14ac:dyDescent="0.25">
      <c r="A1222" t="s">
        <v>1246</v>
      </c>
      <c r="B1222" t="s">
        <v>1187</v>
      </c>
      <c r="C1222" t="s">
        <v>20</v>
      </c>
    </row>
    <row r="1223" spans="1:3" x14ac:dyDescent="0.25">
      <c r="A1223" t="s">
        <v>1247</v>
      </c>
      <c r="B1223" t="s">
        <v>1187</v>
      </c>
      <c r="C1223" t="s">
        <v>20</v>
      </c>
    </row>
    <row r="1224" spans="1:3" x14ac:dyDescent="0.25">
      <c r="A1224" t="s">
        <v>1248</v>
      </c>
      <c r="B1224" t="s">
        <v>1187</v>
      </c>
      <c r="C1224" t="s">
        <v>20</v>
      </c>
    </row>
    <row r="1225" spans="1:3" x14ac:dyDescent="0.25">
      <c r="A1225" t="s">
        <v>1249</v>
      </c>
      <c r="B1225" t="s">
        <v>1187</v>
      </c>
      <c r="C1225" t="s">
        <v>20</v>
      </c>
    </row>
    <row r="1226" spans="1:3" x14ac:dyDescent="0.25">
      <c r="A1226" t="s">
        <v>1250</v>
      </c>
      <c r="B1226" t="s">
        <v>1187</v>
      </c>
      <c r="C1226" t="s">
        <v>20</v>
      </c>
    </row>
    <row r="1227" spans="1:3" x14ac:dyDescent="0.25">
      <c r="A1227" t="s">
        <v>1251</v>
      </c>
      <c r="B1227" t="s">
        <v>1252</v>
      </c>
      <c r="C1227" t="s">
        <v>20</v>
      </c>
    </row>
    <row r="1228" spans="1:3" x14ac:dyDescent="0.25">
      <c r="A1228" t="s">
        <v>1253</v>
      </c>
      <c r="B1228" t="s">
        <v>1252</v>
      </c>
      <c r="C1228" t="s">
        <v>20</v>
      </c>
    </row>
    <row r="1229" spans="1:3" x14ac:dyDescent="0.25">
      <c r="A1229" t="s">
        <v>1254</v>
      </c>
      <c r="B1229" t="s">
        <v>1252</v>
      </c>
      <c r="C1229" t="s">
        <v>20</v>
      </c>
    </row>
    <row r="1230" spans="1:3" x14ac:dyDescent="0.25">
      <c r="A1230" t="s">
        <v>1255</v>
      </c>
      <c r="B1230" t="s">
        <v>1252</v>
      </c>
      <c r="C1230" t="s">
        <v>20</v>
      </c>
    </row>
    <row r="1231" spans="1:3" x14ac:dyDescent="0.25">
      <c r="A1231" t="s">
        <v>1256</v>
      </c>
      <c r="B1231" t="s">
        <v>1252</v>
      </c>
      <c r="C1231" t="s">
        <v>20</v>
      </c>
    </row>
    <row r="1232" spans="1:3" x14ac:dyDescent="0.25">
      <c r="A1232" t="s">
        <v>1257</v>
      </c>
      <c r="B1232" t="s">
        <v>1252</v>
      </c>
      <c r="C1232" t="s">
        <v>20</v>
      </c>
    </row>
    <row r="1233" spans="1:3" x14ac:dyDescent="0.25">
      <c r="A1233" t="s">
        <v>1258</v>
      </c>
      <c r="B1233" t="s">
        <v>1252</v>
      </c>
      <c r="C1233" t="s">
        <v>20</v>
      </c>
    </row>
    <row r="1234" spans="1:3" x14ac:dyDescent="0.25">
      <c r="A1234" t="s">
        <v>1259</v>
      </c>
      <c r="B1234" t="s">
        <v>1252</v>
      </c>
      <c r="C1234" t="s">
        <v>20</v>
      </c>
    </row>
    <row r="1235" spans="1:3" x14ac:dyDescent="0.25">
      <c r="A1235" t="s">
        <v>1260</v>
      </c>
      <c r="B1235" t="s">
        <v>1252</v>
      </c>
      <c r="C1235" t="s">
        <v>20</v>
      </c>
    </row>
    <row r="1236" spans="1:3" x14ac:dyDescent="0.25">
      <c r="A1236" t="s">
        <v>1261</v>
      </c>
      <c r="B1236" t="s">
        <v>1252</v>
      </c>
      <c r="C1236" t="s">
        <v>20</v>
      </c>
    </row>
    <row r="1237" spans="1:3" x14ac:dyDescent="0.25">
      <c r="A1237" t="s">
        <v>1262</v>
      </c>
      <c r="B1237" t="s">
        <v>1252</v>
      </c>
      <c r="C1237" t="s">
        <v>20</v>
      </c>
    </row>
    <row r="1238" spans="1:3" x14ac:dyDescent="0.25">
      <c r="A1238" t="s">
        <v>1263</v>
      </c>
      <c r="B1238" t="s">
        <v>1252</v>
      </c>
      <c r="C1238" t="s">
        <v>20</v>
      </c>
    </row>
    <row r="1239" spans="1:3" x14ac:dyDescent="0.25">
      <c r="A1239" t="s">
        <v>1264</v>
      </c>
      <c r="B1239" t="s">
        <v>1252</v>
      </c>
      <c r="C1239" t="s">
        <v>20</v>
      </c>
    </row>
    <row r="1240" spans="1:3" x14ac:dyDescent="0.25">
      <c r="A1240" t="s">
        <v>1265</v>
      </c>
      <c r="B1240" t="s">
        <v>1252</v>
      </c>
      <c r="C1240" t="s">
        <v>20</v>
      </c>
    </row>
    <row r="1241" spans="1:3" x14ac:dyDescent="0.25">
      <c r="A1241" t="s">
        <v>1266</v>
      </c>
      <c r="B1241" t="s">
        <v>1252</v>
      </c>
      <c r="C1241" t="s">
        <v>20</v>
      </c>
    </row>
    <row r="1242" spans="1:3" x14ac:dyDescent="0.25">
      <c r="A1242" t="s">
        <v>1267</v>
      </c>
      <c r="B1242" t="s">
        <v>1252</v>
      </c>
      <c r="C1242" t="s">
        <v>20</v>
      </c>
    </row>
    <row r="1243" spans="1:3" x14ac:dyDescent="0.25">
      <c r="A1243" t="s">
        <v>1268</v>
      </c>
      <c r="B1243" t="s">
        <v>1252</v>
      </c>
      <c r="C1243" t="s">
        <v>20</v>
      </c>
    </row>
    <row r="1244" spans="1:3" x14ac:dyDescent="0.25">
      <c r="A1244" t="s">
        <v>1269</v>
      </c>
      <c r="B1244" t="s">
        <v>1252</v>
      </c>
      <c r="C1244" t="s">
        <v>20</v>
      </c>
    </row>
    <row r="1245" spans="1:3" x14ac:dyDescent="0.25">
      <c r="A1245" t="s">
        <v>1270</v>
      </c>
      <c r="B1245" t="s">
        <v>1252</v>
      </c>
      <c r="C1245" t="s">
        <v>20</v>
      </c>
    </row>
    <row r="1246" spans="1:3" x14ac:dyDescent="0.25">
      <c r="A1246" t="s">
        <v>1271</v>
      </c>
      <c r="B1246" t="s">
        <v>1252</v>
      </c>
      <c r="C1246" t="s">
        <v>20</v>
      </c>
    </row>
    <row r="1247" spans="1:3" x14ac:dyDescent="0.25">
      <c r="A1247" t="s">
        <v>1272</v>
      </c>
      <c r="B1247" t="s">
        <v>1252</v>
      </c>
      <c r="C1247" t="s">
        <v>20</v>
      </c>
    </row>
    <row r="1248" spans="1:3" x14ac:dyDescent="0.25">
      <c r="A1248" t="s">
        <v>1273</v>
      </c>
      <c r="B1248" t="s">
        <v>1252</v>
      </c>
      <c r="C1248" t="s">
        <v>20</v>
      </c>
    </row>
    <row r="1249" spans="1:3" x14ac:dyDescent="0.25">
      <c r="A1249" t="s">
        <v>1274</v>
      </c>
      <c r="B1249" t="s">
        <v>1252</v>
      </c>
      <c r="C1249" t="s">
        <v>20</v>
      </c>
    </row>
    <row r="1250" spans="1:3" x14ac:dyDescent="0.25">
      <c r="A1250" t="s">
        <v>1275</v>
      </c>
      <c r="B1250" t="s">
        <v>1252</v>
      </c>
      <c r="C1250" t="s">
        <v>20</v>
      </c>
    </row>
    <row r="1251" spans="1:3" x14ac:dyDescent="0.25">
      <c r="A1251" t="s">
        <v>1276</v>
      </c>
      <c r="B1251" t="s">
        <v>1252</v>
      </c>
      <c r="C1251" t="s">
        <v>20</v>
      </c>
    </row>
    <row r="1252" spans="1:3" x14ac:dyDescent="0.25">
      <c r="A1252" t="s">
        <v>1277</v>
      </c>
      <c r="B1252" t="s">
        <v>1252</v>
      </c>
      <c r="C1252" t="s">
        <v>20</v>
      </c>
    </row>
    <row r="1253" spans="1:3" x14ac:dyDescent="0.25">
      <c r="A1253" t="s">
        <v>1278</v>
      </c>
      <c r="B1253" t="s">
        <v>1252</v>
      </c>
      <c r="C1253" t="s">
        <v>20</v>
      </c>
    </row>
    <row r="1254" spans="1:3" x14ac:dyDescent="0.25">
      <c r="A1254" t="s">
        <v>1279</v>
      </c>
      <c r="B1254" t="s">
        <v>1252</v>
      </c>
      <c r="C1254" t="s">
        <v>20</v>
      </c>
    </row>
    <row r="1255" spans="1:3" x14ac:dyDescent="0.25">
      <c r="A1255" t="s">
        <v>1280</v>
      </c>
      <c r="B1255" t="s">
        <v>1252</v>
      </c>
      <c r="C1255" t="s">
        <v>20</v>
      </c>
    </row>
    <row r="1256" spans="1:3" x14ac:dyDescent="0.25">
      <c r="A1256" t="s">
        <v>1281</v>
      </c>
      <c r="B1256" t="s">
        <v>1252</v>
      </c>
      <c r="C1256" t="s">
        <v>20</v>
      </c>
    </row>
    <row r="1257" spans="1:3" x14ac:dyDescent="0.25">
      <c r="A1257" t="s">
        <v>1282</v>
      </c>
      <c r="B1257" t="s">
        <v>1252</v>
      </c>
      <c r="C1257" t="s">
        <v>20</v>
      </c>
    </row>
    <row r="1258" spans="1:3" x14ac:dyDescent="0.25">
      <c r="A1258" t="s">
        <v>1283</v>
      </c>
      <c r="B1258" t="s">
        <v>1252</v>
      </c>
      <c r="C1258" t="s">
        <v>20</v>
      </c>
    </row>
    <row r="1259" spans="1:3" x14ac:dyDescent="0.25">
      <c r="A1259" t="s">
        <v>1284</v>
      </c>
      <c r="B1259" t="s">
        <v>1252</v>
      </c>
      <c r="C1259" t="s">
        <v>20</v>
      </c>
    </row>
    <row r="1260" spans="1:3" x14ac:dyDescent="0.25">
      <c r="A1260" t="s">
        <v>1285</v>
      </c>
      <c r="B1260" t="s">
        <v>1252</v>
      </c>
      <c r="C1260" t="s">
        <v>20</v>
      </c>
    </row>
    <row r="1261" spans="1:3" x14ac:dyDescent="0.25">
      <c r="A1261" t="s">
        <v>1286</v>
      </c>
      <c r="B1261" t="s">
        <v>1252</v>
      </c>
      <c r="C1261" t="s">
        <v>20</v>
      </c>
    </row>
    <row r="1262" spans="1:3" x14ac:dyDescent="0.25">
      <c r="A1262" t="s">
        <v>1287</v>
      </c>
      <c r="B1262" t="s">
        <v>1252</v>
      </c>
      <c r="C1262" t="s">
        <v>20</v>
      </c>
    </row>
    <row r="1263" spans="1:3" x14ac:dyDescent="0.25">
      <c r="A1263" t="s">
        <v>1288</v>
      </c>
      <c r="B1263" t="s">
        <v>1252</v>
      </c>
      <c r="C1263" t="s">
        <v>20</v>
      </c>
    </row>
    <row r="1264" spans="1:3" x14ac:dyDescent="0.25">
      <c r="A1264" t="s">
        <v>1289</v>
      </c>
      <c r="B1264" t="s">
        <v>1252</v>
      </c>
      <c r="C1264" t="s">
        <v>20</v>
      </c>
    </row>
    <row r="1265" spans="1:3" x14ac:dyDescent="0.25">
      <c r="A1265" t="s">
        <v>1290</v>
      </c>
      <c r="B1265" t="s">
        <v>1252</v>
      </c>
      <c r="C1265" t="s">
        <v>20</v>
      </c>
    </row>
    <row r="1266" spans="1:3" x14ac:dyDescent="0.25">
      <c r="A1266" t="s">
        <v>1291</v>
      </c>
      <c r="B1266" t="s">
        <v>1252</v>
      </c>
      <c r="C1266" t="s">
        <v>20</v>
      </c>
    </row>
    <row r="1267" spans="1:3" x14ac:dyDescent="0.25">
      <c r="A1267" t="s">
        <v>1292</v>
      </c>
      <c r="B1267" t="s">
        <v>1252</v>
      </c>
      <c r="C1267" t="s">
        <v>20</v>
      </c>
    </row>
    <row r="1268" spans="1:3" x14ac:dyDescent="0.25">
      <c r="A1268" t="s">
        <v>1293</v>
      </c>
      <c r="B1268" t="s">
        <v>1252</v>
      </c>
      <c r="C1268" t="s">
        <v>20</v>
      </c>
    </row>
    <row r="1269" spans="1:3" x14ac:dyDescent="0.25">
      <c r="A1269" t="s">
        <v>1294</v>
      </c>
      <c r="B1269" t="s">
        <v>1252</v>
      </c>
      <c r="C1269" t="s">
        <v>20</v>
      </c>
    </row>
    <row r="1270" spans="1:3" x14ac:dyDescent="0.25">
      <c r="A1270" t="s">
        <v>1295</v>
      </c>
      <c r="B1270" t="s">
        <v>1252</v>
      </c>
      <c r="C1270" t="s">
        <v>20</v>
      </c>
    </row>
    <row r="1271" spans="1:3" x14ac:dyDescent="0.25">
      <c r="A1271" t="s">
        <v>1296</v>
      </c>
      <c r="B1271" t="s">
        <v>1252</v>
      </c>
      <c r="C1271" t="s">
        <v>20</v>
      </c>
    </row>
    <row r="1272" spans="1:3" x14ac:dyDescent="0.25">
      <c r="A1272" t="s">
        <v>1297</v>
      </c>
      <c r="B1272" t="s">
        <v>1252</v>
      </c>
      <c r="C1272" t="s">
        <v>20</v>
      </c>
    </row>
    <row r="1273" spans="1:3" x14ac:dyDescent="0.25">
      <c r="A1273" t="s">
        <v>1298</v>
      </c>
      <c r="B1273" t="s">
        <v>1252</v>
      </c>
      <c r="C1273" t="s">
        <v>20</v>
      </c>
    </row>
    <row r="1274" spans="1:3" x14ac:dyDescent="0.25">
      <c r="A1274" t="s">
        <v>1299</v>
      </c>
      <c r="B1274" t="s">
        <v>1300</v>
      </c>
      <c r="C1274" t="s">
        <v>20</v>
      </c>
    </row>
    <row r="1275" spans="1:3" x14ac:dyDescent="0.25">
      <c r="A1275" t="s">
        <v>1301</v>
      </c>
      <c r="B1275" t="s">
        <v>1300</v>
      </c>
      <c r="C1275" t="s">
        <v>20</v>
      </c>
    </row>
    <row r="1276" spans="1:3" x14ac:dyDescent="0.25">
      <c r="A1276" t="s">
        <v>1302</v>
      </c>
      <c r="B1276" t="s">
        <v>1300</v>
      </c>
      <c r="C1276" t="s">
        <v>20</v>
      </c>
    </row>
    <row r="1277" spans="1:3" x14ac:dyDescent="0.25">
      <c r="A1277" t="s">
        <v>1303</v>
      </c>
      <c r="B1277" t="s">
        <v>1300</v>
      </c>
      <c r="C1277" t="s">
        <v>20</v>
      </c>
    </row>
    <row r="1278" spans="1:3" x14ac:dyDescent="0.25">
      <c r="A1278" t="s">
        <v>1304</v>
      </c>
      <c r="B1278" t="s">
        <v>1300</v>
      </c>
      <c r="C1278" t="s">
        <v>20</v>
      </c>
    </row>
    <row r="1279" spans="1:3" x14ac:dyDescent="0.25">
      <c r="A1279" t="s">
        <v>1305</v>
      </c>
      <c r="B1279" t="s">
        <v>1300</v>
      </c>
      <c r="C1279" t="s">
        <v>20</v>
      </c>
    </row>
    <row r="1280" spans="1:3" x14ac:dyDescent="0.25">
      <c r="A1280" t="s">
        <v>1306</v>
      </c>
      <c r="B1280" t="s">
        <v>1300</v>
      </c>
      <c r="C1280" t="s">
        <v>20</v>
      </c>
    </row>
    <row r="1281" spans="1:3" x14ac:dyDescent="0.25">
      <c r="A1281" t="s">
        <v>1307</v>
      </c>
      <c r="B1281" t="s">
        <v>1300</v>
      </c>
      <c r="C1281" t="s">
        <v>20</v>
      </c>
    </row>
    <row r="1282" spans="1:3" x14ac:dyDescent="0.25">
      <c r="A1282" t="s">
        <v>1308</v>
      </c>
      <c r="B1282" t="s">
        <v>1300</v>
      </c>
      <c r="C1282" t="s">
        <v>20</v>
      </c>
    </row>
    <row r="1283" spans="1:3" x14ac:dyDescent="0.25">
      <c r="A1283" t="s">
        <v>1309</v>
      </c>
      <c r="B1283" t="s">
        <v>1300</v>
      </c>
      <c r="C1283" t="s">
        <v>20</v>
      </c>
    </row>
    <row r="1284" spans="1:3" x14ac:dyDescent="0.25">
      <c r="A1284" t="s">
        <v>1310</v>
      </c>
      <c r="B1284" t="s">
        <v>1300</v>
      </c>
      <c r="C1284" t="s">
        <v>20</v>
      </c>
    </row>
    <row r="1285" spans="1:3" x14ac:dyDescent="0.25">
      <c r="A1285" t="s">
        <v>1311</v>
      </c>
      <c r="B1285" t="s">
        <v>1300</v>
      </c>
      <c r="C1285" t="s">
        <v>20</v>
      </c>
    </row>
    <row r="1286" spans="1:3" x14ac:dyDescent="0.25">
      <c r="A1286" t="s">
        <v>1312</v>
      </c>
      <c r="B1286" t="s">
        <v>1300</v>
      </c>
      <c r="C1286" t="s">
        <v>20</v>
      </c>
    </row>
    <row r="1287" spans="1:3" x14ac:dyDescent="0.25">
      <c r="A1287" t="s">
        <v>1313</v>
      </c>
      <c r="B1287" t="s">
        <v>1300</v>
      </c>
      <c r="C1287" t="s">
        <v>20</v>
      </c>
    </row>
    <row r="1288" spans="1:3" x14ac:dyDescent="0.25">
      <c r="A1288" t="s">
        <v>1314</v>
      </c>
      <c r="B1288" t="s">
        <v>1300</v>
      </c>
      <c r="C1288" t="s">
        <v>20</v>
      </c>
    </row>
    <row r="1289" spans="1:3" x14ac:dyDescent="0.25">
      <c r="A1289" t="s">
        <v>1315</v>
      </c>
      <c r="B1289" t="s">
        <v>1300</v>
      </c>
      <c r="C1289" t="s">
        <v>20</v>
      </c>
    </row>
    <row r="1290" spans="1:3" x14ac:dyDescent="0.25">
      <c r="A1290" t="s">
        <v>1316</v>
      </c>
      <c r="B1290" t="s">
        <v>1300</v>
      </c>
      <c r="C1290" t="s">
        <v>20</v>
      </c>
    </row>
    <row r="1291" spans="1:3" x14ac:dyDescent="0.25">
      <c r="A1291" t="s">
        <v>1317</v>
      </c>
      <c r="B1291" t="s">
        <v>1300</v>
      </c>
      <c r="C1291" t="s">
        <v>20</v>
      </c>
    </row>
    <row r="1292" spans="1:3" x14ac:dyDescent="0.25">
      <c r="A1292" t="s">
        <v>1318</v>
      </c>
      <c r="B1292" t="s">
        <v>1300</v>
      </c>
      <c r="C1292" t="s">
        <v>20</v>
      </c>
    </row>
    <row r="1293" spans="1:3" x14ac:dyDescent="0.25">
      <c r="A1293" t="s">
        <v>1319</v>
      </c>
      <c r="B1293" t="s">
        <v>1300</v>
      </c>
      <c r="C1293" t="s">
        <v>20</v>
      </c>
    </row>
    <row r="1294" spans="1:3" x14ac:dyDescent="0.25">
      <c r="A1294" t="s">
        <v>1320</v>
      </c>
      <c r="B1294" t="s">
        <v>1300</v>
      </c>
      <c r="C1294" t="s">
        <v>20</v>
      </c>
    </row>
    <row r="1295" spans="1:3" x14ac:dyDescent="0.25">
      <c r="A1295" t="s">
        <v>1321</v>
      </c>
      <c r="B1295" t="s">
        <v>1300</v>
      </c>
      <c r="C1295" t="s">
        <v>20</v>
      </c>
    </row>
    <row r="1296" spans="1:3" x14ac:dyDescent="0.25">
      <c r="A1296" t="s">
        <v>1322</v>
      </c>
      <c r="B1296" t="s">
        <v>1300</v>
      </c>
      <c r="C1296" t="s">
        <v>20</v>
      </c>
    </row>
    <row r="1297" spans="1:3" x14ac:dyDescent="0.25">
      <c r="A1297" t="s">
        <v>1323</v>
      </c>
      <c r="B1297" t="s">
        <v>1300</v>
      </c>
      <c r="C1297" t="s">
        <v>20</v>
      </c>
    </row>
    <row r="1298" spans="1:3" x14ac:dyDescent="0.25">
      <c r="A1298" t="s">
        <v>1324</v>
      </c>
      <c r="B1298" t="s">
        <v>1300</v>
      </c>
      <c r="C1298" t="s">
        <v>20</v>
      </c>
    </row>
    <row r="1299" spans="1:3" x14ac:dyDescent="0.25">
      <c r="A1299" t="s">
        <v>1325</v>
      </c>
      <c r="B1299" t="s">
        <v>1300</v>
      </c>
      <c r="C1299" t="s">
        <v>20</v>
      </c>
    </row>
    <row r="1300" spans="1:3" x14ac:dyDescent="0.25">
      <c r="A1300" t="s">
        <v>1326</v>
      </c>
      <c r="B1300" t="s">
        <v>1300</v>
      </c>
      <c r="C1300" t="s">
        <v>20</v>
      </c>
    </row>
    <row r="1301" spans="1:3" x14ac:dyDescent="0.25">
      <c r="A1301" t="s">
        <v>1327</v>
      </c>
      <c r="B1301" t="s">
        <v>1300</v>
      </c>
      <c r="C1301" t="s">
        <v>20</v>
      </c>
    </row>
    <row r="1302" spans="1:3" x14ac:dyDescent="0.25">
      <c r="A1302" t="s">
        <v>1328</v>
      </c>
      <c r="B1302" t="s">
        <v>1300</v>
      </c>
      <c r="C1302" t="s">
        <v>20</v>
      </c>
    </row>
    <row r="1303" spans="1:3" x14ac:dyDescent="0.25">
      <c r="A1303" t="s">
        <v>1329</v>
      </c>
      <c r="B1303" t="s">
        <v>1300</v>
      </c>
      <c r="C1303" t="s">
        <v>20</v>
      </c>
    </row>
    <row r="1304" spans="1:3" x14ac:dyDescent="0.25">
      <c r="A1304" t="s">
        <v>1330</v>
      </c>
      <c r="B1304" t="s">
        <v>1300</v>
      </c>
      <c r="C1304" t="s">
        <v>20</v>
      </c>
    </row>
    <row r="1305" spans="1:3" x14ac:dyDescent="0.25">
      <c r="A1305" t="s">
        <v>1331</v>
      </c>
      <c r="B1305" t="s">
        <v>1300</v>
      </c>
      <c r="C1305" t="s">
        <v>20</v>
      </c>
    </row>
    <row r="1306" spans="1:3" x14ac:dyDescent="0.25">
      <c r="A1306" t="s">
        <v>1332</v>
      </c>
      <c r="B1306" t="s">
        <v>1300</v>
      </c>
      <c r="C1306" t="s">
        <v>20</v>
      </c>
    </row>
    <row r="1307" spans="1:3" x14ac:dyDescent="0.25">
      <c r="A1307" t="s">
        <v>1333</v>
      </c>
      <c r="B1307" t="s">
        <v>1300</v>
      </c>
      <c r="C1307" t="s">
        <v>20</v>
      </c>
    </row>
    <row r="1308" spans="1:3" x14ac:dyDescent="0.25">
      <c r="A1308" t="s">
        <v>1334</v>
      </c>
      <c r="B1308" t="s">
        <v>1300</v>
      </c>
      <c r="C1308" t="s">
        <v>20</v>
      </c>
    </row>
    <row r="1309" spans="1:3" x14ac:dyDescent="0.25">
      <c r="A1309" t="s">
        <v>1335</v>
      </c>
      <c r="B1309" t="s">
        <v>1300</v>
      </c>
      <c r="C1309" t="s">
        <v>20</v>
      </c>
    </row>
    <row r="1310" spans="1:3" x14ac:dyDescent="0.25">
      <c r="A1310" t="s">
        <v>1336</v>
      </c>
      <c r="B1310" t="s">
        <v>1300</v>
      </c>
      <c r="C1310" t="s">
        <v>20</v>
      </c>
    </row>
    <row r="1311" spans="1:3" x14ac:dyDescent="0.25">
      <c r="A1311" t="s">
        <v>1337</v>
      </c>
      <c r="B1311" t="s">
        <v>1300</v>
      </c>
      <c r="C1311" t="s">
        <v>20</v>
      </c>
    </row>
    <row r="1312" spans="1:3" x14ac:dyDescent="0.25">
      <c r="A1312" t="s">
        <v>1338</v>
      </c>
      <c r="B1312" t="s">
        <v>1300</v>
      </c>
      <c r="C1312" t="s">
        <v>20</v>
      </c>
    </row>
    <row r="1313" spans="1:3" x14ac:dyDescent="0.25">
      <c r="A1313" t="s">
        <v>1339</v>
      </c>
      <c r="B1313" t="s">
        <v>1300</v>
      </c>
      <c r="C1313" t="s">
        <v>20</v>
      </c>
    </row>
    <row r="1314" spans="1:3" x14ac:dyDescent="0.25">
      <c r="A1314" t="s">
        <v>1340</v>
      </c>
      <c r="B1314" t="s">
        <v>1300</v>
      </c>
      <c r="C1314" t="s">
        <v>20</v>
      </c>
    </row>
    <row r="1315" spans="1:3" x14ac:dyDescent="0.25">
      <c r="A1315" t="s">
        <v>1341</v>
      </c>
      <c r="B1315" t="s">
        <v>1300</v>
      </c>
      <c r="C1315" t="s">
        <v>20</v>
      </c>
    </row>
    <row r="1316" spans="1:3" x14ac:dyDescent="0.25">
      <c r="A1316" t="s">
        <v>1342</v>
      </c>
      <c r="B1316" t="s">
        <v>1300</v>
      </c>
      <c r="C1316" t="s">
        <v>20</v>
      </c>
    </row>
    <row r="1317" spans="1:3" x14ac:dyDescent="0.25">
      <c r="A1317" t="s">
        <v>1343</v>
      </c>
      <c r="B1317" t="s">
        <v>1300</v>
      </c>
      <c r="C1317" t="s">
        <v>20</v>
      </c>
    </row>
    <row r="1318" spans="1:3" x14ac:dyDescent="0.25">
      <c r="A1318" t="s">
        <v>1344</v>
      </c>
      <c r="B1318" t="s">
        <v>1300</v>
      </c>
      <c r="C1318" t="s">
        <v>20</v>
      </c>
    </row>
    <row r="1319" spans="1:3" x14ac:dyDescent="0.25">
      <c r="A1319" t="s">
        <v>1345</v>
      </c>
      <c r="B1319" t="s">
        <v>1300</v>
      </c>
      <c r="C1319" t="s">
        <v>20</v>
      </c>
    </row>
    <row r="1320" spans="1:3" x14ac:dyDescent="0.25">
      <c r="A1320" t="s">
        <v>1346</v>
      </c>
      <c r="B1320" t="s">
        <v>1300</v>
      </c>
      <c r="C1320" t="s">
        <v>20</v>
      </c>
    </row>
    <row r="1321" spans="1:3" x14ac:dyDescent="0.25">
      <c r="A1321" t="s">
        <v>1347</v>
      </c>
      <c r="B1321" t="s">
        <v>1300</v>
      </c>
      <c r="C1321" t="s">
        <v>20</v>
      </c>
    </row>
    <row r="1322" spans="1:3" x14ac:dyDescent="0.25">
      <c r="A1322" t="s">
        <v>1348</v>
      </c>
      <c r="B1322" t="s">
        <v>1300</v>
      </c>
      <c r="C1322" t="s">
        <v>20</v>
      </c>
    </row>
    <row r="1323" spans="1:3" x14ac:dyDescent="0.25">
      <c r="A1323" t="s">
        <v>1349</v>
      </c>
      <c r="B1323" t="s">
        <v>1300</v>
      </c>
      <c r="C1323" t="s">
        <v>20</v>
      </c>
    </row>
    <row r="1324" spans="1:3" x14ac:dyDescent="0.25">
      <c r="A1324" t="s">
        <v>1350</v>
      </c>
      <c r="B1324" t="s">
        <v>1300</v>
      </c>
      <c r="C1324" t="s">
        <v>20</v>
      </c>
    </row>
    <row r="1325" spans="1:3" x14ac:dyDescent="0.25">
      <c r="A1325" t="s">
        <v>1351</v>
      </c>
      <c r="B1325" t="s">
        <v>1300</v>
      </c>
      <c r="C1325" t="s">
        <v>20</v>
      </c>
    </row>
    <row r="1326" spans="1:3" x14ac:dyDescent="0.25">
      <c r="A1326" t="s">
        <v>1352</v>
      </c>
      <c r="B1326" t="s">
        <v>1300</v>
      </c>
      <c r="C1326" t="s">
        <v>20</v>
      </c>
    </row>
    <row r="1327" spans="1:3" x14ac:dyDescent="0.25">
      <c r="A1327" t="s">
        <v>1353</v>
      </c>
      <c r="B1327" t="s">
        <v>1300</v>
      </c>
      <c r="C1327" t="s">
        <v>20</v>
      </c>
    </row>
    <row r="1328" spans="1:3" x14ac:dyDescent="0.25">
      <c r="A1328" t="s">
        <v>1354</v>
      </c>
      <c r="B1328" t="s">
        <v>1300</v>
      </c>
      <c r="C1328" t="s">
        <v>20</v>
      </c>
    </row>
    <row r="1329" spans="1:3" x14ac:dyDescent="0.25">
      <c r="A1329" t="s">
        <v>1355</v>
      </c>
      <c r="B1329" t="s">
        <v>1300</v>
      </c>
      <c r="C1329" t="s">
        <v>20</v>
      </c>
    </row>
    <row r="1330" spans="1:3" x14ac:dyDescent="0.25">
      <c r="A1330" t="s">
        <v>1356</v>
      </c>
      <c r="B1330" t="s">
        <v>1300</v>
      </c>
      <c r="C1330" t="s">
        <v>20</v>
      </c>
    </row>
    <row r="1331" spans="1:3" x14ac:dyDescent="0.25">
      <c r="A1331" t="s">
        <v>1357</v>
      </c>
      <c r="B1331" t="s">
        <v>1300</v>
      </c>
      <c r="C1331" t="s">
        <v>20</v>
      </c>
    </row>
    <row r="1332" spans="1:3" x14ac:dyDescent="0.25">
      <c r="A1332" t="s">
        <v>1358</v>
      </c>
      <c r="B1332" t="s">
        <v>1300</v>
      </c>
      <c r="C1332" t="s">
        <v>20</v>
      </c>
    </row>
    <row r="1333" spans="1:3" x14ac:dyDescent="0.25">
      <c r="A1333" t="s">
        <v>1359</v>
      </c>
      <c r="B1333" t="s">
        <v>1300</v>
      </c>
      <c r="C1333" t="s">
        <v>20</v>
      </c>
    </row>
    <row r="1334" spans="1:3" x14ac:dyDescent="0.25">
      <c r="A1334" t="s">
        <v>1360</v>
      </c>
      <c r="B1334" t="s">
        <v>1300</v>
      </c>
      <c r="C1334" t="s">
        <v>20</v>
      </c>
    </row>
    <row r="1335" spans="1:3" x14ac:dyDescent="0.25">
      <c r="A1335" t="s">
        <v>1361</v>
      </c>
      <c r="B1335" t="s">
        <v>1300</v>
      </c>
      <c r="C1335" t="s">
        <v>20</v>
      </c>
    </row>
    <row r="1336" spans="1:3" x14ac:dyDescent="0.25">
      <c r="A1336" t="s">
        <v>1362</v>
      </c>
      <c r="B1336" t="s">
        <v>1300</v>
      </c>
      <c r="C1336" t="s">
        <v>20</v>
      </c>
    </row>
    <row r="1337" spans="1:3" x14ac:dyDescent="0.25">
      <c r="A1337" t="s">
        <v>1363</v>
      </c>
      <c r="B1337" t="s">
        <v>1300</v>
      </c>
      <c r="C1337" t="s">
        <v>20</v>
      </c>
    </row>
    <row r="1338" spans="1:3" x14ac:dyDescent="0.25">
      <c r="A1338" t="s">
        <v>1364</v>
      </c>
      <c r="B1338" t="s">
        <v>1300</v>
      </c>
      <c r="C1338" t="s">
        <v>20</v>
      </c>
    </row>
    <row r="1339" spans="1:3" x14ac:dyDescent="0.25">
      <c r="A1339" t="s">
        <v>1365</v>
      </c>
      <c r="B1339" t="s">
        <v>1300</v>
      </c>
      <c r="C1339" t="s">
        <v>20</v>
      </c>
    </row>
    <row r="1340" spans="1:3" x14ac:dyDescent="0.25">
      <c r="A1340" t="s">
        <v>1366</v>
      </c>
      <c r="B1340" t="s">
        <v>1300</v>
      </c>
      <c r="C1340" t="s">
        <v>20</v>
      </c>
    </row>
    <row r="1341" spans="1:3" x14ac:dyDescent="0.25">
      <c r="A1341" t="s">
        <v>1367</v>
      </c>
      <c r="B1341" t="s">
        <v>1300</v>
      </c>
      <c r="C1341" t="s">
        <v>20</v>
      </c>
    </row>
    <row r="1342" spans="1:3" x14ac:dyDescent="0.25">
      <c r="A1342" t="s">
        <v>1368</v>
      </c>
      <c r="B1342" t="s">
        <v>1300</v>
      </c>
      <c r="C1342" t="s">
        <v>20</v>
      </c>
    </row>
    <row r="1343" spans="1:3" x14ac:dyDescent="0.25">
      <c r="A1343" t="s">
        <v>1369</v>
      </c>
      <c r="B1343" t="s">
        <v>1300</v>
      </c>
      <c r="C1343" t="s">
        <v>20</v>
      </c>
    </row>
    <row r="1344" spans="1:3" x14ac:dyDescent="0.25">
      <c r="A1344" t="s">
        <v>1370</v>
      </c>
      <c r="B1344" t="s">
        <v>1300</v>
      </c>
      <c r="C1344" t="s">
        <v>20</v>
      </c>
    </row>
    <row r="1345" spans="1:3" x14ac:dyDescent="0.25">
      <c r="A1345" t="s">
        <v>1371</v>
      </c>
      <c r="B1345" t="s">
        <v>1300</v>
      </c>
      <c r="C1345" t="s">
        <v>20</v>
      </c>
    </row>
    <row r="1346" spans="1:3" x14ac:dyDescent="0.25">
      <c r="A1346" t="s">
        <v>1372</v>
      </c>
      <c r="B1346" t="s">
        <v>1300</v>
      </c>
      <c r="C1346" t="s">
        <v>20</v>
      </c>
    </row>
    <row r="1347" spans="1:3" x14ac:dyDescent="0.25">
      <c r="A1347" t="s">
        <v>1373</v>
      </c>
      <c r="B1347" t="s">
        <v>1300</v>
      </c>
      <c r="C1347" t="s">
        <v>20</v>
      </c>
    </row>
    <row r="1348" spans="1:3" x14ac:dyDescent="0.25">
      <c r="A1348" t="s">
        <v>1374</v>
      </c>
      <c r="B1348" t="s">
        <v>1300</v>
      </c>
      <c r="C1348" t="s">
        <v>20</v>
      </c>
    </row>
    <row r="1349" spans="1:3" x14ac:dyDescent="0.25">
      <c r="A1349" t="s">
        <v>1375</v>
      </c>
      <c r="B1349" t="s">
        <v>1300</v>
      </c>
      <c r="C1349" t="s">
        <v>20</v>
      </c>
    </row>
    <row r="1350" spans="1:3" x14ac:dyDescent="0.25">
      <c r="A1350" t="s">
        <v>1376</v>
      </c>
      <c r="B1350" t="s">
        <v>1300</v>
      </c>
      <c r="C1350" t="s">
        <v>20</v>
      </c>
    </row>
    <row r="1351" spans="1:3" x14ac:dyDescent="0.25">
      <c r="A1351" t="s">
        <v>1377</v>
      </c>
      <c r="B1351" t="s">
        <v>1300</v>
      </c>
      <c r="C1351" t="s">
        <v>20</v>
      </c>
    </row>
    <row r="1352" spans="1:3" x14ac:dyDescent="0.25">
      <c r="A1352" t="s">
        <v>1378</v>
      </c>
      <c r="B1352" t="s">
        <v>1300</v>
      </c>
      <c r="C1352" t="s">
        <v>20</v>
      </c>
    </row>
    <row r="1353" spans="1:3" x14ac:dyDescent="0.25">
      <c r="A1353" t="s">
        <v>1379</v>
      </c>
      <c r="B1353" t="s">
        <v>1300</v>
      </c>
      <c r="C1353" t="s">
        <v>20</v>
      </c>
    </row>
    <row r="1354" spans="1:3" x14ac:dyDescent="0.25">
      <c r="A1354" t="s">
        <v>1380</v>
      </c>
      <c r="B1354" t="s">
        <v>1300</v>
      </c>
      <c r="C1354" t="s">
        <v>20</v>
      </c>
    </row>
    <row r="1355" spans="1:3" x14ac:dyDescent="0.25">
      <c r="A1355" t="s">
        <v>1381</v>
      </c>
      <c r="B1355" t="s">
        <v>1300</v>
      </c>
      <c r="C1355" t="s">
        <v>20</v>
      </c>
    </row>
    <row r="1356" spans="1:3" x14ac:dyDescent="0.25">
      <c r="A1356" t="s">
        <v>1382</v>
      </c>
      <c r="B1356" t="s">
        <v>1300</v>
      </c>
      <c r="C1356" t="s">
        <v>20</v>
      </c>
    </row>
    <row r="1357" spans="1:3" x14ac:dyDescent="0.25">
      <c r="A1357" t="s">
        <v>1383</v>
      </c>
      <c r="B1357" t="s">
        <v>1300</v>
      </c>
      <c r="C1357" t="s">
        <v>20</v>
      </c>
    </row>
    <row r="1358" spans="1:3" x14ac:dyDescent="0.25">
      <c r="A1358" t="s">
        <v>1384</v>
      </c>
      <c r="B1358" t="s">
        <v>1300</v>
      </c>
      <c r="C1358" t="s">
        <v>20</v>
      </c>
    </row>
    <row r="1359" spans="1:3" x14ac:dyDescent="0.25">
      <c r="A1359" t="s">
        <v>1385</v>
      </c>
      <c r="B1359" t="s">
        <v>1300</v>
      </c>
      <c r="C1359" t="s">
        <v>20</v>
      </c>
    </row>
    <row r="1360" spans="1:3" x14ac:dyDescent="0.25">
      <c r="A1360" t="s">
        <v>1386</v>
      </c>
      <c r="B1360" t="s">
        <v>1300</v>
      </c>
      <c r="C1360" t="s">
        <v>20</v>
      </c>
    </row>
    <row r="1361" spans="1:3" x14ac:dyDescent="0.25">
      <c r="A1361" t="s">
        <v>1387</v>
      </c>
      <c r="B1361" t="s">
        <v>1300</v>
      </c>
      <c r="C1361" t="s">
        <v>20</v>
      </c>
    </row>
    <row r="1362" spans="1:3" x14ac:dyDescent="0.25">
      <c r="A1362" t="s">
        <v>1388</v>
      </c>
      <c r="B1362" t="s">
        <v>1300</v>
      </c>
      <c r="C1362" t="s">
        <v>20</v>
      </c>
    </row>
    <row r="1363" spans="1:3" x14ac:dyDescent="0.25">
      <c r="A1363" t="s">
        <v>1389</v>
      </c>
      <c r="B1363" t="s">
        <v>1300</v>
      </c>
      <c r="C1363" t="s">
        <v>20</v>
      </c>
    </row>
    <row r="1364" spans="1:3" x14ac:dyDescent="0.25">
      <c r="A1364" t="s">
        <v>1390</v>
      </c>
      <c r="B1364" t="s">
        <v>1300</v>
      </c>
      <c r="C1364" t="s">
        <v>20</v>
      </c>
    </row>
    <row r="1365" spans="1:3" x14ac:dyDescent="0.25">
      <c r="A1365" t="s">
        <v>1391</v>
      </c>
      <c r="B1365" t="s">
        <v>1300</v>
      </c>
      <c r="C1365" t="s">
        <v>20</v>
      </c>
    </row>
    <row r="1366" spans="1:3" x14ac:dyDescent="0.25">
      <c r="A1366" t="s">
        <v>1392</v>
      </c>
      <c r="B1366" t="s">
        <v>1300</v>
      </c>
      <c r="C1366" t="s">
        <v>20</v>
      </c>
    </row>
    <row r="1367" spans="1:3" x14ac:dyDescent="0.25">
      <c r="A1367" t="s">
        <v>1393</v>
      </c>
      <c r="B1367" t="s">
        <v>1300</v>
      </c>
      <c r="C1367" t="s">
        <v>20</v>
      </c>
    </row>
    <row r="1368" spans="1:3" x14ac:dyDescent="0.25">
      <c r="A1368" t="s">
        <v>1394</v>
      </c>
      <c r="B1368" t="s">
        <v>1300</v>
      </c>
      <c r="C1368" t="s">
        <v>20</v>
      </c>
    </row>
    <row r="1369" spans="1:3" x14ac:dyDescent="0.25">
      <c r="A1369" t="s">
        <v>1395</v>
      </c>
      <c r="B1369" t="s">
        <v>1300</v>
      </c>
      <c r="C1369" t="s">
        <v>20</v>
      </c>
    </row>
    <row r="1370" spans="1:3" x14ac:dyDescent="0.25">
      <c r="A1370" t="s">
        <v>1396</v>
      </c>
      <c r="B1370" t="s">
        <v>1300</v>
      </c>
      <c r="C1370" t="s">
        <v>20</v>
      </c>
    </row>
    <row r="1371" spans="1:3" x14ac:dyDescent="0.25">
      <c r="A1371" t="s">
        <v>1397</v>
      </c>
      <c r="B1371" t="s">
        <v>1300</v>
      </c>
      <c r="C1371" t="s">
        <v>20</v>
      </c>
    </row>
    <row r="1372" spans="1:3" x14ac:dyDescent="0.25">
      <c r="A1372" t="s">
        <v>1398</v>
      </c>
      <c r="B1372" t="s">
        <v>1300</v>
      </c>
      <c r="C1372" t="s">
        <v>20</v>
      </c>
    </row>
    <row r="1373" spans="1:3" x14ac:dyDescent="0.25">
      <c r="A1373" t="s">
        <v>1399</v>
      </c>
      <c r="B1373" t="s">
        <v>1300</v>
      </c>
      <c r="C1373" t="s">
        <v>20</v>
      </c>
    </row>
    <row r="1374" spans="1:3" x14ac:dyDescent="0.25">
      <c r="A1374" t="s">
        <v>1400</v>
      </c>
      <c r="B1374" t="s">
        <v>1300</v>
      </c>
      <c r="C1374" t="s">
        <v>20</v>
      </c>
    </row>
    <row r="1375" spans="1:3" x14ac:dyDescent="0.25">
      <c r="A1375" t="s">
        <v>1401</v>
      </c>
      <c r="B1375" t="s">
        <v>1300</v>
      </c>
      <c r="C1375" t="s">
        <v>20</v>
      </c>
    </row>
    <row r="1376" spans="1:3" x14ac:dyDescent="0.25">
      <c r="A1376" t="s">
        <v>1402</v>
      </c>
      <c r="B1376" t="s">
        <v>1300</v>
      </c>
      <c r="C1376" t="s">
        <v>20</v>
      </c>
    </row>
    <row r="1377" spans="1:3" x14ac:dyDescent="0.25">
      <c r="A1377" t="s">
        <v>1403</v>
      </c>
      <c r="B1377" t="s">
        <v>1300</v>
      </c>
      <c r="C1377" t="s">
        <v>20</v>
      </c>
    </row>
    <row r="1378" spans="1:3" x14ac:dyDescent="0.25">
      <c r="A1378" t="s">
        <v>1404</v>
      </c>
      <c r="B1378" t="s">
        <v>1300</v>
      </c>
      <c r="C1378" t="s">
        <v>20</v>
      </c>
    </row>
    <row r="1379" spans="1:3" x14ac:dyDescent="0.25">
      <c r="A1379" t="s">
        <v>1405</v>
      </c>
      <c r="B1379" t="s">
        <v>1300</v>
      </c>
      <c r="C1379" t="s">
        <v>20</v>
      </c>
    </row>
    <row r="1380" spans="1:3" x14ac:dyDescent="0.25">
      <c r="A1380" t="s">
        <v>1406</v>
      </c>
      <c r="B1380" t="s">
        <v>1300</v>
      </c>
      <c r="C1380" t="s">
        <v>20</v>
      </c>
    </row>
    <row r="1381" spans="1:3" x14ac:dyDescent="0.25">
      <c r="A1381" t="s">
        <v>1407</v>
      </c>
      <c r="B1381" t="s">
        <v>1300</v>
      </c>
      <c r="C1381" t="s">
        <v>20</v>
      </c>
    </row>
    <row r="1382" spans="1:3" x14ac:dyDescent="0.25">
      <c r="A1382" t="s">
        <v>1408</v>
      </c>
      <c r="B1382" t="s">
        <v>1300</v>
      </c>
      <c r="C1382" t="s">
        <v>20</v>
      </c>
    </row>
    <row r="1383" spans="1:3" x14ac:dyDescent="0.25">
      <c r="A1383" t="s">
        <v>1409</v>
      </c>
      <c r="B1383" t="s">
        <v>1300</v>
      </c>
      <c r="C1383" t="s">
        <v>20</v>
      </c>
    </row>
    <row r="1384" spans="1:3" x14ac:dyDescent="0.25">
      <c r="A1384" t="s">
        <v>1410</v>
      </c>
      <c r="B1384" t="s">
        <v>1300</v>
      </c>
      <c r="C1384" t="s">
        <v>20</v>
      </c>
    </row>
    <row r="1385" spans="1:3" x14ac:dyDescent="0.25">
      <c r="A1385" t="s">
        <v>1411</v>
      </c>
      <c r="B1385" t="s">
        <v>1300</v>
      </c>
      <c r="C1385" t="s">
        <v>20</v>
      </c>
    </row>
    <row r="1386" spans="1:3" x14ac:dyDescent="0.25">
      <c r="A1386" t="s">
        <v>1412</v>
      </c>
      <c r="B1386" t="s">
        <v>1300</v>
      </c>
      <c r="C1386" t="s">
        <v>20</v>
      </c>
    </row>
    <row r="1387" spans="1:3" x14ac:dyDescent="0.25">
      <c r="A1387" t="s">
        <v>1413</v>
      </c>
      <c r="B1387" t="s">
        <v>1300</v>
      </c>
      <c r="C1387" t="s">
        <v>20</v>
      </c>
    </row>
    <row r="1388" spans="1:3" x14ac:dyDescent="0.25">
      <c r="A1388" t="s">
        <v>1414</v>
      </c>
      <c r="B1388" t="s">
        <v>1300</v>
      </c>
      <c r="C1388" t="s">
        <v>20</v>
      </c>
    </row>
    <row r="1389" spans="1:3" x14ac:dyDescent="0.25">
      <c r="A1389" t="s">
        <v>1415</v>
      </c>
      <c r="B1389" t="s">
        <v>1300</v>
      </c>
      <c r="C1389" t="s">
        <v>20</v>
      </c>
    </row>
    <row r="1390" spans="1:3" x14ac:dyDescent="0.25">
      <c r="A1390" t="s">
        <v>1416</v>
      </c>
      <c r="B1390" t="s">
        <v>1300</v>
      </c>
      <c r="C1390" t="s">
        <v>20</v>
      </c>
    </row>
    <row r="1391" spans="1:3" x14ac:dyDescent="0.25">
      <c r="A1391" t="s">
        <v>1417</v>
      </c>
      <c r="B1391" t="s">
        <v>1300</v>
      </c>
      <c r="C1391" t="s">
        <v>20</v>
      </c>
    </row>
    <row r="1392" spans="1:3" x14ac:dyDescent="0.25">
      <c r="A1392" t="s">
        <v>1418</v>
      </c>
      <c r="B1392" t="s">
        <v>1300</v>
      </c>
      <c r="C1392" t="s">
        <v>20</v>
      </c>
    </row>
    <row r="1393" spans="1:3" x14ac:dyDescent="0.25">
      <c r="A1393" t="s">
        <v>1419</v>
      </c>
      <c r="B1393" t="s">
        <v>1300</v>
      </c>
      <c r="C1393" t="s">
        <v>20</v>
      </c>
    </row>
    <row r="1394" spans="1:3" x14ac:dyDescent="0.25">
      <c r="A1394" t="s">
        <v>1420</v>
      </c>
      <c r="B1394" t="s">
        <v>1300</v>
      </c>
      <c r="C1394" t="s">
        <v>20</v>
      </c>
    </row>
    <row r="1395" spans="1:3" x14ac:dyDescent="0.25">
      <c r="A1395" t="s">
        <v>1421</v>
      </c>
      <c r="B1395" t="s">
        <v>1300</v>
      </c>
      <c r="C1395" t="s">
        <v>20</v>
      </c>
    </row>
    <row r="1396" spans="1:3" x14ac:dyDescent="0.25">
      <c r="A1396" t="s">
        <v>1422</v>
      </c>
      <c r="B1396" t="s">
        <v>1300</v>
      </c>
      <c r="C1396" t="s">
        <v>20</v>
      </c>
    </row>
    <row r="1397" spans="1:3" x14ac:dyDescent="0.25">
      <c r="A1397" t="s">
        <v>1423</v>
      </c>
      <c r="B1397" t="s">
        <v>1300</v>
      </c>
      <c r="C1397" t="s">
        <v>20</v>
      </c>
    </row>
    <row r="1398" spans="1:3" x14ac:dyDescent="0.25">
      <c r="A1398" t="s">
        <v>1424</v>
      </c>
      <c r="B1398" t="s">
        <v>1300</v>
      </c>
      <c r="C1398" t="s">
        <v>20</v>
      </c>
    </row>
    <row r="1399" spans="1:3" x14ac:dyDescent="0.25">
      <c r="A1399" t="s">
        <v>1425</v>
      </c>
      <c r="B1399" t="s">
        <v>1300</v>
      </c>
      <c r="C1399" t="s">
        <v>20</v>
      </c>
    </row>
    <row r="1400" spans="1:3" x14ac:dyDescent="0.25">
      <c r="A1400" t="s">
        <v>1426</v>
      </c>
      <c r="B1400" t="s">
        <v>1300</v>
      </c>
      <c r="C1400" t="s">
        <v>20</v>
      </c>
    </row>
    <row r="1401" spans="1:3" x14ac:dyDescent="0.25">
      <c r="A1401" t="s">
        <v>1427</v>
      </c>
      <c r="B1401" t="s">
        <v>1300</v>
      </c>
      <c r="C1401" t="s">
        <v>20</v>
      </c>
    </row>
    <row r="1402" spans="1:3" x14ac:dyDescent="0.25">
      <c r="A1402" t="s">
        <v>1428</v>
      </c>
      <c r="B1402" t="s">
        <v>1300</v>
      </c>
      <c r="C1402" t="s">
        <v>20</v>
      </c>
    </row>
    <row r="1403" spans="1:3" x14ac:dyDescent="0.25">
      <c r="A1403" t="s">
        <v>1429</v>
      </c>
      <c r="B1403" t="s">
        <v>1300</v>
      </c>
      <c r="C1403" t="s">
        <v>20</v>
      </c>
    </row>
    <row r="1404" spans="1:3" x14ac:dyDescent="0.25">
      <c r="A1404" t="s">
        <v>1430</v>
      </c>
      <c r="B1404" t="s">
        <v>1300</v>
      </c>
      <c r="C1404" t="s">
        <v>20</v>
      </c>
    </row>
    <row r="1405" spans="1:3" x14ac:dyDescent="0.25">
      <c r="A1405" t="s">
        <v>1431</v>
      </c>
      <c r="B1405" t="s">
        <v>1300</v>
      </c>
      <c r="C1405" t="s">
        <v>20</v>
      </c>
    </row>
    <row r="1406" spans="1:3" x14ac:dyDescent="0.25">
      <c r="A1406" t="s">
        <v>1432</v>
      </c>
      <c r="B1406" t="s">
        <v>1300</v>
      </c>
      <c r="C1406" t="s">
        <v>20</v>
      </c>
    </row>
    <row r="1407" spans="1:3" x14ac:dyDescent="0.25">
      <c r="A1407" t="s">
        <v>1433</v>
      </c>
      <c r="B1407" t="s">
        <v>1300</v>
      </c>
      <c r="C1407" t="s">
        <v>20</v>
      </c>
    </row>
    <row r="1408" spans="1:3" x14ac:dyDescent="0.25">
      <c r="A1408" t="s">
        <v>1434</v>
      </c>
      <c r="B1408" t="s">
        <v>1300</v>
      </c>
      <c r="C1408" t="s">
        <v>20</v>
      </c>
    </row>
    <row r="1409" spans="1:3" x14ac:dyDescent="0.25">
      <c r="A1409" t="s">
        <v>1435</v>
      </c>
      <c r="B1409" t="s">
        <v>1300</v>
      </c>
      <c r="C1409" t="s">
        <v>20</v>
      </c>
    </row>
    <row r="1410" spans="1:3" x14ac:dyDescent="0.25">
      <c r="A1410" t="s">
        <v>1436</v>
      </c>
      <c r="B1410" t="s">
        <v>1300</v>
      </c>
      <c r="C1410" t="s">
        <v>20</v>
      </c>
    </row>
    <row r="1411" spans="1:3" x14ac:dyDescent="0.25">
      <c r="A1411" t="s">
        <v>1437</v>
      </c>
      <c r="B1411" t="s">
        <v>1300</v>
      </c>
      <c r="C1411" t="s">
        <v>20</v>
      </c>
    </row>
    <row r="1412" spans="1:3" x14ac:dyDescent="0.25">
      <c r="A1412" t="s">
        <v>1438</v>
      </c>
      <c r="B1412" t="s">
        <v>1300</v>
      </c>
      <c r="C1412" t="s">
        <v>20</v>
      </c>
    </row>
    <row r="1413" spans="1:3" x14ac:dyDescent="0.25">
      <c r="A1413" t="s">
        <v>1439</v>
      </c>
      <c r="B1413" t="s">
        <v>1300</v>
      </c>
      <c r="C1413" t="s">
        <v>20</v>
      </c>
    </row>
    <row r="1414" spans="1:3" x14ac:dyDescent="0.25">
      <c r="A1414" t="s">
        <v>1440</v>
      </c>
      <c r="B1414" t="s">
        <v>1300</v>
      </c>
      <c r="C1414" t="s">
        <v>20</v>
      </c>
    </row>
    <row r="1415" spans="1:3" x14ac:dyDescent="0.25">
      <c r="A1415" t="s">
        <v>1441</v>
      </c>
      <c r="B1415" t="s">
        <v>1300</v>
      </c>
      <c r="C1415" t="s">
        <v>20</v>
      </c>
    </row>
    <row r="1416" spans="1:3" x14ac:dyDescent="0.25">
      <c r="A1416" t="s">
        <v>1442</v>
      </c>
      <c r="B1416" t="s">
        <v>1300</v>
      </c>
      <c r="C1416" t="s">
        <v>20</v>
      </c>
    </row>
    <row r="1417" spans="1:3" x14ac:dyDescent="0.25">
      <c r="A1417" t="s">
        <v>1443</v>
      </c>
      <c r="B1417" t="s">
        <v>1300</v>
      </c>
      <c r="C1417" t="s">
        <v>20</v>
      </c>
    </row>
    <row r="1418" spans="1:3" x14ac:dyDescent="0.25">
      <c r="A1418" t="s">
        <v>1444</v>
      </c>
      <c r="B1418" t="s">
        <v>1300</v>
      </c>
      <c r="C1418" t="s">
        <v>20</v>
      </c>
    </row>
    <row r="1419" spans="1:3" x14ac:dyDescent="0.25">
      <c r="A1419" t="s">
        <v>1445</v>
      </c>
      <c r="B1419" t="s">
        <v>1300</v>
      </c>
      <c r="C1419" t="s">
        <v>20</v>
      </c>
    </row>
    <row r="1420" spans="1:3" x14ac:dyDescent="0.25">
      <c r="A1420" t="s">
        <v>1446</v>
      </c>
      <c r="B1420" t="s">
        <v>1300</v>
      </c>
      <c r="C1420" t="s">
        <v>20</v>
      </c>
    </row>
    <row r="1421" spans="1:3" x14ac:dyDescent="0.25">
      <c r="A1421" t="s">
        <v>1447</v>
      </c>
      <c r="B1421" t="s">
        <v>1300</v>
      </c>
      <c r="C1421" t="s">
        <v>20</v>
      </c>
    </row>
    <row r="1422" spans="1:3" x14ac:dyDescent="0.25">
      <c r="A1422" t="s">
        <v>1448</v>
      </c>
      <c r="B1422" t="s">
        <v>1300</v>
      </c>
      <c r="C1422" t="s">
        <v>20</v>
      </c>
    </row>
    <row r="1423" spans="1:3" x14ac:dyDescent="0.25">
      <c r="A1423" t="s">
        <v>1449</v>
      </c>
      <c r="B1423" t="s">
        <v>1300</v>
      </c>
      <c r="C1423" t="s">
        <v>20</v>
      </c>
    </row>
    <row r="1424" spans="1:3" x14ac:dyDescent="0.25">
      <c r="A1424" t="s">
        <v>1450</v>
      </c>
      <c r="B1424" t="s">
        <v>1451</v>
      </c>
      <c r="C1424" t="s">
        <v>20</v>
      </c>
    </row>
    <row r="1425" spans="1:3" x14ac:dyDescent="0.25">
      <c r="A1425" t="s">
        <v>1452</v>
      </c>
      <c r="B1425" t="s">
        <v>1451</v>
      </c>
      <c r="C1425" t="s">
        <v>20</v>
      </c>
    </row>
    <row r="1426" spans="1:3" x14ac:dyDescent="0.25">
      <c r="A1426" t="s">
        <v>1453</v>
      </c>
      <c r="B1426" t="s">
        <v>1451</v>
      </c>
      <c r="C1426" t="s">
        <v>20</v>
      </c>
    </row>
    <row r="1427" spans="1:3" x14ac:dyDescent="0.25">
      <c r="A1427" t="s">
        <v>1454</v>
      </c>
      <c r="B1427" t="s">
        <v>1451</v>
      </c>
      <c r="C1427" t="s">
        <v>20</v>
      </c>
    </row>
    <row r="1428" spans="1:3" x14ac:dyDescent="0.25">
      <c r="A1428" t="s">
        <v>1455</v>
      </c>
      <c r="B1428" t="s">
        <v>1451</v>
      </c>
      <c r="C1428" t="s">
        <v>20</v>
      </c>
    </row>
    <row r="1429" spans="1:3" x14ac:dyDescent="0.25">
      <c r="A1429" t="s">
        <v>1456</v>
      </c>
      <c r="B1429" t="s">
        <v>1451</v>
      </c>
      <c r="C1429" t="s">
        <v>20</v>
      </c>
    </row>
    <row r="1430" spans="1:3" x14ac:dyDescent="0.25">
      <c r="A1430" t="s">
        <v>1457</v>
      </c>
      <c r="B1430" t="s">
        <v>1451</v>
      </c>
      <c r="C1430" t="s">
        <v>20</v>
      </c>
    </row>
    <row r="1431" spans="1:3" x14ac:dyDescent="0.25">
      <c r="A1431" t="s">
        <v>1458</v>
      </c>
      <c r="B1431" t="s">
        <v>1451</v>
      </c>
      <c r="C1431" t="s">
        <v>20</v>
      </c>
    </row>
    <row r="1432" spans="1:3" x14ac:dyDescent="0.25">
      <c r="A1432" t="s">
        <v>1459</v>
      </c>
      <c r="B1432" t="s">
        <v>1451</v>
      </c>
      <c r="C1432" t="s">
        <v>20</v>
      </c>
    </row>
    <row r="1433" spans="1:3" x14ac:dyDescent="0.25">
      <c r="A1433" t="s">
        <v>1460</v>
      </c>
      <c r="B1433" t="s">
        <v>1451</v>
      </c>
      <c r="C1433" t="s">
        <v>20</v>
      </c>
    </row>
    <row r="1434" spans="1:3" x14ac:dyDescent="0.25">
      <c r="A1434" t="s">
        <v>1461</v>
      </c>
      <c r="B1434" t="s">
        <v>1451</v>
      </c>
      <c r="C1434" t="s">
        <v>20</v>
      </c>
    </row>
    <row r="1435" spans="1:3" x14ac:dyDescent="0.25">
      <c r="A1435" t="s">
        <v>1462</v>
      </c>
      <c r="B1435" t="s">
        <v>1451</v>
      </c>
      <c r="C1435" t="s">
        <v>20</v>
      </c>
    </row>
    <row r="1436" spans="1:3" x14ac:dyDescent="0.25">
      <c r="A1436" t="s">
        <v>1463</v>
      </c>
      <c r="B1436" t="s">
        <v>1451</v>
      </c>
      <c r="C1436" t="s">
        <v>20</v>
      </c>
    </row>
    <row r="1437" spans="1:3" x14ac:dyDescent="0.25">
      <c r="A1437" t="s">
        <v>1464</v>
      </c>
      <c r="B1437" t="s">
        <v>1451</v>
      </c>
      <c r="C1437" t="s">
        <v>20</v>
      </c>
    </row>
    <row r="1438" spans="1:3" x14ac:dyDescent="0.25">
      <c r="A1438" t="s">
        <v>1465</v>
      </c>
      <c r="B1438" t="s">
        <v>1451</v>
      </c>
      <c r="C1438" t="s">
        <v>20</v>
      </c>
    </row>
    <row r="1439" spans="1:3" x14ac:dyDescent="0.25">
      <c r="A1439" t="s">
        <v>1466</v>
      </c>
      <c r="B1439" t="s">
        <v>1451</v>
      </c>
      <c r="C1439" t="s">
        <v>20</v>
      </c>
    </row>
    <row r="1440" spans="1:3" x14ac:dyDescent="0.25">
      <c r="A1440" t="s">
        <v>1467</v>
      </c>
      <c r="B1440" t="s">
        <v>1451</v>
      </c>
      <c r="C1440" t="s">
        <v>20</v>
      </c>
    </row>
    <row r="1441" spans="1:3" x14ac:dyDescent="0.25">
      <c r="A1441" t="s">
        <v>1468</v>
      </c>
      <c r="B1441" t="s">
        <v>1451</v>
      </c>
      <c r="C1441" t="s">
        <v>20</v>
      </c>
    </row>
    <row r="1442" spans="1:3" x14ac:dyDescent="0.25">
      <c r="A1442" t="s">
        <v>1469</v>
      </c>
      <c r="B1442" t="s">
        <v>1451</v>
      </c>
      <c r="C1442" t="s">
        <v>20</v>
      </c>
    </row>
    <row r="1443" spans="1:3" x14ac:dyDescent="0.25">
      <c r="A1443" t="s">
        <v>1470</v>
      </c>
      <c r="B1443" t="s">
        <v>1451</v>
      </c>
      <c r="C1443" t="s">
        <v>20</v>
      </c>
    </row>
    <row r="1444" spans="1:3" x14ac:dyDescent="0.25">
      <c r="A1444" t="s">
        <v>1471</v>
      </c>
      <c r="B1444" t="s">
        <v>1451</v>
      </c>
      <c r="C1444" t="s">
        <v>20</v>
      </c>
    </row>
    <row r="1445" spans="1:3" x14ac:dyDescent="0.25">
      <c r="A1445" t="s">
        <v>1472</v>
      </c>
      <c r="B1445" t="s">
        <v>1451</v>
      </c>
      <c r="C1445" t="s">
        <v>20</v>
      </c>
    </row>
    <row r="1446" spans="1:3" x14ac:dyDescent="0.25">
      <c r="A1446" t="s">
        <v>1473</v>
      </c>
      <c r="B1446" t="s">
        <v>1451</v>
      </c>
      <c r="C1446" t="s">
        <v>20</v>
      </c>
    </row>
    <row r="1447" spans="1:3" x14ac:dyDescent="0.25">
      <c r="A1447" t="s">
        <v>1474</v>
      </c>
      <c r="B1447" t="s">
        <v>1451</v>
      </c>
      <c r="C1447" t="s">
        <v>20</v>
      </c>
    </row>
    <row r="1448" spans="1:3" x14ac:dyDescent="0.25">
      <c r="A1448" t="s">
        <v>1475</v>
      </c>
      <c r="B1448" t="s">
        <v>1451</v>
      </c>
      <c r="C1448" t="s">
        <v>20</v>
      </c>
    </row>
    <row r="1449" spans="1:3" x14ac:dyDescent="0.25">
      <c r="A1449" t="s">
        <v>1476</v>
      </c>
      <c r="B1449" t="s">
        <v>1451</v>
      </c>
      <c r="C1449" t="s">
        <v>20</v>
      </c>
    </row>
    <row r="1450" spans="1:3" x14ac:dyDescent="0.25">
      <c r="A1450" t="s">
        <v>1477</v>
      </c>
      <c r="B1450" t="s">
        <v>1451</v>
      </c>
      <c r="C1450" t="s">
        <v>20</v>
      </c>
    </row>
    <row r="1451" spans="1:3" x14ac:dyDescent="0.25">
      <c r="A1451" t="s">
        <v>1478</v>
      </c>
      <c r="B1451" t="s">
        <v>1451</v>
      </c>
      <c r="C1451" t="s">
        <v>20</v>
      </c>
    </row>
    <row r="1452" spans="1:3" x14ac:dyDescent="0.25">
      <c r="A1452" t="s">
        <v>1479</v>
      </c>
      <c r="B1452" t="s">
        <v>1451</v>
      </c>
      <c r="C1452" t="s">
        <v>20</v>
      </c>
    </row>
    <row r="1453" spans="1:3" x14ac:dyDescent="0.25">
      <c r="A1453" t="s">
        <v>1480</v>
      </c>
      <c r="B1453" t="s">
        <v>1451</v>
      </c>
      <c r="C1453" t="s">
        <v>20</v>
      </c>
    </row>
    <row r="1454" spans="1:3" x14ac:dyDescent="0.25">
      <c r="A1454" t="s">
        <v>1481</v>
      </c>
      <c r="B1454" t="s">
        <v>1451</v>
      </c>
      <c r="C1454" t="s">
        <v>20</v>
      </c>
    </row>
    <row r="1455" spans="1:3" x14ac:dyDescent="0.25">
      <c r="A1455" t="s">
        <v>1482</v>
      </c>
      <c r="B1455" t="s">
        <v>1451</v>
      </c>
      <c r="C1455" t="s">
        <v>20</v>
      </c>
    </row>
    <row r="1456" spans="1:3" x14ac:dyDescent="0.25">
      <c r="A1456" t="s">
        <v>1483</v>
      </c>
      <c r="B1456" t="s">
        <v>1451</v>
      </c>
      <c r="C1456" t="s">
        <v>20</v>
      </c>
    </row>
    <row r="1457" spans="1:3" x14ac:dyDescent="0.25">
      <c r="A1457" t="s">
        <v>1484</v>
      </c>
      <c r="B1457" t="s">
        <v>1451</v>
      </c>
      <c r="C1457" t="s">
        <v>20</v>
      </c>
    </row>
    <row r="1458" spans="1:3" x14ac:dyDescent="0.25">
      <c r="A1458" t="s">
        <v>1485</v>
      </c>
      <c r="B1458" t="s">
        <v>1451</v>
      </c>
      <c r="C1458" t="s">
        <v>20</v>
      </c>
    </row>
    <row r="1459" spans="1:3" x14ac:dyDescent="0.25">
      <c r="A1459" t="s">
        <v>1486</v>
      </c>
      <c r="B1459" t="s">
        <v>1451</v>
      </c>
      <c r="C1459" t="s">
        <v>20</v>
      </c>
    </row>
    <row r="1460" spans="1:3" x14ac:dyDescent="0.25">
      <c r="A1460" t="s">
        <v>1487</v>
      </c>
      <c r="B1460" t="s">
        <v>1451</v>
      </c>
      <c r="C1460" t="s">
        <v>20</v>
      </c>
    </row>
    <row r="1461" spans="1:3" x14ac:dyDescent="0.25">
      <c r="A1461" t="s">
        <v>1488</v>
      </c>
      <c r="B1461" t="s">
        <v>1451</v>
      </c>
      <c r="C1461" t="s">
        <v>20</v>
      </c>
    </row>
    <row r="1462" spans="1:3" x14ac:dyDescent="0.25">
      <c r="A1462" t="s">
        <v>1489</v>
      </c>
      <c r="B1462" t="s">
        <v>1451</v>
      </c>
      <c r="C1462" t="s">
        <v>20</v>
      </c>
    </row>
    <row r="1463" spans="1:3" x14ac:dyDescent="0.25">
      <c r="A1463" t="s">
        <v>1490</v>
      </c>
      <c r="B1463" t="s">
        <v>1451</v>
      </c>
      <c r="C1463" t="s">
        <v>20</v>
      </c>
    </row>
    <row r="1464" spans="1:3" x14ac:dyDescent="0.25">
      <c r="A1464" t="s">
        <v>1491</v>
      </c>
      <c r="B1464" t="s">
        <v>1451</v>
      </c>
      <c r="C1464" t="s">
        <v>20</v>
      </c>
    </row>
    <row r="1465" spans="1:3" x14ac:dyDescent="0.25">
      <c r="A1465" t="s">
        <v>1492</v>
      </c>
      <c r="B1465" t="s">
        <v>1451</v>
      </c>
      <c r="C1465" t="s">
        <v>20</v>
      </c>
    </row>
    <row r="1466" spans="1:3" x14ac:dyDescent="0.25">
      <c r="A1466" t="s">
        <v>1493</v>
      </c>
      <c r="B1466" t="s">
        <v>1451</v>
      </c>
      <c r="C1466" t="s">
        <v>20</v>
      </c>
    </row>
    <row r="1467" spans="1:3" x14ac:dyDescent="0.25">
      <c r="A1467" t="s">
        <v>1494</v>
      </c>
      <c r="B1467" t="s">
        <v>1451</v>
      </c>
      <c r="C1467" t="s">
        <v>20</v>
      </c>
    </row>
    <row r="1468" spans="1:3" x14ac:dyDescent="0.25">
      <c r="A1468" t="s">
        <v>1495</v>
      </c>
      <c r="B1468" t="s">
        <v>1451</v>
      </c>
      <c r="C1468" t="s">
        <v>20</v>
      </c>
    </row>
    <row r="1469" spans="1:3" x14ac:dyDescent="0.25">
      <c r="A1469" t="s">
        <v>1496</v>
      </c>
      <c r="B1469" t="s">
        <v>1451</v>
      </c>
      <c r="C1469" t="s">
        <v>20</v>
      </c>
    </row>
    <row r="1470" spans="1:3" x14ac:dyDescent="0.25">
      <c r="A1470" t="s">
        <v>1497</v>
      </c>
      <c r="B1470" t="s">
        <v>1451</v>
      </c>
      <c r="C1470" t="s">
        <v>20</v>
      </c>
    </row>
    <row r="1471" spans="1:3" x14ac:dyDescent="0.25">
      <c r="A1471" t="s">
        <v>1498</v>
      </c>
      <c r="B1471" t="s">
        <v>1451</v>
      </c>
      <c r="C1471" t="s">
        <v>20</v>
      </c>
    </row>
    <row r="1472" spans="1:3" x14ac:dyDescent="0.25">
      <c r="A1472" t="s">
        <v>1499</v>
      </c>
      <c r="B1472" t="s">
        <v>1451</v>
      </c>
      <c r="C1472" t="s">
        <v>20</v>
      </c>
    </row>
    <row r="1473" spans="1:3" x14ac:dyDescent="0.25">
      <c r="A1473" t="s">
        <v>1500</v>
      </c>
      <c r="B1473" t="s">
        <v>1451</v>
      </c>
      <c r="C1473" t="s">
        <v>20</v>
      </c>
    </row>
    <row r="1474" spans="1:3" x14ac:dyDescent="0.25">
      <c r="A1474" t="s">
        <v>1501</v>
      </c>
      <c r="B1474" t="s">
        <v>1451</v>
      </c>
      <c r="C1474" t="s">
        <v>20</v>
      </c>
    </row>
    <row r="1475" spans="1:3" x14ac:dyDescent="0.25">
      <c r="A1475" t="s">
        <v>1502</v>
      </c>
      <c r="B1475" t="s">
        <v>1451</v>
      </c>
      <c r="C1475" t="s">
        <v>20</v>
      </c>
    </row>
    <row r="1476" spans="1:3" x14ac:dyDescent="0.25">
      <c r="A1476" t="s">
        <v>1503</v>
      </c>
      <c r="B1476" t="s">
        <v>1451</v>
      </c>
      <c r="C1476" t="s">
        <v>20</v>
      </c>
    </row>
    <row r="1477" spans="1:3" x14ac:dyDescent="0.25">
      <c r="A1477" t="s">
        <v>1504</v>
      </c>
      <c r="B1477" t="s">
        <v>1451</v>
      </c>
      <c r="C1477" t="s">
        <v>20</v>
      </c>
    </row>
    <row r="1478" spans="1:3" x14ac:dyDescent="0.25">
      <c r="A1478" t="s">
        <v>1505</v>
      </c>
      <c r="B1478" t="s">
        <v>1451</v>
      </c>
      <c r="C1478" t="s">
        <v>20</v>
      </c>
    </row>
    <row r="1479" spans="1:3" x14ac:dyDescent="0.25">
      <c r="A1479" t="s">
        <v>1506</v>
      </c>
      <c r="B1479" t="s">
        <v>1451</v>
      </c>
      <c r="C1479" t="s">
        <v>20</v>
      </c>
    </row>
    <row r="1480" spans="1:3" x14ac:dyDescent="0.25">
      <c r="A1480" t="s">
        <v>1507</v>
      </c>
      <c r="B1480" t="s">
        <v>1451</v>
      </c>
      <c r="C1480" t="s">
        <v>20</v>
      </c>
    </row>
    <row r="1481" spans="1:3" x14ac:dyDescent="0.25">
      <c r="A1481" t="s">
        <v>1508</v>
      </c>
      <c r="B1481" t="s">
        <v>1451</v>
      </c>
      <c r="C1481" t="s">
        <v>20</v>
      </c>
    </row>
    <row r="1482" spans="1:3" x14ac:dyDescent="0.25">
      <c r="A1482" t="s">
        <v>1509</v>
      </c>
      <c r="B1482" t="s">
        <v>1451</v>
      </c>
      <c r="C1482" t="s">
        <v>20</v>
      </c>
    </row>
    <row r="1483" spans="1:3" x14ac:dyDescent="0.25">
      <c r="A1483" t="s">
        <v>1510</v>
      </c>
      <c r="B1483" t="s">
        <v>1451</v>
      </c>
      <c r="C1483" t="s">
        <v>20</v>
      </c>
    </row>
    <row r="1484" spans="1:3" x14ac:dyDescent="0.25">
      <c r="A1484" t="s">
        <v>1511</v>
      </c>
      <c r="B1484" t="s">
        <v>1451</v>
      </c>
      <c r="C1484" t="s">
        <v>20</v>
      </c>
    </row>
    <row r="1485" spans="1:3" x14ac:dyDescent="0.25">
      <c r="A1485" t="s">
        <v>1512</v>
      </c>
      <c r="B1485" t="s">
        <v>1451</v>
      </c>
      <c r="C1485" t="s">
        <v>20</v>
      </c>
    </row>
    <row r="1486" spans="1:3" x14ac:dyDescent="0.25">
      <c r="A1486" t="s">
        <v>1513</v>
      </c>
      <c r="B1486" t="s">
        <v>1451</v>
      </c>
      <c r="C1486" t="s">
        <v>20</v>
      </c>
    </row>
    <row r="1487" spans="1:3" x14ac:dyDescent="0.25">
      <c r="A1487" t="s">
        <v>1514</v>
      </c>
      <c r="B1487" t="s">
        <v>1451</v>
      </c>
      <c r="C1487" t="s">
        <v>20</v>
      </c>
    </row>
    <row r="1488" spans="1:3" x14ac:dyDescent="0.25">
      <c r="A1488" t="s">
        <v>1515</v>
      </c>
      <c r="B1488" t="s">
        <v>1451</v>
      </c>
      <c r="C1488" t="s">
        <v>20</v>
      </c>
    </row>
    <row r="1489" spans="1:3" x14ac:dyDescent="0.25">
      <c r="A1489" t="s">
        <v>1516</v>
      </c>
      <c r="B1489" t="s">
        <v>1451</v>
      </c>
      <c r="C1489" t="s">
        <v>20</v>
      </c>
    </row>
    <row r="1490" spans="1:3" x14ac:dyDescent="0.25">
      <c r="A1490" t="s">
        <v>1517</v>
      </c>
      <c r="B1490" t="s">
        <v>1451</v>
      </c>
      <c r="C1490" t="s">
        <v>20</v>
      </c>
    </row>
    <row r="1491" spans="1:3" x14ac:dyDescent="0.25">
      <c r="A1491" t="s">
        <v>1518</v>
      </c>
      <c r="B1491" t="s">
        <v>1451</v>
      </c>
      <c r="C1491" t="s">
        <v>20</v>
      </c>
    </row>
    <row r="1492" spans="1:3" x14ac:dyDescent="0.25">
      <c r="A1492" t="s">
        <v>1519</v>
      </c>
      <c r="B1492" t="s">
        <v>1451</v>
      </c>
      <c r="C1492" t="s">
        <v>20</v>
      </c>
    </row>
    <row r="1493" spans="1:3" x14ac:dyDescent="0.25">
      <c r="A1493" t="s">
        <v>1520</v>
      </c>
      <c r="B1493" t="s">
        <v>1451</v>
      </c>
      <c r="C1493" t="s">
        <v>20</v>
      </c>
    </row>
    <row r="1494" spans="1:3" x14ac:dyDescent="0.25">
      <c r="A1494" t="s">
        <v>1521</v>
      </c>
      <c r="B1494" t="s">
        <v>1451</v>
      </c>
      <c r="C1494" t="s">
        <v>20</v>
      </c>
    </row>
    <row r="1495" spans="1:3" x14ac:dyDescent="0.25">
      <c r="A1495" t="s">
        <v>1522</v>
      </c>
      <c r="B1495" t="s">
        <v>1451</v>
      </c>
      <c r="C1495" t="s">
        <v>20</v>
      </c>
    </row>
    <row r="1496" spans="1:3" x14ac:dyDescent="0.25">
      <c r="A1496" t="s">
        <v>1523</v>
      </c>
      <c r="B1496" t="s">
        <v>1451</v>
      </c>
      <c r="C1496" t="s">
        <v>20</v>
      </c>
    </row>
    <row r="1497" spans="1:3" x14ac:dyDescent="0.25">
      <c r="A1497" t="s">
        <v>1524</v>
      </c>
      <c r="B1497" t="s">
        <v>1451</v>
      </c>
      <c r="C1497" t="s">
        <v>20</v>
      </c>
    </row>
    <row r="1498" spans="1:3" x14ac:dyDescent="0.25">
      <c r="A1498" t="s">
        <v>1525</v>
      </c>
      <c r="B1498" t="s">
        <v>1451</v>
      </c>
      <c r="C1498" t="s">
        <v>20</v>
      </c>
    </row>
    <row r="1499" spans="1:3" x14ac:dyDescent="0.25">
      <c r="A1499" t="s">
        <v>1526</v>
      </c>
      <c r="B1499" t="s">
        <v>1451</v>
      </c>
      <c r="C1499" t="s">
        <v>20</v>
      </c>
    </row>
    <row r="1500" spans="1:3" x14ac:dyDescent="0.25">
      <c r="A1500" t="s">
        <v>1527</v>
      </c>
      <c r="B1500" t="s">
        <v>1451</v>
      </c>
      <c r="C1500" t="s">
        <v>20</v>
      </c>
    </row>
    <row r="1501" spans="1:3" x14ac:dyDescent="0.25">
      <c r="A1501" t="s">
        <v>1528</v>
      </c>
      <c r="B1501" t="s">
        <v>1451</v>
      </c>
      <c r="C1501" t="s">
        <v>20</v>
      </c>
    </row>
    <row r="1502" spans="1:3" x14ac:dyDescent="0.25">
      <c r="A1502" t="s">
        <v>1529</v>
      </c>
      <c r="B1502" t="s">
        <v>1451</v>
      </c>
      <c r="C1502" t="s">
        <v>20</v>
      </c>
    </row>
    <row r="1503" spans="1:3" x14ac:dyDescent="0.25">
      <c r="A1503" t="s">
        <v>1530</v>
      </c>
      <c r="B1503" t="s">
        <v>1451</v>
      </c>
      <c r="C1503" t="s">
        <v>20</v>
      </c>
    </row>
    <row r="1504" spans="1:3" x14ac:dyDescent="0.25">
      <c r="A1504" t="s">
        <v>1531</v>
      </c>
      <c r="B1504" t="s">
        <v>1451</v>
      </c>
      <c r="C1504" t="s">
        <v>20</v>
      </c>
    </row>
    <row r="1505" spans="1:3" x14ac:dyDescent="0.25">
      <c r="A1505" t="s">
        <v>1532</v>
      </c>
      <c r="B1505" t="s">
        <v>1451</v>
      </c>
      <c r="C1505" t="s">
        <v>20</v>
      </c>
    </row>
    <row r="1506" spans="1:3" x14ac:dyDescent="0.25">
      <c r="A1506" t="s">
        <v>1533</v>
      </c>
      <c r="B1506" t="s">
        <v>1451</v>
      </c>
      <c r="C1506" t="s">
        <v>20</v>
      </c>
    </row>
    <row r="1507" spans="1:3" x14ac:dyDescent="0.25">
      <c r="A1507" t="s">
        <v>1534</v>
      </c>
      <c r="B1507" t="s">
        <v>1451</v>
      </c>
      <c r="C1507" t="s">
        <v>20</v>
      </c>
    </row>
    <row r="1508" spans="1:3" x14ac:dyDescent="0.25">
      <c r="A1508" t="s">
        <v>1535</v>
      </c>
      <c r="B1508" t="s">
        <v>1451</v>
      </c>
      <c r="C1508" t="s">
        <v>20</v>
      </c>
    </row>
    <row r="1509" spans="1:3" x14ac:dyDescent="0.25">
      <c r="A1509" t="s">
        <v>1536</v>
      </c>
      <c r="B1509" t="s">
        <v>1451</v>
      </c>
      <c r="C1509" t="s">
        <v>20</v>
      </c>
    </row>
    <row r="1510" spans="1:3" x14ac:dyDescent="0.25">
      <c r="A1510" t="s">
        <v>1537</v>
      </c>
      <c r="B1510" t="s">
        <v>1451</v>
      </c>
      <c r="C1510" t="s">
        <v>20</v>
      </c>
    </row>
    <row r="1511" spans="1:3" x14ac:dyDescent="0.25">
      <c r="A1511" t="s">
        <v>1538</v>
      </c>
      <c r="B1511" t="s">
        <v>1451</v>
      </c>
      <c r="C1511" t="s">
        <v>20</v>
      </c>
    </row>
    <row r="1512" spans="1:3" x14ac:dyDescent="0.25">
      <c r="A1512" t="s">
        <v>1539</v>
      </c>
      <c r="B1512" t="s">
        <v>1451</v>
      </c>
      <c r="C1512" t="s">
        <v>20</v>
      </c>
    </row>
    <row r="1513" spans="1:3" x14ac:dyDescent="0.25">
      <c r="A1513" t="s">
        <v>1540</v>
      </c>
      <c r="B1513" t="s">
        <v>1451</v>
      </c>
      <c r="C1513" t="s">
        <v>20</v>
      </c>
    </row>
    <row r="1514" spans="1:3" x14ac:dyDescent="0.25">
      <c r="A1514" t="s">
        <v>1541</v>
      </c>
      <c r="B1514" t="s">
        <v>1451</v>
      </c>
      <c r="C1514" t="s">
        <v>20</v>
      </c>
    </row>
    <row r="1515" spans="1:3" x14ac:dyDescent="0.25">
      <c r="A1515" t="s">
        <v>1542</v>
      </c>
      <c r="B1515" t="s">
        <v>1451</v>
      </c>
      <c r="C1515" t="s">
        <v>20</v>
      </c>
    </row>
    <row r="1516" spans="1:3" x14ac:dyDescent="0.25">
      <c r="A1516" t="s">
        <v>1543</v>
      </c>
      <c r="B1516" t="s">
        <v>1451</v>
      </c>
      <c r="C1516" t="s">
        <v>20</v>
      </c>
    </row>
    <row r="1517" spans="1:3" x14ac:dyDescent="0.25">
      <c r="A1517" t="s">
        <v>1544</v>
      </c>
      <c r="B1517" t="s">
        <v>1451</v>
      </c>
      <c r="C1517" t="s">
        <v>20</v>
      </c>
    </row>
    <row r="1518" spans="1:3" x14ac:dyDescent="0.25">
      <c r="A1518" t="s">
        <v>1545</v>
      </c>
      <c r="B1518" t="s">
        <v>1451</v>
      </c>
      <c r="C1518" t="s">
        <v>20</v>
      </c>
    </row>
    <row r="1519" spans="1:3" x14ac:dyDescent="0.25">
      <c r="A1519" t="s">
        <v>1546</v>
      </c>
      <c r="B1519" t="s">
        <v>1451</v>
      </c>
      <c r="C1519" t="s">
        <v>20</v>
      </c>
    </row>
    <row r="1520" spans="1:3" x14ac:dyDescent="0.25">
      <c r="A1520" t="s">
        <v>1547</v>
      </c>
      <c r="B1520" t="s">
        <v>1451</v>
      </c>
      <c r="C1520" t="s">
        <v>20</v>
      </c>
    </row>
    <row r="1521" spans="1:3" x14ac:dyDescent="0.25">
      <c r="A1521" t="s">
        <v>1548</v>
      </c>
      <c r="B1521" t="s">
        <v>1451</v>
      </c>
      <c r="C1521" t="s">
        <v>20</v>
      </c>
    </row>
    <row r="1522" spans="1:3" x14ac:dyDescent="0.25">
      <c r="A1522" t="s">
        <v>1549</v>
      </c>
      <c r="B1522" t="s">
        <v>1451</v>
      </c>
      <c r="C1522" t="s">
        <v>20</v>
      </c>
    </row>
    <row r="1523" spans="1:3" x14ac:dyDescent="0.25">
      <c r="A1523" t="s">
        <v>1550</v>
      </c>
      <c r="B1523" t="s">
        <v>1451</v>
      </c>
      <c r="C1523" t="s">
        <v>20</v>
      </c>
    </row>
    <row r="1524" spans="1:3" x14ac:dyDescent="0.25">
      <c r="A1524" t="s">
        <v>1551</v>
      </c>
      <c r="B1524" t="s">
        <v>1451</v>
      </c>
      <c r="C1524" t="s">
        <v>20</v>
      </c>
    </row>
    <row r="1525" spans="1:3" x14ac:dyDescent="0.25">
      <c r="A1525" t="s">
        <v>1552</v>
      </c>
      <c r="B1525" t="s">
        <v>1451</v>
      </c>
      <c r="C1525" t="s">
        <v>20</v>
      </c>
    </row>
    <row r="1526" spans="1:3" x14ac:dyDescent="0.25">
      <c r="A1526" t="s">
        <v>1553</v>
      </c>
      <c r="B1526" t="s">
        <v>1451</v>
      </c>
      <c r="C1526" t="s">
        <v>20</v>
      </c>
    </row>
    <row r="1527" spans="1:3" x14ac:dyDescent="0.25">
      <c r="A1527" t="s">
        <v>1554</v>
      </c>
      <c r="B1527" t="s">
        <v>1451</v>
      </c>
      <c r="C1527" t="s">
        <v>20</v>
      </c>
    </row>
    <row r="1528" spans="1:3" x14ac:dyDescent="0.25">
      <c r="A1528" t="s">
        <v>1555</v>
      </c>
      <c r="B1528" t="s">
        <v>1451</v>
      </c>
      <c r="C1528" t="s">
        <v>20</v>
      </c>
    </row>
    <row r="1529" spans="1:3" x14ac:dyDescent="0.25">
      <c r="A1529" t="s">
        <v>1556</v>
      </c>
      <c r="B1529" t="s">
        <v>1451</v>
      </c>
      <c r="C1529" t="s">
        <v>20</v>
      </c>
    </row>
    <row r="1530" spans="1:3" x14ac:dyDescent="0.25">
      <c r="A1530" t="s">
        <v>1557</v>
      </c>
      <c r="B1530" t="s">
        <v>1451</v>
      </c>
      <c r="C1530" t="s">
        <v>20</v>
      </c>
    </row>
    <row r="1531" spans="1:3" x14ac:dyDescent="0.25">
      <c r="A1531" t="s">
        <v>1558</v>
      </c>
      <c r="B1531" t="s">
        <v>1451</v>
      </c>
      <c r="C1531" t="s">
        <v>20</v>
      </c>
    </row>
    <row r="1532" spans="1:3" x14ac:dyDescent="0.25">
      <c r="A1532" t="s">
        <v>1559</v>
      </c>
      <c r="B1532" t="s">
        <v>1451</v>
      </c>
      <c r="C1532" t="s">
        <v>20</v>
      </c>
    </row>
    <row r="1533" spans="1:3" x14ac:dyDescent="0.25">
      <c r="A1533" t="s">
        <v>1560</v>
      </c>
      <c r="B1533" t="s">
        <v>1451</v>
      </c>
      <c r="C1533" t="s">
        <v>20</v>
      </c>
    </row>
    <row r="1534" spans="1:3" x14ac:dyDescent="0.25">
      <c r="A1534" t="s">
        <v>1561</v>
      </c>
      <c r="B1534" t="s">
        <v>1451</v>
      </c>
      <c r="C1534" t="s">
        <v>20</v>
      </c>
    </row>
    <row r="1535" spans="1:3" x14ac:dyDescent="0.25">
      <c r="A1535" t="s">
        <v>1562</v>
      </c>
      <c r="B1535" t="s">
        <v>1451</v>
      </c>
      <c r="C1535" t="s">
        <v>20</v>
      </c>
    </row>
    <row r="1536" spans="1:3" x14ac:dyDescent="0.25">
      <c r="A1536" t="s">
        <v>1563</v>
      </c>
      <c r="B1536" t="s">
        <v>1451</v>
      </c>
      <c r="C1536" t="s">
        <v>20</v>
      </c>
    </row>
    <row r="1537" spans="1:3" x14ac:dyDescent="0.25">
      <c r="A1537" t="s">
        <v>1564</v>
      </c>
      <c r="B1537" t="s">
        <v>1451</v>
      </c>
      <c r="C1537" t="s">
        <v>20</v>
      </c>
    </row>
    <row r="1538" spans="1:3" x14ac:dyDescent="0.25">
      <c r="A1538" t="s">
        <v>1565</v>
      </c>
      <c r="B1538" t="s">
        <v>1451</v>
      </c>
      <c r="C1538" t="s">
        <v>20</v>
      </c>
    </row>
    <row r="1539" spans="1:3" x14ac:dyDescent="0.25">
      <c r="A1539" t="s">
        <v>1566</v>
      </c>
      <c r="B1539" t="s">
        <v>1451</v>
      </c>
      <c r="C1539" t="s">
        <v>20</v>
      </c>
    </row>
    <row r="1540" spans="1:3" x14ac:dyDescent="0.25">
      <c r="A1540" t="s">
        <v>1567</v>
      </c>
      <c r="B1540" t="s">
        <v>1451</v>
      </c>
      <c r="C1540" t="s">
        <v>20</v>
      </c>
    </row>
    <row r="1541" spans="1:3" x14ac:dyDescent="0.25">
      <c r="A1541" t="s">
        <v>1568</v>
      </c>
      <c r="B1541" t="s">
        <v>1451</v>
      </c>
      <c r="C1541" t="s">
        <v>20</v>
      </c>
    </row>
    <row r="1542" spans="1:3" x14ac:dyDescent="0.25">
      <c r="A1542" t="s">
        <v>1569</v>
      </c>
      <c r="B1542" t="s">
        <v>1451</v>
      </c>
      <c r="C1542" t="s">
        <v>20</v>
      </c>
    </row>
    <row r="1543" spans="1:3" x14ac:dyDescent="0.25">
      <c r="A1543" t="s">
        <v>1570</v>
      </c>
      <c r="B1543" t="s">
        <v>1451</v>
      </c>
      <c r="C1543" t="s">
        <v>20</v>
      </c>
    </row>
    <row r="1544" spans="1:3" x14ac:dyDescent="0.25">
      <c r="A1544" t="s">
        <v>1571</v>
      </c>
      <c r="B1544" t="s">
        <v>1451</v>
      </c>
      <c r="C1544" t="s">
        <v>20</v>
      </c>
    </row>
    <row r="1545" spans="1:3" x14ac:dyDescent="0.25">
      <c r="A1545" t="s">
        <v>1572</v>
      </c>
      <c r="B1545" t="s">
        <v>1451</v>
      </c>
      <c r="C1545" t="s">
        <v>20</v>
      </c>
    </row>
    <row r="1546" spans="1:3" x14ac:dyDescent="0.25">
      <c r="A1546" t="s">
        <v>1573</v>
      </c>
      <c r="B1546" t="s">
        <v>1451</v>
      </c>
      <c r="C1546" t="s">
        <v>20</v>
      </c>
    </row>
    <row r="1547" spans="1:3" x14ac:dyDescent="0.25">
      <c r="A1547" t="s">
        <v>1574</v>
      </c>
      <c r="B1547" t="s">
        <v>1451</v>
      </c>
      <c r="C1547" t="s">
        <v>20</v>
      </c>
    </row>
    <row r="1548" spans="1:3" x14ac:dyDescent="0.25">
      <c r="A1548" t="s">
        <v>1575</v>
      </c>
      <c r="B1548" t="s">
        <v>1451</v>
      </c>
      <c r="C1548" t="s">
        <v>20</v>
      </c>
    </row>
    <row r="1549" spans="1:3" x14ac:dyDescent="0.25">
      <c r="A1549" t="s">
        <v>1576</v>
      </c>
      <c r="B1549" t="s">
        <v>1451</v>
      </c>
      <c r="C1549" t="s">
        <v>20</v>
      </c>
    </row>
    <row r="1550" spans="1:3" x14ac:dyDescent="0.25">
      <c r="A1550" t="s">
        <v>1577</v>
      </c>
      <c r="B1550" t="s">
        <v>1451</v>
      </c>
      <c r="C1550" t="s">
        <v>20</v>
      </c>
    </row>
    <row r="1551" spans="1:3" x14ac:dyDescent="0.25">
      <c r="A1551" t="s">
        <v>1578</v>
      </c>
      <c r="B1551" t="s">
        <v>1451</v>
      </c>
      <c r="C1551" t="s">
        <v>20</v>
      </c>
    </row>
    <row r="1552" spans="1:3" x14ac:dyDescent="0.25">
      <c r="A1552" t="s">
        <v>1579</v>
      </c>
      <c r="B1552" t="s">
        <v>1451</v>
      </c>
      <c r="C1552" t="s">
        <v>20</v>
      </c>
    </row>
    <row r="1553" spans="1:3" x14ac:dyDescent="0.25">
      <c r="A1553" t="s">
        <v>1580</v>
      </c>
      <c r="B1553" t="s">
        <v>1451</v>
      </c>
      <c r="C1553" t="s">
        <v>20</v>
      </c>
    </row>
    <row r="1554" spans="1:3" x14ac:dyDescent="0.25">
      <c r="A1554" t="s">
        <v>1581</v>
      </c>
      <c r="B1554" t="s">
        <v>1451</v>
      </c>
      <c r="C1554" t="s">
        <v>20</v>
      </c>
    </row>
    <row r="1555" spans="1:3" x14ac:dyDescent="0.25">
      <c r="A1555" t="s">
        <v>1582</v>
      </c>
      <c r="B1555" t="s">
        <v>1451</v>
      </c>
      <c r="C1555" t="s">
        <v>20</v>
      </c>
    </row>
    <row r="1556" spans="1:3" x14ac:dyDescent="0.25">
      <c r="A1556" t="s">
        <v>1583</v>
      </c>
      <c r="B1556" t="s">
        <v>1451</v>
      </c>
      <c r="C1556" t="s">
        <v>20</v>
      </c>
    </row>
    <row r="1557" spans="1:3" x14ac:dyDescent="0.25">
      <c r="A1557" t="s">
        <v>1584</v>
      </c>
      <c r="B1557" t="s">
        <v>1451</v>
      </c>
      <c r="C1557" t="s">
        <v>20</v>
      </c>
    </row>
    <row r="1558" spans="1:3" x14ac:dyDescent="0.25">
      <c r="A1558" t="s">
        <v>1585</v>
      </c>
      <c r="B1558" t="s">
        <v>1451</v>
      </c>
      <c r="C1558" t="s">
        <v>20</v>
      </c>
    </row>
    <row r="1559" spans="1:3" x14ac:dyDescent="0.25">
      <c r="A1559" t="s">
        <v>1586</v>
      </c>
      <c r="B1559" t="s">
        <v>1451</v>
      </c>
      <c r="C1559" t="s">
        <v>20</v>
      </c>
    </row>
    <row r="1560" spans="1:3" x14ac:dyDescent="0.25">
      <c r="A1560" t="s">
        <v>1587</v>
      </c>
      <c r="B1560" t="s">
        <v>1451</v>
      </c>
      <c r="C1560" t="s">
        <v>20</v>
      </c>
    </row>
    <row r="1561" spans="1:3" x14ac:dyDescent="0.25">
      <c r="A1561" t="s">
        <v>1588</v>
      </c>
      <c r="B1561" t="s">
        <v>1451</v>
      </c>
      <c r="C1561" t="s">
        <v>20</v>
      </c>
    </row>
    <row r="1562" spans="1:3" x14ac:dyDescent="0.25">
      <c r="A1562" t="s">
        <v>1589</v>
      </c>
      <c r="B1562" t="s">
        <v>1451</v>
      </c>
      <c r="C1562" t="s">
        <v>20</v>
      </c>
    </row>
    <row r="1563" spans="1:3" x14ac:dyDescent="0.25">
      <c r="A1563" t="s">
        <v>1590</v>
      </c>
      <c r="B1563" t="s">
        <v>1451</v>
      </c>
      <c r="C1563" t="s">
        <v>20</v>
      </c>
    </row>
    <row r="1564" spans="1:3" x14ac:dyDescent="0.25">
      <c r="A1564" t="s">
        <v>1591</v>
      </c>
      <c r="B1564" t="s">
        <v>1451</v>
      </c>
      <c r="C1564" t="s">
        <v>20</v>
      </c>
    </row>
    <row r="1565" spans="1:3" x14ac:dyDescent="0.25">
      <c r="A1565" t="s">
        <v>1592</v>
      </c>
      <c r="B1565" t="s">
        <v>1451</v>
      </c>
      <c r="C1565" t="s">
        <v>20</v>
      </c>
    </row>
    <row r="1566" spans="1:3" x14ac:dyDescent="0.25">
      <c r="A1566" t="s">
        <v>1593</v>
      </c>
      <c r="B1566" t="s">
        <v>1451</v>
      </c>
      <c r="C1566" t="s">
        <v>20</v>
      </c>
    </row>
    <row r="1567" spans="1:3" x14ac:dyDescent="0.25">
      <c r="A1567" t="s">
        <v>1594</v>
      </c>
      <c r="B1567" t="s">
        <v>1451</v>
      </c>
      <c r="C1567" t="s">
        <v>20</v>
      </c>
    </row>
    <row r="1568" spans="1:3" x14ac:dyDescent="0.25">
      <c r="A1568" t="s">
        <v>1595</v>
      </c>
      <c r="B1568" t="s">
        <v>1451</v>
      </c>
      <c r="C1568" t="s">
        <v>20</v>
      </c>
    </row>
    <row r="1569" spans="1:3" x14ac:dyDescent="0.25">
      <c r="A1569" t="s">
        <v>1596</v>
      </c>
      <c r="B1569" t="s">
        <v>1451</v>
      </c>
      <c r="C1569" t="s">
        <v>20</v>
      </c>
    </row>
    <row r="1570" spans="1:3" x14ac:dyDescent="0.25">
      <c r="A1570" t="s">
        <v>1597</v>
      </c>
      <c r="B1570" t="s">
        <v>1451</v>
      </c>
      <c r="C1570" t="s">
        <v>20</v>
      </c>
    </row>
    <row r="1571" spans="1:3" x14ac:dyDescent="0.25">
      <c r="A1571" t="s">
        <v>1598</v>
      </c>
      <c r="B1571" t="s">
        <v>1451</v>
      </c>
      <c r="C1571" t="s">
        <v>20</v>
      </c>
    </row>
    <row r="1572" spans="1:3" x14ac:dyDescent="0.25">
      <c r="A1572" t="s">
        <v>1599</v>
      </c>
      <c r="B1572" t="s">
        <v>1451</v>
      </c>
      <c r="C1572" t="s">
        <v>20</v>
      </c>
    </row>
    <row r="1573" spans="1:3" x14ac:dyDescent="0.25">
      <c r="A1573" t="s">
        <v>1600</v>
      </c>
      <c r="B1573" t="s">
        <v>1451</v>
      </c>
      <c r="C1573" t="s">
        <v>20</v>
      </c>
    </row>
    <row r="1574" spans="1:3" x14ac:dyDescent="0.25">
      <c r="A1574" t="s">
        <v>1601</v>
      </c>
      <c r="B1574" t="s">
        <v>1451</v>
      </c>
      <c r="C1574" t="s">
        <v>20</v>
      </c>
    </row>
    <row r="1575" spans="1:3" x14ac:dyDescent="0.25">
      <c r="A1575" t="s">
        <v>1602</v>
      </c>
      <c r="B1575" t="s">
        <v>1451</v>
      </c>
      <c r="C1575" t="s">
        <v>20</v>
      </c>
    </row>
    <row r="1576" spans="1:3" x14ac:dyDescent="0.25">
      <c r="A1576" t="s">
        <v>1603</v>
      </c>
      <c r="B1576" t="s">
        <v>1451</v>
      </c>
      <c r="C1576" t="s">
        <v>20</v>
      </c>
    </row>
    <row r="1577" spans="1:3" x14ac:dyDescent="0.25">
      <c r="A1577" t="s">
        <v>1604</v>
      </c>
      <c r="B1577" t="s">
        <v>1451</v>
      </c>
      <c r="C1577" t="s">
        <v>20</v>
      </c>
    </row>
    <row r="1578" spans="1:3" x14ac:dyDescent="0.25">
      <c r="A1578" t="s">
        <v>1605</v>
      </c>
      <c r="B1578" t="s">
        <v>1451</v>
      </c>
      <c r="C1578" t="s">
        <v>20</v>
      </c>
    </row>
    <row r="1579" spans="1:3" x14ac:dyDescent="0.25">
      <c r="A1579" t="s">
        <v>1606</v>
      </c>
      <c r="B1579" t="s">
        <v>1451</v>
      </c>
      <c r="C1579" t="s">
        <v>20</v>
      </c>
    </row>
    <row r="1580" spans="1:3" x14ac:dyDescent="0.25">
      <c r="A1580" t="s">
        <v>1607</v>
      </c>
      <c r="B1580" t="s">
        <v>1451</v>
      </c>
      <c r="C1580" t="s">
        <v>20</v>
      </c>
    </row>
    <row r="1581" spans="1:3" x14ac:dyDescent="0.25">
      <c r="A1581" t="s">
        <v>1608</v>
      </c>
      <c r="B1581" t="s">
        <v>1451</v>
      </c>
      <c r="C1581" t="s">
        <v>20</v>
      </c>
    </row>
    <row r="1582" spans="1:3" x14ac:dyDescent="0.25">
      <c r="A1582" t="s">
        <v>1609</v>
      </c>
      <c r="B1582" t="s">
        <v>1451</v>
      </c>
      <c r="C1582" t="s">
        <v>20</v>
      </c>
    </row>
    <row r="1583" spans="1:3" x14ac:dyDescent="0.25">
      <c r="A1583" t="s">
        <v>1610</v>
      </c>
      <c r="B1583" t="s">
        <v>1451</v>
      </c>
      <c r="C1583" t="s">
        <v>20</v>
      </c>
    </row>
    <row r="1584" spans="1:3" x14ac:dyDescent="0.25">
      <c r="A1584" t="s">
        <v>1611</v>
      </c>
      <c r="B1584" t="s">
        <v>1451</v>
      </c>
      <c r="C1584" t="s">
        <v>20</v>
      </c>
    </row>
    <row r="1585" spans="1:3" x14ac:dyDescent="0.25">
      <c r="A1585" t="s">
        <v>1612</v>
      </c>
      <c r="B1585" t="s">
        <v>1451</v>
      </c>
      <c r="C1585" t="s">
        <v>20</v>
      </c>
    </row>
    <row r="1586" spans="1:3" x14ac:dyDescent="0.25">
      <c r="A1586" t="s">
        <v>1613</v>
      </c>
      <c r="B1586" t="s">
        <v>1451</v>
      </c>
      <c r="C1586" t="s">
        <v>20</v>
      </c>
    </row>
    <row r="1587" spans="1:3" x14ac:dyDescent="0.25">
      <c r="A1587" t="s">
        <v>1614</v>
      </c>
      <c r="B1587" t="s">
        <v>1451</v>
      </c>
      <c r="C1587" t="s">
        <v>20</v>
      </c>
    </row>
    <row r="1588" spans="1:3" x14ac:dyDescent="0.25">
      <c r="A1588" t="s">
        <v>1615</v>
      </c>
      <c r="B1588" t="s">
        <v>1451</v>
      </c>
      <c r="C1588" t="s">
        <v>20</v>
      </c>
    </row>
    <row r="1589" spans="1:3" x14ac:dyDescent="0.25">
      <c r="A1589" t="s">
        <v>1616</v>
      </c>
      <c r="B1589" t="s">
        <v>1451</v>
      </c>
      <c r="C1589" t="s">
        <v>20</v>
      </c>
    </row>
    <row r="1590" spans="1:3" x14ac:dyDescent="0.25">
      <c r="A1590" t="s">
        <v>1617</v>
      </c>
      <c r="B1590" t="s">
        <v>1451</v>
      </c>
      <c r="C1590" t="s">
        <v>20</v>
      </c>
    </row>
    <row r="1591" spans="1:3" x14ac:dyDescent="0.25">
      <c r="A1591" t="s">
        <v>1618</v>
      </c>
      <c r="B1591" t="s">
        <v>1451</v>
      </c>
      <c r="C1591" t="s">
        <v>20</v>
      </c>
    </row>
    <row r="1592" spans="1:3" x14ac:dyDescent="0.25">
      <c r="A1592" t="s">
        <v>1619</v>
      </c>
      <c r="B1592" t="s">
        <v>1451</v>
      </c>
      <c r="C1592" t="s">
        <v>20</v>
      </c>
    </row>
    <row r="1593" spans="1:3" x14ac:dyDescent="0.25">
      <c r="A1593" t="s">
        <v>1620</v>
      </c>
      <c r="B1593" t="s">
        <v>1451</v>
      </c>
      <c r="C1593" t="s">
        <v>20</v>
      </c>
    </row>
    <row r="1594" spans="1:3" x14ac:dyDescent="0.25">
      <c r="A1594" t="s">
        <v>1621</v>
      </c>
      <c r="B1594" t="s">
        <v>1451</v>
      </c>
      <c r="C1594" t="s">
        <v>20</v>
      </c>
    </row>
    <row r="1595" spans="1:3" x14ac:dyDescent="0.25">
      <c r="A1595" t="s">
        <v>1622</v>
      </c>
      <c r="B1595" t="s">
        <v>1451</v>
      </c>
      <c r="C1595" t="s">
        <v>20</v>
      </c>
    </row>
    <row r="1596" spans="1:3" x14ac:dyDescent="0.25">
      <c r="A1596" t="s">
        <v>1623</v>
      </c>
      <c r="B1596" t="s">
        <v>1451</v>
      </c>
      <c r="C1596" t="s">
        <v>20</v>
      </c>
    </row>
    <row r="1597" spans="1:3" x14ac:dyDescent="0.25">
      <c r="A1597" t="s">
        <v>1624</v>
      </c>
      <c r="B1597" t="s">
        <v>1451</v>
      </c>
      <c r="C1597" t="s">
        <v>20</v>
      </c>
    </row>
    <row r="1598" spans="1:3" x14ac:dyDescent="0.25">
      <c r="A1598" t="s">
        <v>1625</v>
      </c>
      <c r="B1598" t="s">
        <v>1451</v>
      </c>
      <c r="C1598" t="s">
        <v>20</v>
      </c>
    </row>
    <row r="1599" spans="1:3" x14ac:dyDescent="0.25">
      <c r="A1599" t="s">
        <v>1626</v>
      </c>
      <c r="B1599" t="s">
        <v>1451</v>
      </c>
      <c r="C1599" t="s">
        <v>20</v>
      </c>
    </row>
    <row r="1600" spans="1:3" x14ac:dyDescent="0.25">
      <c r="A1600" t="s">
        <v>1627</v>
      </c>
      <c r="B1600" t="s">
        <v>1451</v>
      </c>
      <c r="C1600" t="s">
        <v>20</v>
      </c>
    </row>
    <row r="1601" spans="1:3" x14ac:dyDescent="0.25">
      <c r="A1601" t="s">
        <v>1628</v>
      </c>
      <c r="B1601" t="s">
        <v>1451</v>
      </c>
      <c r="C1601" t="s">
        <v>20</v>
      </c>
    </row>
    <row r="1602" spans="1:3" x14ac:dyDescent="0.25">
      <c r="A1602" t="s">
        <v>1629</v>
      </c>
      <c r="B1602" t="s">
        <v>1451</v>
      </c>
      <c r="C1602" t="s">
        <v>20</v>
      </c>
    </row>
    <row r="1603" spans="1:3" x14ac:dyDescent="0.25">
      <c r="A1603" t="s">
        <v>1630</v>
      </c>
      <c r="B1603" t="s">
        <v>1451</v>
      </c>
      <c r="C1603" t="s">
        <v>20</v>
      </c>
    </row>
    <row r="1604" spans="1:3" x14ac:dyDescent="0.25">
      <c r="A1604" t="s">
        <v>1631</v>
      </c>
      <c r="B1604" t="s">
        <v>1451</v>
      </c>
      <c r="C1604" t="s">
        <v>20</v>
      </c>
    </row>
    <row r="1605" spans="1:3" x14ac:dyDescent="0.25">
      <c r="A1605" t="s">
        <v>1632</v>
      </c>
      <c r="B1605" t="s">
        <v>1451</v>
      </c>
      <c r="C1605" t="s">
        <v>20</v>
      </c>
    </row>
    <row r="1606" spans="1:3" x14ac:dyDescent="0.25">
      <c r="A1606" t="s">
        <v>1633</v>
      </c>
      <c r="B1606" t="s">
        <v>1451</v>
      </c>
      <c r="C1606" t="s">
        <v>20</v>
      </c>
    </row>
    <row r="1607" spans="1:3" x14ac:dyDescent="0.25">
      <c r="A1607" t="s">
        <v>1634</v>
      </c>
      <c r="B1607" t="s">
        <v>1451</v>
      </c>
      <c r="C1607" t="s">
        <v>20</v>
      </c>
    </row>
    <row r="1608" spans="1:3" x14ac:dyDescent="0.25">
      <c r="A1608" t="s">
        <v>1635</v>
      </c>
      <c r="B1608" t="s">
        <v>1451</v>
      </c>
      <c r="C1608" t="s">
        <v>20</v>
      </c>
    </row>
    <row r="1609" spans="1:3" x14ac:dyDescent="0.25">
      <c r="A1609" t="s">
        <v>1636</v>
      </c>
      <c r="B1609" t="s">
        <v>1451</v>
      </c>
      <c r="C1609" t="s">
        <v>20</v>
      </c>
    </row>
    <row r="1610" spans="1:3" x14ac:dyDescent="0.25">
      <c r="A1610" t="s">
        <v>1637</v>
      </c>
      <c r="B1610" t="s">
        <v>1451</v>
      </c>
      <c r="C1610" t="s">
        <v>20</v>
      </c>
    </row>
    <row r="1611" spans="1:3" x14ac:dyDescent="0.25">
      <c r="A1611" t="s">
        <v>1638</v>
      </c>
      <c r="B1611" t="s">
        <v>1451</v>
      </c>
      <c r="C1611" t="s">
        <v>20</v>
      </c>
    </row>
    <row r="1612" spans="1:3" x14ac:dyDescent="0.25">
      <c r="A1612" t="s">
        <v>1639</v>
      </c>
      <c r="B1612" t="s">
        <v>1451</v>
      </c>
      <c r="C1612" t="s">
        <v>20</v>
      </c>
    </row>
    <row r="1613" spans="1:3" x14ac:dyDescent="0.25">
      <c r="A1613" t="s">
        <v>1640</v>
      </c>
      <c r="B1613" t="s">
        <v>1641</v>
      </c>
      <c r="C1613" t="s">
        <v>20</v>
      </c>
    </row>
    <row r="1614" spans="1:3" x14ac:dyDescent="0.25">
      <c r="A1614" t="s">
        <v>1642</v>
      </c>
      <c r="B1614" t="s">
        <v>1641</v>
      </c>
      <c r="C1614" t="s">
        <v>20</v>
      </c>
    </row>
    <row r="1615" spans="1:3" x14ac:dyDescent="0.25">
      <c r="A1615" t="s">
        <v>1643</v>
      </c>
      <c r="B1615" t="s">
        <v>1641</v>
      </c>
      <c r="C1615" t="s">
        <v>20</v>
      </c>
    </row>
    <row r="1616" spans="1:3" x14ac:dyDescent="0.25">
      <c r="A1616" t="s">
        <v>1644</v>
      </c>
      <c r="B1616" t="s">
        <v>1645</v>
      </c>
      <c r="C1616" t="s">
        <v>20</v>
      </c>
    </row>
    <row r="1617" spans="1:3" x14ac:dyDescent="0.25">
      <c r="A1617" t="s">
        <v>1646</v>
      </c>
      <c r="B1617" t="s">
        <v>1645</v>
      </c>
      <c r="C1617" t="s">
        <v>20</v>
      </c>
    </row>
    <row r="1618" spans="1:3" x14ac:dyDescent="0.25">
      <c r="A1618" t="s">
        <v>1647</v>
      </c>
      <c r="B1618" t="s">
        <v>1645</v>
      </c>
      <c r="C1618" t="s">
        <v>20</v>
      </c>
    </row>
    <row r="1619" spans="1:3" x14ac:dyDescent="0.25">
      <c r="A1619" t="s">
        <v>1648</v>
      </c>
      <c r="B1619" t="s">
        <v>1649</v>
      </c>
      <c r="C1619" t="s">
        <v>20</v>
      </c>
    </row>
    <row r="1620" spans="1:3" x14ac:dyDescent="0.25">
      <c r="A1620" t="s">
        <v>1650</v>
      </c>
      <c r="B1620" t="s">
        <v>1649</v>
      </c>
      <c r="C1620" t="s">
        <v>20</v>
      </c>
    </row>
    <row r="1621" spans="1:3" x14ac:dyDescent="0.25">
      <c r="A1621" t="s">
        <v>1651</v>
      </c>
      <c r="B1621" t="s">
        <v>1649</v>
      </c>
      <c r="C1621" t="s">
        <v>20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5546-D6DC-4369-A55B-DED3AA5577FB}">
  <dimension ref="A1:M1413"/>
  <sheetViews>
    <sheetView topLeftCell="A2" zoomScale="82" zoomScaleNormal="82" workbookViewId="0">
      <selection sqref="A1:M1413"/>
    </sheetView>
  </sheetViews>
  <sheetFormatPr defaultRowHeight="15" x14ac:dyDescent="0.25"/>
  <cols>
    <col min="1" max="1" width="11.42578125" customWidth="1"/>
    <col min="2" max="2" width="11.28515625" bestFit="1" customWidth="1"/>
    <col min="3" max="3" width="10.7109375" customWidth="1"/>
    <col min="4" max="4" width="5.7109375" customWidth="1"/>
    <col min="5" max="5" width="7.7109375" customWidth="1"/>
    <col min="6" max="6" width="10.5703125" bestFit="1" customWidth="1"/>
    <col min="7" max="7" width="10.140625" customWidth="1"/>
    <col min="8" max="8" width="9.7109375" customWidth="1"/>
    <col min="9" max="9" width="15.28515625" customWidth="1"/>
    <col min="10" max="10" width="10.85546875" customWidth="1"/>
    <col min="11" max="11" width="12.5703125" bestFit="1" customWidth="1"/>
    <col min="12" max="12" width="16.7109375" customWidth="1"/>
    <col min="13" max="13" width="20.5703125" customWidth="1"/>
  </cols>
  <sheetData>
    <row r="1" spans="1:13" x14ac:dyDescent="0.25">
      <c r="A1" s="1" t="s">
        <v>1652</v>
      </c>
      <c r="B1" s="1" t="s">
        <v>1653</v>
      </c>
      <c r="C1" s="1" t="s">
        <v>3843</v>
      </c>
      <c r="D1" s="1" t="s">
        <v>15</v>
      </c>
      <c r="E1" s="1" t="s">
        <v>1654</v>
      </c>
      <c r="F1" s="1" t="s">
        <v>1655</v>
      </c>
      <c r="G1" s="1" t="s">
        <v>16</v>
      </c>
      <c r="H1" s="1" t="s">
        <v>17</v>
      </c>
      <c r="I1" s="1" t="s">
        <v>3842</v>
      </c>
      <c r="J1" s="1" t="s">
        <v>1656</v>
      </c>
      <c r="K1" s="1" t="s">
        <v>1657</v>
      </c>
      <c r="L1" s="1" t="s">
        <v>0</v>
      </c>
      <c r="M1" s="1" t="s">
        <v>3841</v>
      </c>
    </row>
    <row r="2" spans="1:13" x14ac:dyDescent="0.25">
      <c r="A2">
        <v>1924</v>
      </c>
      <c r="B2" s="2">
        <v>42044</v>
      </c>
      <c r="C2" s="2" t="str">
        <f>TEXT(B2,"mmm")</f>
        <v>Feb</v>
      </c>
      <c r="D2" t="s">
        <v>973</v>
      </c>
      <c r="E2">
        <v>1</v>
      </c>
      <c r="F2" s="3">
        <v>4409.37</v>
      </c>
      <c r="G2" s="3" t="str">
        <f>INDEX(Tbl_Location[State],MATCH(D2,Tbl_Location[Zip],0))</f>
        <v>Ontario</v>
      </c>
      <c r="H2" t="s">
        <v>20</v>
      </c>
      <c r="I2" t="str">
        <f>INDEX(Tbl_Product[Product Name],MATCH(A2,Tbl_Product[ProductID],0))</f>
        <v>Currus MA-17</v>
      </c>
      <c r="J2" t="str">
        <f>INDEX(Tbl_Product[Category],MATCH(A2,Tbl_Product[ProductID],0))</f>
        <v>Mix</v>
      </c>
      <c r="K2" t="str">
        <f>INDEX(Tbl_Product[Segment],MATCH(A2,Tbl_Product[ProductID],0))</f>
        <v>All Season</v>
      </c>
      <c r="L2">
        <f>INDEX(Tbl_Product[ManufacturerID],MATCH(A2,Tbl_Product[ProductID],0))</f>
        <v>4</v>
      </c>
      <c r="M2" t="str">
        <f>INDEX(Tbl_Manu[Manufacturer Name],MATCH(L2,Tbl_Manu[ManufacturerID],0))</f>
        <v>Currus</v>
      </c>
    </row>
    <row r="3" spans="1:13" x14ac:dyDescent="0.25">
      <c r="A3">
        <v>1517</v>
      </c>
      <c r="B3" s="2">
        <v>42155</v>
      </c>
      <c r="C3" s="2" t="str">
        <f t="shared" ref="C3:C66" si="0">TEXT(B3,"mmm")</f>
        <v>May</v>
      </c>
      <c r="D3" t="s">
        <v>1219</v>
      </c>
      <c r="E3">
        <v>1</v>
      </c>
      <c r="F3" s="3">
        <v>2361.2399999999998</v>
      </c>
      <c r="G3" s="3" t="str">
        <f>INDEX(Tbl_Location[State],MATCH(D3,Tbl_Location[Zip],0))</f>
        <v>Manitoba</v>
      </c>
      <c r="H3" t="s">
        <v>20</v>
      </c>
      <c r="I3" t="str">
        <f>INDEX(Tbl_Product[Product Name],MATCH(A3,Tbl_Product[ProductID],0))</f>
        <v>Quibus RP-09</v>
      </c>
      <c r="J3" t="str">
        <f>INDEX(Tbl_Product[Category],MATCH(A3,Tbl_Product[ProductID],0))</f>
        <v>Rural</v>
      </c>
      <c r="K3" t="str">
        <f>INDEX(Tbl_Product[Segment],MATCH(A3,Tbl_Product[ProductID],0))</f>
        <v>Productivity</v>
      </c>
      <c r="L3">
        <f>INDEX(Tbl_Product[ManufacturerID],MATCH(A3,Tbl_Product[ProductID],0))</f>
        <v>12</v>
      </c>
      <c r="M3" t="str">
        <f>INDEX(Tbl_Manu[Manufacturer Name],MATCH(L3,Tbl_Manu[ManufacturerID],0))</f>
        <v>Quibus</v>
      </c>
    </row>
    <row r="4" spans="1:13" x14ac:dyDescent="0.25">
      <c r="A4">
        <v>615</v>
      </c>
      <c r="B4" s="2">
        <v>42155</v>
      </c>
      <c r="C4" s="2" t="str">
        <f t="shared" si="0"/>
        <v>May</v>
      </c>
      <c r="D4" t="s">
        <v>957</v>
      </c>
      <c r="E4">
        <v>1</v>
      </c>
      <c r="F4" s="3">
        <v>8189.37</v>
      </c>
      <c r="G4" s="3" t="str">
        <f>INDEX(Tbl_Location[State],MATCH(D4,Tbl_Location[Zip],0))</f>
        <v>Ontario</v>
      </c>
      <c r="H4" t="s">
        <v>20</v>
      </c>
      <c r="I4" t="str">
        <f>INDEX(Tbl_Product[Product Name],MATCH(A4,Tbl_Product[ProductID],0))</f>
        <v>Maximus UC-80</v>
      </c>
      <c r="J4" t="str">
        <f>INDEX(Tbl_Product[Category],MATCH(A4,Tbl_Product[ProductID],0))</f>
        <v>Urban</v>
      </c>
      <c r="K4" t="str">
        <f>INDEX(Tbl_Product[Segment],MATCH(A4,Tbl_Product[ProductID],0))</f>
        <v>Convenience</v>
      </c>
      <c r="L4">
        <f>INDEX(Tbl_Product[ManufacturerID],MATCH(A4,Tbl_Product[ProductID],0))</f>
        <v>7</v>
      </c>
      <c r="M4" t="str">
        <f>INDEX(Tbl_Manu[Manufacturer Name],MATCH(L4,Tbl_Manu[ManufacturerID],0))</f>
        <v>VanArsdel</v>
      </c>
    </row>
    <row r="5" spans="1:13" x14ac:dyDescent="0.25">
      <c r="A5">
        <v>1530</v>
      </c>
      <c r="B5" s="2">
        <v>42155</v>
      </c>
      <c r="C5" s="2" t="str">
        <f t="shared" si="0"/>
        <v>May</v>
      </c>
      <c r="D5" t="s">
        <v>1220</v>
      </c>
      <c r="E5">
        <v>1</v>
      </c>
      <c r="F5" s="3">
        <v>4282.74</v>
      </c>
      <c r="G5" s="3" t="str">
        <f>INDEX(Tbl_Location[State],MATCH(D5,Tbl_Location[Zip],0))</f>
        <v>Manitoba</v>
      </c>
      <c r="H5" t="s">
        <v>20</v>
      </c>
      <c r="I5" t="str">
        <f>INDEX(Tbl_Product[Product Name],MATCH(A5,Tbl_Product[ProductID],0))</f>
        <v>Quibus RP-22</v>
      </c>
      <c r="J5" t="str">
        <f>INDEX(Tbl_Product[Category],MATCH(A5,Tbl_Product[ProductID],0))</f>
        <v>Rural</v>
      </c>
      <c r="K5" t="str">
        <f>INDEX(Tbl_Product[Segment],MATCH(A5,Tbl_Product[ProductID],0))</f>
        <v>Productivity</v>
      </c>
      <c r="L5">
        <f>INDEX(Tbl_Product[ManufacturerID],MATCH(A5,Tbl_Product[ProductID],0))</f>
        <v>12</v>
      </c>
      <c r="M5" t="str">
        <f>INDEX(Tbl_Manu[Manufacturer Name],MATCH(L5,Tbl_Manu[ManufacturerID],0))</f>
        <v>Quibus</v>
      </c>
    </row>
    <row r="6" spans="1:13" x14ac:dyDescent="0.25">
      <c r="A6">
        <v>1226</v>
      </c>
      <c r="B6" s="2">
        <v>42156</v>
      </c>
      <c r="C6" s="2" t="str">
        <f t="shared" si="0"/>
        <v>Jun</v>
      </c>
      <c r="D6" t="s">
        <v>839</v>
      </c>
      <c r="E6">
        <v>1</v>
      </c>
      <c r="F6" s="3">
        <v>6866.37</v>
      </c>
      <c r="G6" s="3" t="str">
        <f>INDEX(Tbl_Location[State],MATCH(D6,Tbl_Location[Zip],0))</f>
        <v>Ontario</v>
      </c>
      <c r="H6" t="s">
        <v>20</v>
      </c>
      <c r="I6" t="str">
        <f>INDEX(Tbl_Product[Product Name],MATCH(A6,Tbl_Product[ProductID],0))</f>
        <v>Pirum UC-28</v>
      </c>
      <c r="J6" t="str">
        <f>INDEX(Tbl_Product[Category],MATCH(A6,Tbl_Product[ProductID],0))</f>
        <v>Urban</v>
      </c>
      <c r="K6" t="str">
        <f>INDEX(Tbl_Product[Segment],MATCH(A6,Tbl_Product[ProductID],0))</f>
        <v>Convenience</v>
      </c>
      <c r="L6">
        <f>INDEX(Tbl_Product[ManufacturerID],MATCH(A6,Tbl_Product[ProductID],0))</f>
        <v>10</v>
      </c>
      <c r="M6" t="str">
        <f>INDEX(Tbl_Manu[Manufacturer Name],MATCH(L6,Tbl_Manu[ManufacturerID],0))</f>
        <v>Pirum</v>
      </c>
    </row>
    <row r="7" spans="1:13" x14ac:dyDescent="0.25">
      <c r="A7">
        <v>1809</v>
      </c>
      <c r="B7" s="2">
        <v>42156</v>
      </c>
      <c r="C7" s="2" t="str">
        <f t="shared" si="0"/>
        <v>Jun</v>
      </c>
      <c r="D7" t="s">
        <v>840</v>
      </c>
      <c r="E7">
        <v>1</v>
      </c>
      <c r="F7" s="3">
        <v>2771.37</v>
      </c>
      <c r="G7" s="3" t="str">
        <f>INDEX(Tbl_Location[State],MATCH(D7,Tbl_Location[Zip],0))</f>
        <v>Ontario</v>
      </c>
      <c r="H7" t="s">
        <v>20</v>
      </c>
      <c r="I7" t="str">
        <f>INDEX(Tbl_Product[Product Name],MATCH(A7,Tbl_Product[ProductID],0))</f>
        <v>Pomum YY-04</v>
      </c>
      <c r="J7" t="str">
        <f>INDEX(Tbl_Product[Category],MATCH(A7,Tbl_Product[ProductID],0))</f>
        <v>Youth</v>
      </c>
      <c r="K7" t="str">
        <f>INDEX(Tbl_Product[Segment],MATCH(A7,Tbl_Product[ProductID],0))</f>
        <v>Youth</v>
      </c>
      <c r="L7">
        <f>INDEX(Tbl_Product[ManufacturerID],MATCH(A7,Tbl_Product[ProductID],0))</f>
        <v>11</v>
      </c>
      <c r="M7" t="str">
        <f>INDEX(Tbl_Manu[Manufacturer Name],MATCH(L7,Tbl_Manu[ManufacturerID],0))</f>
        <v>Pomum</v>
      </c>
    </row>
    <row r="8" spans="1:13" x14ac:dyDescent="0.25">
      <c r="A8">
        <v>1212</v>
      </c>
      <c r="B8" s="2">
        <v>42156</v>
      </c>
      <c r="C8" s="2" t="str">
        <f t="shared" si="0"/>
        <v>Jun</v>
      </c>
      <c r="D8" t="s">
        <v>838</v>
      </c>
      <c r="E8">
        <v>1</v>
      </c>
      <c r="F8" s="3">
        <v>4850.37</v>
      </c>
      <c r="G8" s="3" t="str">
        <f>INDEX(Tbl_Location[State],MATCH(D8,Tbl_Location[Zip],0))</f>
        <v>Ontario</v>
      </c>
      <c r="H8" t="s">
        <v>20</v>
      </c>
      <c r="I8" t="str">
        <f>INDEX(Tbl_Product[Product Name],MATCH(A8,Tbl_Product[ProductID],0))</f>
        <v>Pirum UC-14</v>
      </c>
      <c r="J8" t="str">
        <f>INDEX(Tbl_Product[Category],MATCH(A8,Tbl_Product[ProductID],0))</f>
        <v>Urban</v>
      </c>
      <c r="K8" t="str">
        <f>INDEX(Tbl_Product[Segment],MATCH(A8,Tbl_Product[ProductID],0))</f>
        <v>Convenience</v>
      </c>
      <c r="L8">
        <f>INDEX(Tbl_Product[ManufacturerID],MATCH(A8,Tbl_Product[ProductID],0))</f>
        <v>10</v>
      </c>
      <c r="M8" t="str">
        <f>INDEX(Tbl_Manu[Manufacturer Name],MATCH(L8,Tbl_Manu[ManufacturerID],0))</f>
        <v>Pirum</v>
      </c>
    </row>
    <row r="9" spans="1:13" x14ac:dyDescent="0.25">
      <c r="A9">
        <v>1821</v>
      </c>
      <c r="B9" s="2">
        <v>42156</v>
      </c>
      <c r="C9" s="2" t="str">
        <f t="shared" si="0"/>
        <v>Jun</v>
      </c>
      <c r="D9" t="s">
        <v>840</v>
      </c>
      <c r="E9">
        <v>1</v>
      </c>
      <c r="F9" s="3">
        <v>3779.37</v>
      </c>
      <c r="G9" s="3" t="str">
        <f>INDEX(Tbl_Location[State],MATCH(D9,Tbl_Location[Zip],0))</f>
        <v>Ontario</v>
      </c>
      <c r="H9" t="s">
        <v>20</v>
      </c>
      <c r="I9" t="str">
        <f>INDEX(Tbl_Product[Product Name],MATCH(A9,Tbl_Product[ProductID],0))</f>
        <v>Pomum YY-16</v>
      </c>
      <c r="J9" t="str">
        <f>INDEX(Tbl_Product[Category],MATCH(A9,Tbl_Product[ProductID],0))</f>
        <v>Youth</v>
      </c>
      <c r="K9" t="str">
        <f>INDEX(Tbl_Product[Segment],MATCH(A9,Tbl_Product[ProductID],0))</f>
        <v>Youth</v>
      </c>
      <c r="L9">
        <f>INDEX(Tbl_Product[ManufacturerID],MATCH(A9,Tbl_Product[ProductID],0))</f>
        <v>11</v>
      </c>
      <c r="M9" t="str">
        <f>INDEX(Tbl_Manu[Manufacturer Name],MATCH(L9,Tbl_Manu[ManufacturerID],0))</f>
        <v>Pomum</v>
      </c>
    </row>
    <row r="10" spans="1:13" x14ac:dyDescent="0.25">
      <c r="A10">
        <v>1223</v>
      </c>
      <c r="B10" s="2">
        <v>42156</v>
      </c>
      <c r="C10" s="2" t="str">
        <f t="shared" si="0"/>
        <v>Jun</v>
      </c>
      <c r="D10" t="s">
        <v>949</v>
      </c>
      <c r="E10">
        <v>1</v>
      </c>
      <c r="F10" s="3">
        <v>4787.37</v>
      </c>
      <c r="G10" s="3" t="str">
        <f>INDEX(Tbl_Location[State],MATCH(D10,Tbl_Location[Zip],0))</f>
        <v>Ontario</v>
      </c>
      <c r="H10" t="s">
        <v>20</v>
      </c>
      <c r="I10" t="str">
        <f>INDEX(Tbl_Product[Product Name],MATCH(A10,Tbl_Product[ProductID],0))</f>
        <v>Pirum UC-25</v>
      </c>
      <c r="J10" t="str">
        <f>INDEX(Tbl_Product[Category],MATCH(A10,Tbl_Product[ProductID],0))</f>
        <v>Urban</v>
      </c>
      <c r="K10" t="str">
        <f>INDEX(Tbl_Product[Segment],MATCH(A10,Tbl_Product[ProductID],0))</f>
        <v>Convenience</v>
      </c>
      <c r="L10">
        <f>INDEX(Tbl_Product[ManufacturerID],MATCH(A10,Tbl_Product[ProductID],0))</f>
        <v>10</v>
      </c>
      <c r="M10" t="str">
        <f>INDEX(Tbl_Manu[Manufacturer Name],MATCH(L10,Tbl_Manu[ManufacturerID],0))</f>
        <v>Pirum</v>
      </c>
    </row>
    <row r="11" spans="1:13" x14ac:dyDescent="0.25">
      <c r="A11">
        <v>1850</v>
      </c>
      <c r="B11" s="2">
        <v>42156</v>
      </c>
      <c r="C11" s="2" t="str">
        <f t="shared" si="0"/>
        <v>Jun</v>
      </c>
      <c r="D11" t="s">
        <v>836</v>
      </c>
      <c r="E11">
        <v>1</v>
      </c>
      <c r="F11" s="3">
        <v>1826.37</v>
      </c>
      <c r="G11" s="3" t="str">
        <f>INDEX(Tbl_Location[State],MATCH(D11,Tbl_Location[Zip],0))</f>
        <v>Ontario</v>
      </c>
      <c r="H11" t="s">
        <v>20</v>
      </c>
      <c r="I11" t="str">
        <f>INDEX(Tbl_Product[Product Name],MATCH(A11,Tbl_Product[ProductID],0))</f>
        <v>Pomum YY-45</v>
      </c>
      <c r="J11" t="str">
        <f>INDEX(Tbl_Product[Category],MATCH(A11,Tbl_Product[ProductID],0))</f>
        <v>Youth</v>
      </c>
      <c r="K11" t="str">
        <f>INDEX(Tbl_Product[Segment],MATCH(A11,Tbl_Product[ProductID],0))</f>
        <v>Youth</v>
      </c>
      <c r="L11">
        <f>INDEX(Tbl_Product[ManufacturerID],MATCH(A11,Tbl_Product[ProductID],0))</f>
        <v>11</v>
      </c>
      <c r="M11" t="str">
        <f>INDEX(Tbl_Manu[Manufacturer Name],MATCH(L11,Tbl_Manu[ManufacturerID],0))</f>
        <v>Pomum</v>
      </c>
    </row>
    <row r="12" spans="1:13" x14ac:dyDescent="0.25">
      <c r="A12">
        <v>993</v>
      </c>
      <c r="B12" s="2">
        <v>42152</v>
      </c>
      <c r="C12" s="2" t="str">
        <f t="shared" si="0"/>
        <v>May</v>
      </c>
      <c r="D12" t="s">
        <v>1230</v>
      </c>
      <c r="E12">
        <v>1</v>
      </c>
      <c r="F12" s="3">
        <v>4598.37</v>
      </c>
      <c r="G12" s="3" t="str">
        <f>INDEX(Tbl_Location[State],MATCH(D12,Tbl_Location[Zip],0))</f>
        <v>Manitoba</v>
      </c>
      <c r="H12" t="s">
        <v>20</v>
      </c>
      <c r="I12" t="str">
        <f>INDEX(Tbl_Product[Product Name],MATCH(A12,Tbl_Product[ProductID],0))</f>
        <v>Natura UC-56</v>
      </c>
      <c r="J12" t="str">
        <f>INDEX(Tbl_Product[Category],MATCH(A12,Tbl_Product[ProductID],0))</f>
        <v>Urban</v>
      </c>
      <c r="K12" t="str">
        <f>INDEX(Tbl_Product[Segment],MATCH(A12,Tbl_Product[ProductID],0))</f>
        <v>Convenience</v>
      </c>
      <c r="L12">
        <f>INDEX(Tbl_Product[ManufacturerID],MATCH(A12,Tbl_Product[ProductID],0))</f>
        <v>8</v>
      </c>
      <c r="M12" t="str">
        <f>INDEX(Tbl_Manu[Manufacturer Name],MATCH(L12,Tbl_Manu[ManufacturerID],0))</f>
        <v>Natura</v>
      </c>
    </row>
    <row r="13" spans="1:13" x14ac:dyDescent="0.25">
      <c r="A13">
        <v>1243</v>
      </c>
      <c r="B13" s="2">
        <v>42152</v>
      </c>
      <c r="C13" s="2" t="str">
        <f t="shared" si="0"/>
        <v>May</v>
      </c>
      <c r="D13" t="s">
        <v>1230</v>
      </c>
      <c r="E13">
        <v>1</v>
      </c>
      <c r="F13" s="3">
        <v>5794.74</v>
      </c>
      <c r="G13" s="3" t="str">
        <f>INDEX(Tbl_Location[State],MATCH(D13,Tbl_Location[Zip],0))</f>
        <v>Manitoba</v>
      </c>
      <c r="H13" t="s">
        <v>20</v>
      </c>
      <c r="I13" t="str">
        <f>INDEX(Tbl_Product[Product Name],MATCH(A13,Tbl_Product[ProductID],0))</f>
        <v>Quibus MP-11</v>
      </c>
      <c r="J13" t="str">
        <f>INDEX(Tbl_Product[Category],MATCH(A13,Tbl_Product[ProductID],0))</f>
        <v>Mix</v>
      </c>
      <c r="K13" t="str">
        <f>INDEX(Tbl_Product[Segment],MATCH(A13,Tbl_Product[ProductID],0))</f>
        <v>Productivity</v>
      </c>
      <c r="L13">
        <f>INDEX(Tbl_Product[ManufacturerID],MATCH(A13,Tbl_Product[ProductID],0))</f>
        <v>12</v>
      </c>
      <c r="M13" t="str">
        <f>INDEX(Tbl_Manu[Manufacturer Name],MATCH(L13,Tbl_Manu[ManufacturerID],0))</f>
        <v>Quibus</v>
      </c>
    </row>
    <row r="14" spans="1:13" x14ac:dyDescent="0.25">
      <c r="A14">
        <v>2350</v>
      </c>
      <c r="B14" s="2">
        <v>42152</v>
      </c>
      <c r="C14" s="2" t="str">
        <f t="shared" si="0"/>
        <v>May</v>
      </c>
      <c r="D14" t="s">
        <v>832</v>
      </c>
      <c r="E14">
        <v>1</v>
      </c>
      <c r="F14" s="3">
        <v>4466.7</v>
      </c>
      <c r="G14" s="3" t="str">
        <f>INDEX(Tbl_Location[State],MATCH(D14,Tbl_Location[Zip],0))</f>
        <v>Ontario</v>
      </c>
      <c r="H14" t="s">
        <v>20</v>
      </c>
      <c r="I14" t="str">
        <f>INDEX(Tbl_Product[Product Name],MATCH(A14,Tbl_Product[ProductID],0))</f>
        <v>Aliqui UE-24</v>
      </c>
      <c r="J14" t="str">
        <f>INDEX(Tbl_Product[Category],MATCH(A14,Tbl_Product[ProductID],0))</f>
        <v>Urban</v>
      </c>
      <c r="K14" t="str">
        <f>INDEX(Tbl_Product[Segment],MATCH(A14,Tbl_Product[ProductID],0))</f>
        <v>Extreme</v>
      </c>
      <c r="L14">
        <f>INDEX(Tbl_Product[ManufacturerID],MATCH(A14,Tbl_Product[ProductID],0))</f>
        <v>2</v>
      </c>
      <c r="M14" t="str">
        <f>INDEX(Tbl_Manu[Manufacturer Name],MATCH(L14,Tbl_Manu[ManufacturerID],0))</f>
        <v>Aliqui</v>
      </c>
    </row>
    <row r="15" spans="1:13" x14ac:dyDescent="0.25">
      <c r="A15">
        <v>1530</v>
      </c>
      <c r="B15" s="2">
        <v>42152</v>
      </c>
      <c r="C15" s="2" t="str">
        <f t="shared" si="0"/>
        <v>May</v>
      </c>
      <c r="D15" t="s">
        <v>983</v>
      </c>
      <c r="E15">
        <v>1</v>
      </c>
      <c r="F15" s="3">
        <v>5038.74</v>
      </c>
      <c r="G15" s="3" t="str">
        <f>INDEX(Tbl_Location[State],MATCH(D15,Tbl_Location[Zip],0))</f>
        <v>Ontario</v>
      </c>
      <c r="H15" t="s">
        <v>20</v>
      </c>
      <c r="I15" t="str">
        <f>INDEX(Tbl_Product[Product Name],MATCH(A15,Tbl_Product[ProductID],0))</f>
        <v>Quibus RP-22</v>
      </c>
      <c r="J15" t="str">
        <f>INDEX(Tbl_Product[Category],MATCH(A15,Tbl_Product[ProductID],0))</f>
        <v>Rural</v>
      </c>
      <c r="K15" t="str">
        <f>INDEX(Tbl_Product[Segment],MATCH(A15,Tbl_Product[ProductID],0))</f>
        <v>Productivity</v>
      </c>
      <c r="L15">
        <f>INDEX(Tbl_Product[ManufacturerID],MATCH(A15,Tbl_Product[ProductID],0))</f>
        <v>12</v>
      </c>
      <c r="M15" t="str">
        <f>INDEX(Tbl_Manu[Manufacturer Name],MATCH(L15,Tbl_Manu[ManufacturerID],0))</f>
        <v>Quibus</v>
      </c>
    </row>
    <row r="16" spans="1:13" x14ac:dyDescent="0.25">
      <c r="A16">
        <v>2240</v>
      </c>
      <c r="B16" s="2">
        <v>42152</v>
      </c>
      <c r="C16" s="2" t="str">
        <f t="shared" si="0"/>
        <v>May</v>
      </c>
      <c r="D16" t="s">
        <v>953</v>
      </c>
      <c r="E16">
        <v>1</v>
      </c>
      <c r="F16" s="3">
        <v>1070.3699999999999</v>
      </c>
      <c r="G16" s="3" t="str">
        <f>INDEX(Tbl_Location[State],MATCH(D16,Tbl_Location[Zip],0))</f>
        <v>Ontario</v>
      </c>
      <c r="H16" t="s">
        <v>20</v>
      </c>
      <c r="I16" t="str">
        <f>INDEX(Tbl_Product[Product Name],MATCH(A16,Tbl_Product[ProductID],0))</f>
        <v>Aliqui RP-37</v>
      </c>
      <c r="J16" t="str">
        <f>INDEX(Tbl_Product[Category],MATCH(A16,Tbl_Product[ProductID],0))</f>
        <v>Rural</v>
      </c>
      <c r="K16" t="str">
        <f>INDEX(Tbl_Product[Segment],MATCH(A16,Tbl_Product[ProductID],0))</f>
        <v>Productivity</v>
      </c>
      <c r="L16">
        <f>INDEX(Tbl_Product[ManufacturerID],MATCH(A16,Tbl_Product[ProductID],0))</f>
        <v>2</v>
      </c>
      <c r="M16" t="str">
        <f>INDEX(Tbl_Manu[Manufacturer Name],MATCH(L16,Tbl_Manu[ManufacturerID],0))</f>
        <v>Aliqui</v>
      </c>
    </row>
    <row r="17" spans="1:13" x14ac:dyDescent="0.25">
      <c r="A17">
        <v>2365</v>
      </c>
      <c r="B17" s="2">
        <v>42152</v>
      </c>
      <c r="C17" s="2" t="str">
        <f t="shared" si="0"/>
        <v>May</v>
      </c>
      <c r="D17" t="s">
        <v>1219</v>
      </c>
      <c r="E17">
        <v>1</v>
      </c>
      <c r="F17" s="3">
        <v>6356.7</v>
      </c>
      <c r="G17" s="3" t="str">
        <f>INDEX(Tbl_Location[State],MATCH(D17,Tbl_Location[Zip],0))</f>
        <v>Manitoba</v>
      </c>
      <c r="H17" t="s">
        <v>20</v>
      </c>
      <c r="I17" t="str">
        <f>INDEX(Tbl_Product[Product Name],MATCH(A17,Tbl_Product[ProductID],0))</f>
        <v>Aliqui UC-13</v>
      </c>
      <c r="J17" t="str">
        <f>INDEX(Tbl_Product[Category],MATCH(A17,Tbl_Product[ProductID],0))</f>
        <v>Urban</v>
      </c>
      <c r="K17" t="str">
        <f>INDEX(Tbl_Product[Segment],MATCH(A17,Tbl_Product[ProductID],0))</f>
        <v>Convenience</v>
      </c>
      <c r="L17">
        <f>INDEX(Tbl_Product[ManufacturerID],MATCH(A17,Tbl_Product[ProductID],0))</f>
        <v>2</v>
      </c>
      <c r="M17" t="str">
        <f>INDEX(Tbl_Manu[Manufacturer Name],MATCH(L17,Tbl_Manu[ManufacturerID],0))</f>
        <v>Aliqui</v>
      </c>
    </row>
    <row r="18" spans="1:13" x14ac:dyDescent="0.25">
      <c r="A18">
        <v>2206</v>
      </c>
      <c r="B18" s="2">
        <v>42153</v>
      </c>
      <c r="C18" s="2" t="str">
        <f t="shared" si="0"/>
        <v>May</v>
      </c>
      <c r="D18" t="s">
        <v>1230</v>
      </c>
      <c r="E18">
        <v>1</v>
      </c>
      <c r="F18" s="3">
        <v>1227.8699999999999</v>
      </c>
      <c r="G18" s="3" t="str">
        <f>INDEX(Tbl_Location[State],MATCH(D18,Tbl_Location[Zip],0))</f>
        <v>Manitoba</v>
      </c>
      <c r="H18" t="s">
        <v>20</v>
      </c>
      <c r="I18" t="str">
        <f>INDEX(Tbl_Product[Product Name],MATCH(A18,Tbl_Product[ProductID],0))</f>
        <v>Aliqui RP-03</v>
      </c>
      <c r="J18" t="str">
        <f>INDEX(Tbl_Product[Category],MATCH(A18,Tbl_Product[ProductID],0))</f>
        <v>Rural</v>
      </c>
      <c r="K18" t="str">
        <f>INDEX(Tbl_Product[Segment],MATCH(A18,Tbl_Product[ProductID],0))</f>
        <v>Productivity</v>
      </c>
      <c r="L18">
        <f>INDEX(Tbl_Product[ManufacturerID],MATCH(A18,Tbl_Product[ProductID],0))</f>
        <v>2</v>
      </c>
      <c r="M18" t="str">
        <f>INDEX(Tbl_Manu[Manufacturer Name],MATCH(L18,Tbl_Manu[ManufacturerID],0))</f>
        <v>Aliqui</v>
      </c>
    </row>
    <row r="19" spans="1:13" x14ac:dyDescent="0.25">
      <c r="A19">
        <v>2219</v>
      </c>
      <c r="B19" s="2">
        <v>42153</v>
      </c>
      <c r="C19" s="2" t="str">
        <f t="shared" si="0"/>
        <v>May</v>
      </c>
      <c r="D19" t="s">
        <v>992</v>
      </c>
      <c r="E19">
        <v>1</v>
      </c>
      <c r="F19" s="3">
        <v>1889.37</v>
      </c>
      <c r="G19" s="3" t="str">
        <f>INDEX(Tbl_Location[State],MATCH(D19,Tbl_Location[Zip],0))</f>
        <v>Ontario</v>
      </c>
      <c r="H19" t="s">
        <v>20</v>
      </c>
      <c r="I19" t="str">
        <f>INDEX(Tbl_Product[Product Name],MATCH(A19,Tbl_Product[ProductID],0))</f>
        <v>Aliqui RP-16</v>
      </c>
      <c r="J19" t="str">
        <f>INDEX(Tbl_Product[Category],MATCH(A19,Tbl_Product[ProductID],0))</f>
        <v>Rural</v>
      </c>
      <c r="K19" t="str">
        <f>INDEX(Tbl_Product[Segment],MATCH(A19,Tbl_Product[ProductID],0))</f>
        <v>Productivity</v>
      </c>
      <c r="L19">
        <f>INDEX(Tbl_Product[ManufacturerID],MATCH(A19,Tbl_Product[ProductID],0))</f>
        <v>2</v>
      </c>
      <c r="M19" t="str">
        <f>INDEX(Tbl_Manu[Manufacturer Name],MATCH(L19,Tbl_Manu[ManufacturerID],0))</f>
        <v>Aliqui</v>
      </c>
    </row>
    <row r="20" spans="1:13" x14ac:dyDescent="0.25">
      <c r="A20">
        <v>993</v>
      </c>
      <c r="B20" s="2">
        <v>42153</v>
      </c>
      <c r="C20" s="2" t="str">
        <f t="shared" si="0"/>
        <v>May</v>
      </c>
      <c r="D20" t="s">
        <v>1216</v>
      </c>
      <c r="E20">
        <v>1</v>
      </c>
      <c r="F20" s="3">
        <v>4409.37</v>
      </c>
      <c r="G20" s="3" t="str">
        <f>INDEX(Tbl_Location[State],MATCH(D20,Tbl_Location[Zip],0))</f>
        <v>Manitoba</v>
      </c>
      <c r="H20" t="s">
        <v>20</v>
      </c>
      <c r="I20" t="str">
        <f>INDEX(Tbl_Product[Product Name],MATCH(A20,Tbl_Product[ProductID],0))</f>
        <v>Natura UC-56</v>
      </c>
      <c r="J20" t="str">
        <f>INDEX(Tbl_Product[Category],MATCH(A20,Tbl_Product[ProductID],0))</f>
        <v>Urban</v>
      </c>
      <c r="K20" t="str">
        <f>INDEX(Tbl_Product[Segment],MATCH(A20,Tbl_Product[ProductID],0))</f>
        <v>Convenience</v>
      </c>
      <c r="L20">
        <f>INDEX(Tbl_Product[ManufacturerID],MATCH(A20,Tbl_Product[ProductID],0))</f>
        <v>8</v>
      </c>
      <c r="M20" t="str">
        <f>INDEX(Tbl_Manu[Manufacturer Name],MATCH(L20,Tbl_Manu[ManufacturerID],0))</f>
        <v>Natura</v>
      </c>
    </row>
    <row r="21" spans="1:13" x14ac:dyDescent="0.25">
      <c r="A21">
        <v>2275</v>
      </c>
      <c r="B21" s="2">
        <v>42153</v>
      </c>
      <c r="C21" s="2" t="str">
        <f t="shared" si="0"/>
        <v>May</v>
      </c>
      <c r="D21" t="s">
        <v>992</v>
      </c>
      <c r="E21">
        <v>1</v>
      </c>
      <c r="F21" s="3">
        <v>4724.37</v>
      </c>
      <c r="G21" s="3" t="str">
        <f>INDEX(Tbl_Location[State],MATCH(D21,Tbl_Location[Zip],0))</f>
        <v>Ontario</v>
      </c>
      <c r="H21" t="s">
        <v>20</v>
      </c>
      <c r="I21" t="str">
        <f>INDEX(Tbl_Product[Product Name],MATCH(A21,Tbl_Product[ProductID],0))</f>
        <v>Aliqui RS-08</v>
      </c>
      <c r="J21" t="str">
        <f>INDEX(Tbl_Product[Category],MATCH(A21,Tbl_Product[ProductID],0))</f>
        <v>Rural</v>
      </c>
      <c r="K21" t="str">
        <f>INDEX(Tbl_Product[Segment],MATCH(A21,Tbl_Product[ProductID],0))</f>
        <v>Select</v>
      </c>
      <c r="L21">
        <f>INDEX(Tbl_Product[ManufacturerID],MATCH(A21,Tbl_Product[ProductID],0))</f>
        <v>2</v>
      </c>
      <c r="M21" t="str">
        <f>INDEX(Tbl_Manu[Manufacturer Name],MATCH(L21,Tbl_Manu[ManufacturerID],0))</f>
        <v>Aliqui</v>
      </c>
    </row>
    <row r="22" spans="1:13" x14ac:dyDescent="0.25">
      <c r="A22">
        <v>2343</v>
      </c>
      <c r="B22" s="2">
        <v>42153</v>
      </c>
      <c r="C22" s="2" t="str">
        <f t="shared" si="0"/>
        <v>May</v>
      </c>
      <c r="D22" t="s">
        <v>978</v>
      </c>
      <c r="E22">
        <v>1</v>
      </c>
      <c r="F22" s="3">
        <v>6167.7</v>
      </c>
      <c r="G22" s="3" t="str">
        <f>INDEX(Tbl_Location[State],MATCH(D22,Tbl_Location[Zip],0))</f>
        <v>Ontario</v>
      </c>
      <c r="H22" t="s">
        <v>20</v>
      </c>
      <c r="I22" t="str">
        <f>INDEX(Tbl_Product[Product Name],MATCH(A22,Tbl_Product[ProductID],0))</f>
        <v>Aliqui UE-17</v>
      </c>
      <c r="J22" t="str">
        <f>INDEX(Tbl_Product[Category],MATCH(A22,Tbl_Product[ProductID],0))</f>
        <v>Urban</v>
      </c>
      <c r="K22" t="str">
        <f>INDEX(Tbl_Product[Segment],MATCH(A22,Tbl_Product[ProductID],0))</f>
        <v>Extreme</v>
      </c>
      <c r="L22">
        <f>INDEX(Tbl_Product[ManufacturerID],MATCH(A22,Tbl_Product[ProductID],0))</f>
        <v>2</v>
      </c>
      <c r="M22" t="str">
        <f>INDEX(Tbl_Manu[Manufacturer Name],MATCH(L22,Tbl_Manu[ManufacturerID],0))</f>
        <v>Aliqui</v>
      </c>
    </row>
    <row r="23" spans="1:13" x14ac:dyDescent="0.25">
      <c r="A23">
        <v>491</v>
      </c>
      <c r="B23" s="2">
        <v>42153</v>
      </c>
      <c r="C23" s="2" t="str">
        <f t="shared" si="0"/>
        <v>May</v>
      </c>
      <c r="D23" t="s">
        <v>978</v>
      </c>
      <c r="E23">
        <v>1</v>
      </c>
      <c r="F23" s="3">
        <v>10709.37</v>
      </c>
      <c r="G23" s="3" t="str">
        <f>INDEX(Tbl_Location[State],MATCH(D23,Tbl_Location[Zip],0))</f>
        <v>Ontario</v>
      </c>
      <c r="H23" t="s">
        <v>20</v>
      </c>
      <c r="I23" t="str">
        <f>INDEX(Tbl_Product[Product Name],MATCH(A23,Tbl_Product[ProductID],0))</f>
        <v>Maximus UM-96</v>
      </c>
      <c r="J23" t="str">
        <f>INDEX(Tbl_Product[Category],MATCH(A23,Tbl_Product[ProductID],0))</f>
        <v>Urban</v>
      </c>
      <c r="K23" t="str">
        <f>INDEX(Tbl_Product[Segment],MATCH(A23,Tbl_Product[ProductID],0))</f>
        <v>Moderation</v>
      </c>
      <c r="L23">
        <f>INDEX(Tbl_Product[ManufacturerID],MATCH(A23,Tbl_Product[ProductID],0))</f>
        <v>7</v>
      </c>
      <c r="M23" t="str">
        <f>INDEX(Tbl_Manu[Manufacturer Name],MATCH(L23,Tbl_Manu[ManufacturerID],0))</f>
        <v>VanArsdel</v>
      </c>
    </row>
    <row r="24" spans="1:13" x14ac:dyDescent="0.25">
      <c r="A24">
        <v>690</v>
      </c>
      <c r="B24" s="2">
        <v>42149</v>
      </c>
      <c r="C24" s="2" t="str">
        <f t="shared" si="0"/>
        <v>May</v>
      </c>
      <c r="D24" t="s">
        <v>945</v>
      </c>
      <c r="E24">
        <v>1</v>
      </c>
      <c r="F24" s="3">
        <v>4409.37</v>
      </c>
      <c r="G24" s="3" t="str">
        <f>INDEX(Tbl_Location[State],MATCH(D24,Tbl_Location[Zip],0))</f>
        <v>Ontario</v>
      </c>
      <c r="H24" t="s">
        <v>20</v>
      </c>
      <c r="I24" t="str">
        <f>INDEX(Tbl_Product[Product Name],MATCH(A24,Tbl_Product[ProductID],0))</f>
        <v>Maximus UC-55</v>
      </c>
      <c r="J24" t="str">
        <f>INDEX(Tbl_Product[Category],MATCH(A24,Tbl_Product[ProductID],0))</f>
        <v>Urban</v>
      </c>
      <c r="K24" t="str">
        <f>INDEX(Tbl_Product[Segment],MATCH(A24,Tbl_Product[ProductID],0))</f>
        <v>Convenience</v>
      </c>
      <c r="L24">
        <f>INDEX(Tbl_Product[ManufacturerID],MATCH(A24,Tbl_Product[ProductID],0))</f>
        <v>7</v>
      </c>
      <c r="M24" t="str">
        <f>INDEX(Tbl_Manu[Manufacturer Name],MATCH(L24,Tbl_Manu[ManufacturerID],0))</f>
        <v>VanArsdel</v>
      </c>
    </row>
    <row r="25" spans="1:13" x14ac:dyDescent="0.25">
      <c r="A25">
        <v>690</v>
      </c>
      <c r="B25" s="2">
        <v>42149</v>
      </c>
      <c r="C25" s="2" t="str">
        <f t="shared" si="0"/>
        <v>May</v>
      </c>
      <c r="D25" t="s">
        <v>952</v>
      </c>
      <c r="E25">
        <v>1</v>
      </c>
      <c r="F25" s="3">
        <v>4409.37</v>
      </c>
      <c r="G25" s="3" t="str">
        <f>INDEX(Tbl_Location[State],MATCH(D25,Tbl_Location[Zip],0))</f>
        <v>Ontario</v>
      </c>
      <c r="H25" t="s">
        <v>20</v>
      </c>
      <c r="I25" t="str">
        <f>INDEX(Tbl_Product[Product Name],MATCH(A25,Tbl_Product[ProductID],0))</f>
        <v>Maximus UC-55</v>
      </c>
      <c r="J25" t="str">
        <f>INDEX(Tbl_Product[Category],MATCH(A25,Tbl_Product[ProductID],0))</f>
        <v>Urban</v>
      </c>
      <c r="K25" t="str">
        <f>INDEX(Tbl_Product[Segment],MATCH(A25,Tbl_Product[ProductID],0))</f>
        <v>Convenience</v>
      </c>
      <c r="L25">
        <f>INDEX(Tbl_Product[ManufacturerID],MATCH(A25,Tbl_Product[ProductID],0))</f>
        <v>7</v>
      </c>
      <c r="M25" t="str">
        <f>INDEX(Tbl_Manu[Manufacturer Name],MATCH(L25,Tbl_Manu[ManufacturerID],0))</f>
        <v>VanArsdel</v>
      </c>
    </row>
    <row r="26" spans="1:13" x14ac:dyDescent="0.25">
      <c r="A26">
        <v>487</v>
      </c>
      <c r="B26" s="2">
        <v>42149</v>
      </c>
      <c r="C26" s="2" t="str">
        <f t="shared" si="0"/>
        <v>May</v>
      </c>
      <c r="D26" t="s">
        <v>825</v>
      </c>
      <c r="E26">
        <v>1</v>
      </c>
      <c r="F26" s="3">
        <v>13229.37</v>
      </c>
      <c r="G26" s="3" t="str">
        <f>INDEX(Tbl_Location[State],MATCH(D26,Tbl_Location[Zip],0))</f>
        <v>Ontario</v>
      </c>
      <c r="H26" t="s">
        <v>20</v>
      </c>
      <c r="I26" t="str">
        <f>INDEX(Tbl_Product[Product Name],MATCH(A26,Tbl_Product[ProductID],0))</f>
        <v>Maximus UM-92</v>
      </c>
      <c r="J26" t="str">
        <f>INDEX(Tbl_Product[Category],MATCH(A26,Tbl_Product[ProductID],0))</f>
        <v>Urban</v>
      </c>
      <c r="K26" t="str">
        <f>INDEX(Tbl_Product[Segment],MATCH(A26,Tbl_Product[ProductID],0))</f>
        <v>Moderation</v>
      </c>
      <c r="L26">
        <f>INDEX(Tbl_Product[ManufacturerID],MATCH(A26,Tbl_Product[ProductID],0))</f>
        <v>7</v>
      </c>
      <c r="M26" t="str">
        <f>INDEX(Tbl_Manu[Manufacturer Name],MATCH(L26,Tbl_Manu[ManufacturerID],0))</f>
        <v>VanArsdel</v>
      </c>
    </row>
    <row r="27" spans="1:13" x14ac:dyDescent="0.25">
      <c r="A27">
        <v>2332</v>
      </c>
      <c r="B27" s="2">
        <v>42150</v>
      </c>
      <c r="C27" s="2" t="str">
        <f t="shared" si="0"/>
        <v>May</v>
      </c>
      <c r="D27" t="s">
        <v>945</v>
      </c>
      <c r="E27">
        <v>1</v>
      </c>
      <c r="F27" s="3">
        <v>5921.37</v>
      </c>
      <c r="G27" s="3" t="str">
        <f>INDEX(Tbl_Location[State],MATCH(D27,Tbl_Location[Zip],0))</f>
        <v>Ontario</v>
      </c>
      <c r="H27" t="s">
        <v>20</v>
      </c>
      <c r="I27" t="str">
        <f>INDEX(Tbl_Product[Product Name],MATCH(A27,Tbl_Product[ProductID],0))</f>
        <v>Aliqui UE-06</v>
      </c>
      <c r="J27" t="str">
        <f>INDEX(Tbl_Product[Category],MATCH(A27,Tbl_Product[ProductID],0))</f>
        <v>Urban</v>
      </c>
      <c r="K27" t="str">
        <f>INDEX(Tbl_Product[Segment],MATCH(A27,Tbl_Product[ProductID],0))</f>
        <v>Extreme</v>
      </c>
      <c r="L27">
        <f>INDEX(Tbl_Product[ManufacturerID],MATCH(A27,Tbl_Product[ProductID],0))</f>
        <v>2</v>
      </c>
      <c r="M27" t="str">
        <f>INDEX(Tbl_Manu[Manufacturer Name],MATCH(L27,Tbl_Manu[ManufacturerID],0))</f>
        <v>Aliqui</v>
      </c>
    </row>
    <row r="28" spans="1:13" x14ac:dyDescent="0.25">
      <c r="A28">
        <v>2405</v>
      </c>
      <c r="B28" s="2">
        <v>42150</v>
      </c>
      <c r="C28" s="2" t="str">
        <f t="shared" si="0"/>
        <v>May</v>
      </c>
      <c r="D28" t="s">
        <v>994</v>
      </c>
      <c r="E28">
        <v>1</v>
      </c>
      <c r="F28" s="3">
        <v>5102.37</v>
      </c>
      <c r="G28" s="3" t="str">
        <f>INDEX(Tbl_Location[State],MATCH(D28,Tbl_Location[Zip],0))</f>
        <v>Ontario</v>
      </c>
      <c r="H28" t="s">
        <v>20</v>
      </c>
      <c r="I28" t="str">
        <f>INDEX(Tbl_Product[Product Name],MATCH(A28,Tbl_Product[ProductID],0))</f>
        <v>Aliqui YY-14</v>
      </c>
      <c r="J28" t="str">
        <f>INDEX(Tbl_Product[Category],MATCH(A28,Tbl_Product[ProductID],0))</f>
        <v>Youth</v>
      </c>
      <c r="K28" t="str">
        <f>INDEX(Tbl_Product[Segment],MATCH(A28,Tbl_Product[ProductID],0))</f>
        <v>Youth</v>
      </c>
      <c r="L28">
        <f>INDEX(Tbl_Product[ManufacturerID],MATCH(A28,Tbl_Product[ProductID],0))</f>
        <v>2</v>
      </c>
      <c r="M28" t="str">
        <f>INDEX(Tbl_Manu[Manufacturer Name],MATCH(L28,Tbl_Manu[ManufacturerID],0))</f>
        <v>Aliqui</v>
      </c>
    </row>
    <row r="29" spans="1:13" x14ac:dyDescent="0.25">
      <c r="A29">
        <v>2367</v>
      </c>
      <c r="B29" s="2">
        <v>42150</v>
      </c>
      <c r="C29" s="2" t="str">
        <f t="shared" si="0"/>
        <v>May</v>
      </c>
      <c r="D29" t="s">
        <v>687</v>
      </c>
      <c r="E29">
        <v>1</v>
      </c>
      <c r="F29" s="3">
        <v>5663.7</v>
      </c>
      <c r="G29" s="3" t="str">
        <f>INDEX(Tbl_Location[State],MATCH(D29,Tbl_Location[Zip],0))</f>
        <v>Ontario</v>
      </c>
      <c r="H29" t="s">
        <v>20</v>
      </c>
      <c r="I29" t="str">
        <f>INDEX(Tbl_Product[Product Name],MATCH(A29,Tbl_Product[ProductID],0))</f>
        <v>Aliqui UC-15</v>
      </c>
      <c r="J29" t="str">
        <f>INDEX(Tbl_Product[Category],MATCH(A29,Tbl_Product[ProductID],0))</f>
        <v>Urban</v>
      </c>
      <c r="K29" t="str">
        <f>INDEX(Tbl_Product[Segment],MATCH(A29,Tbl_Product[ProductID],0))</f>
        <v>Convenience</v>
      </c>
      <c r="L29">
        <f>INDEX(Tbl_Product[ManufacturerID],MATCH(A29,Tbl_Product[ProductID],0))</f>
        <v>2</v>
      </c>
      <c r="M29" t="str">
        <f>INDEX(Tbl_Manu[Manufacturer Name],MATCH(L29,Tbl_Manu[ManufacturerID],0))</f>
        <v>Aliqui</v>
      </c>
    </row>
    <row r="30" spans="1:13" x14ac:dyDescent="0.25">
      <c r="A30">
        <v>244</v>
      </c>
      <c r="B30" s="2">
        <v>42151</v>
      </c>
      <c r="C30" s="2" t="str">
        <f t="shared" si="0"/>
        <v>May</v>
      </c>
      <c r="D30" t="s">
        <v>838</v>
      </c>
      <c r="E30">
        <v>1</v>
      </c>
      <c r="F30" s="3">
        <v>7556.85</v>
      </c>
      <c r="G30" s="3" t="str">
        <f>INDEX(Tbl_Location[State],MATCH(D30,Tbl_Location[Zip],0))</f>
        <v>Ontario</v>
      </c>
      <c r="H30" t="s">
        <v>20</v>
      </c>
      <c r="I30" t="str">
        <f>INDEX(Tbl_Product[Product Name],MATCH(A30,Tbl_Product[ProductID],0))</f>
        <v>Fama UR-16</v>
      </c>
      <c r="J30" t="str">
        <f>INDEX(Tbl_Product[Category],MATCH(A30,Tbl_Product[ProductID],0))</f>
        <v>Urban</v>
      </c>
      <c r="K30" t="str">
        <f>INDEX(Tbl_Product[Segment],MATCH(A30,Tbl_Product[ProductID],0))</f>
        <v>Regular</v>
      </c>
      <c r="L30">
        <f>INDEX(Tbl_Product[ManufacturerID],MATCH(A30,Tbl_Product[ProductID],0))</f>
        <v>5</v>
      </c>
      <c r="M30" t="str">
        <f>INDEX(Tbl_Manu[Manufacturer Name],MATCH(L30,Tbl_Manu[ManufacturerID],0))</f>
        <v>Fama</v>
      </c>
    </row>
    <row r="31" spans="1:13" x14ac:dyDescent="0.25">
      <c r="A31">
        <v>993</v>
      </c>
      <c r="B31" s="2">
        <v>42151</v>
      </c>
      <c r="C31" s="2" t="str">
        <f t="shared" si="0"/>
        <v>May</v>
      </c>
      <c r="D31" t="s">
        <v>1219</v>
      </c>
      <c r="E31">
        <v>1</v>
      </c>
      <c r="F31" s="3">
        <v>4598.37</v>
      </c>
      <c r="G31" s="3" t="str">
        <f>INDEX(Tbl_Location[State],MATCH(D31,Tbl_Location[Zip],0))</f>
        <v>Manitoba</v>
      </c>
      <c r="H31" t="s">
        <v>20</v>
      </c>
      <c r="I31" t="str">
        <f>INDEX(Tbl_Product[Product Name],MATCH(A31,Tbl_Product[ProductID],0))</f>
        <v>Natura UC-56</v>
      </c>
      <c r="J31" t="str">
        <f>INDEX(Tbl_Product[Category],MATCH(A31,Tbl_Product[ProductID],0))</f>
        <v>Urban</v>
      </c>
      <c r="K31" t="str">
        <f>INDEX(Tbl_Product[Segment],MATCH(A31,Tbl_Product[ProductID],0))</f>
        <v>Convenience</v>
      </c>
      <c r="L31">
        <f>INDEX(Tbl_Product[ManufacturerID],MATCH(A31,Tbl_Product[ProductID],0))</f>
        <v>8</v>
      </c>
      <c r="M31" t="str">
        <f>INDEX(Tbl_Manu[Manufacturer Name],MATCH(L31,Tbl_Manu[ManufacturerID],0))</f>
        <v>Natura</v>
      </c>
    </row>
    <row r="32" spans="1:13" x14ac:dyDescent="0.25">
      <c r="A32">
        <v>2097</v>
      </c>
      <c r="B32" s="2">
        <v>42176</v>
      </c>
      <c r="C32" s="2" t="str">
        <f t="shared" si="0"/>
        <v>Jun</v>
      </c>
      <c r="D32" t="s">
        <v>1219</v>
      </c>
      <c r="E32">
        <v>1</v>
      </c>
      <c r="F32" s="3">
        <v>5858.37</v>
      </c>
      <c r="G32" s="3" t="str">
        <f>INDEX(Tbl_Location[State],MATCH(D32,Tbl_Location[Zip],0))</f>
        <v>Manitoba</v>
      </c>
      <c r="H32" t="s">
        <v>20</v>
      </c>
      <c r="I32" t="str">
        <f>INDEX(Tbl_Product[Product Name],MATCH(A32,Tbl_Product[ProductID],0))</f>
        <v>Currus YY-01</v>
      </c>
      <c r="J32" t="str">
        <f>INDEX(Tbl_Product[Category],MATCH(A32,Tbl_Product[ProductID],0))</f>
        <v>Youth</v>
      </c>
      <c r="K32" t="str">
        <f>INDEX(Tbl_Product[Segment],MATCH(A32,Tbl_Product[ProductID],0))</f>
        <v>Youth</v>
      </c>
      <c r="L32">
        <f>INDEX(Tbl_Product[ManufacturerID],MATCH(A32,Tbl_Product[ProductID],0))</f>
        <v>4</v>
      </c>
      <c r="M32" t="str">
        <f>INDEX(Tbl_Manu[Manufacturer Name],MATCH(L32,Tbl_Manu[ManufacturerID],0))</f>
        <v>Currus</v>
      </c>
    </row>
    <row r="33" spans="1:13" x14ac:dyDescent="0.25">
      <c r="A33">
        <v>927</v>
      </c>
      <c r="B33" s="2">
        <v>42177</v>
      </c>
      <c r="C33" s="2" t="str">
        <f t="shared" si="0"/>
        <v>Jun</v>
      </c>
      <c r="D33" t="s">
        <v>983</v>
      </c>
      <c r="E33">
        <v>1</v>
      </c>
      <c r="F33" s="3">
        <v>6173.37</v>
      </c>
      <c r="G33" s="3" t="str">
        <f>INDEX(Tbl_Location[State],MATCH(D33,Tbl_Location[Zip],0))</f>
        <v>Ontario</v>
      </c>
      <c r="H33" t="s">
        <v>20</v>
      </c>
      <c r="I33" t="str">
        <f>INDEX(Tbl_Product[Product Name],MATCH(A33,Tbl_Product[ProductID],0))</f>
        <v>Natura UE-36</v>
      </c>
      <c r="J33" t="str">
        <f>INDEX(Tbl_Product[Category],MATCH(A33,Tbl_Product[ProductID],0))</f>
        <v>Urban</v>
      </c>
      <c r="K33" t="str">
        <f>INDEX(Tbl_Product[Segment],MATCH(A33,Tbl_Product[ProductID],0))</f>
        <v>Extreme</v>
      </c>
      <c r="L33">
        <f>INDEX(Tbl_Product[ManufacturerID],MATCH(A33,Tbl_Product[ProductID],0))</f>
        <v>8</v>
      </c>
      <c r="M33" t="str">
        <f>INDEX(Tbl_Manu[Manufacturer Name],MATCH(L33,Tbl_Manu[ManufacturerID],0))</f>
        <v>Natura</v>
      </c>
    </row>
    <row r="34" spans="1:13" x14ac:dyDescent="0.25">
      <c r="A34">
        <v>590</v>
      </c>
      <c r="B34" s="2">
        <v>42177</v>
      </c>
      <c r="C34" s="2" t="str">
        <f t="shared" si="0"/>
        <v>Jun</v>
      </c>
      <c r="D34" t="s">
        <v>839</v>
      </c>
      <c r="E34">
        <v>1</v>
      </c>
      <c r="F34" s="3">
        <v>10709.37</v>
      </c>
      <c r="G34" s="3" t="str">
        <f>INDEX(Tbl_Location[State],MATCH(D34,Tbl_Location[Zip],0))</f>
        <v>Ontario</v>
      </c>
      <c r="H34" t="s">
        <v>20</v>
      </c>
      <c r="I34" t="str">
        <f>INDEX(Tbl_Product[Product Name],MATCH(A34,Tbl_Product[ProductID],0))</f>
        <v>Maximus UC-55</v>
      </c>
      <c r="J34" t="str">
        <f>INDEX(Tbl_Product[Category],MATCH(A34,Tbl_Product[ProductID],0))</f>
        <v>Urban</v>
      </c>
      <c r="K34" t="str">
        <f>INDEX(Tbl_Product[Segment],MATCH(A34,Tbl_Product[ProductID],0))</f>
        <v>Convenience</v>
      </c>
      <c r="L34">
        <f>INDEX(Tbl_Product[ManufacturerID],MATCH(A34,Tbl_Product[ProductID],0))</f>
        <v>7</v>
      </c>
      <c r="M34" t="str">
        <f>INDEX(Tbl_Manu[Manufacturer Name],MATCH(L34,Tbl_Manu[ManufacturerID],0))</f>
        <v>VanArsdel</v>
      </c>
    </row>
    <row r="35" spans="1:13" x14ac:dyDescent="0.25">
      <c r="A35">
        <v>491</v>
      </c>
      <c r="B35" s="2">
        <v>42177</v>
      </c>
      <c r="C35" s="2" t="str">
        <f t="shared" si="0"/>
        <v>Jun</v>
      </c>
      <c r="D35" t="s">
        <v>1212</v>
      </c>
      <c r="E35">
        <v>1</v>
      </c>
      <c r="F35" s="3">
        <v>10709.37</v>
      </c>
      <c r="G35" s="3" t="str">
        <f>INDEX(Tbl_Location[State],MATCH(D35,Tbl_Location[Zip],0))</f>
        <v>Manitoba</v>
      </c>
      <c r="H35" t="s">
        <v>20</v>
      </c>
      <c r="I35" t="str">
        <f>INDEX(Tbl_Product[Product Name],MATCH(A35,Tbl_Product[ProductID],0))</f>
        <v>Maximus UM-96</v>
      </c>
      <c r="J35" t="str">
        <f>INDEX(Tbl_Product[Category],MATCH(A35,Tbl_Product[ProductID],0))</f>
        <v>Urban</v>
      </c>
      <c r="K35" t="str">
        <f>INDEX(Tbl_Product[Segment],MATCH(A35,Tbl_Product[ProductID],0))</f>
        <v>Moderation</v>
      </c>
      <c r="L35">
        <f>INDEX(Tbl_Product[ManufacturerID],MATCH(A35,Tbl_Product[ProductID],0))</f>
        <v>7</v>
      </c>
      <c r="M35" t="str">
        <f>INDEX(Tbl_Manu[Manufacturer Name],MATCH(L35,Tbl_Manu[ManufacturerID],0))</f>
        <v>VanArsdel</v>
      </c>
    </row>
    <row r="36" spans="1:13" x14ac:dyDescent="0.25">
      <c r="A36">
        <v>2359</v>
      </c>
      <c r="B36" s="2">
        <v>42177</v>
      </c>
      <c r="C36" s="2" t="str">
        <f t="shared" si="0"/>
        <v>Jun</v>
      </c>
      <c r="D36" t="s">
        <v>952</v>
      </c>
      <c r="E36">
        <v>1</v>
      </c>
      <c r="F36" s="3">
        <v>5606.37</v>
      </c>
      <c r="G36" s="3" t="str">
        <f>INDEX(Tbl_Location[State],MATCH(D36,Tbl_Location[Zip],0))</f>
        <v>Ontario</v>
      </c>
      <c r="H36" t="s">
        <v>20</v>
      </c>
      <c r="I36" t="str">
        <f>INDEX(Tbl_Product[Product Name],MATCH(A36,Tbl_Product[ProductID],0))</f>
        <v>Aliqui UC-07</v>
      </c>
      <c r="J36" t="str">
        <f>INDEX(Tbl_Product[Category],MATCH(A36,Tbl_Product[ProductID],0))</f>
        <v>Urban</v>
      </c>
      <c r="K36" t="str">
        <f>INDEX(Tbl_Product[Segment],MATCH(A36,Tbl_Product[ProductID],0))</f>
        <v>Convenience</v>
      </c>
      <c r="L36">
        <f>INDEX(Tbl_Product[ManufacturerID],MATCH(A36,Tbl_Product[ProductID],0))</f>
        <v>2</v>
      </c>
      <c r="M36" t="str">
        <f>INDEX(Tbl_Manu[Manufacturer Name],MATCH(L36,Tbl_Manu[ManufacturerID],0))</f>
        <v>Aliqui</v>
      </c>
    </row>
    <row r="37" spans="1:13" x14ac:dyDescent="0.25">
      <c r="A37">
        <v>1714</v>
      </c>
      <c r="B37" s="2">
        <v>42177</v>
      </c>
      <c r="C37" s="2" t="str">
        <f t="shared" si="0"/>
        <v>Jun</v>
      </c>
      <c r="D37" t="s">
        <v>1220</v>
      </c>
      <c r="E37">
        <v>1</v>
      </c>
      <c r="F37" s="3">
        <v>1259.3699999999999</v>
      </c>
      <c r="G37" s="3" t="str">
        <f>INDEX(Tbl_Location[State],MATCH(D37,Tbl_Location[Zip],0))</f>
        <v>Manitoba</v>
      </c>
      <c r="H37" t="s">
        <v>20</v>
      </c>
      <c r="I37" t="str">
        <f>INDEX(Tbl_Product[Product Name],MATCH(A37,Tbl_Product[ProductID],0))</f>
        <v>Salvus YY-25</v>
      </c>
      <c r="J37" t="str">
        <f>INDEX(Tbl_Product[Category],MATCH(A37,Tbl_Product[ProductID],0))</f>
        <v>Youth</v>
      </c>
      <c r="K37" t="str">
        <f>INDEX(Tbl_Product[Segment],MATCH(A37,Tbl_Product[ProductID],0))</f>
        <v>Youth</v>
      </c>
      <c r="L37">
        <f>INDEX(Tbl_Product[ManufacturerID],MATCH(A37,Tbl_Product[ProductID],0))</f>
        <v>13</v>
      </c>
      <c r="M37" t="str">
        <f>INDEX(Tbl_Manu[Manufacturer Name],MATCH(L37,Tbl_Manu[ManufacturerID],0))</f>
        <v>Salvus</v>
      </c>
    </row>
    <row r="38" spans="1:13" x14ac:dyDescent="0.25">
      <c r="A38">
        <v>942</v>
      </c>
      <c r="B38" s="2">
        <v>42102</v>
      </c>
      <c r="C38" s="2" t="str">
        <f t="shared" si="0"/>
        <v>Apr</v>
      </c>
      <c r="D38" t="s">
        <v>1219</v>
      </c>
      <c r="E38">
        <v>1</v>
      </c>
      <c r="F38" s="3">
        <v>7370.37</v>
      </c>
      <c r="G38" s="3" t="str">
        <f>INDEX(Tbl_Location[State],MATCH(D38,Tbl_Location[Zip],0))</f>
        <v>Manitoba</v>
      </c>
      <c r="H38" t="s">
        <v>20</v>
      </c>
      <c r="I38" t="str">
        <f>INDEX(Tbl_Product[Product Name],MATCH(A38,Tbl_Product[ProductID],0))</f>
        <v>Natura UC-05</v>
      </c>
      <c r="J38" t="str">
        <f>INDEX(Tbl_Product[Category],MATCH(A38,Tbl_Product[ProductID],0))</f>
        <v>Urban</v>
      </c>
      <c r="K38" t="str">
        <f>INDEX(Tbl_Product[Segment],MATCH(A38,Tbl_Product[ProductID],0))</f>
        <v>Convenience</v>
      </c>
      <c r="L38">
        <f>INDEX(Tbl_Product[ManufacturerID],MATCH(A38,Tbl_Product[ProductID],0))</f>
        <v>8</v>
      </c>
      <c r="M38" t="str">
        <f>INDEX(Tbl_Manu[Manufacturer Name],MATCH(L38,Tbl_Manu[ManufacturerID],0))</f>
        <v>Natura</v>
      </c>
    </row>
    <row r="39" spans="1:13" x14ac:dyDescent="0.25">
      <c r="A39">
        <v>1180</v>
      </c>
      <c r="B39" s="2">
        <v>42102</v>
      </c>
      <c r="C39" s="2" t="str">
        <f t="shared" si="0"/>
        <v>Apr</v>
      </c>
      <c r="D39" t="s">
        <v>832</v>
      </c>
      <c r="E39">
        <v>1</v>
      </c>
      <c r="F39" s="3">
        <v>6173.37</v>
      </c>
      <c r="G39" s="3" t="str">
        <f>INDEX(Tbl_Location[State],MATCH(D39,Tbl_Location[Zip],0))</f>
        <v>Ontario</v>
      </c>
      <c r="H39" t="s">
        <v>20</v>
      </c>
      <c r="I39" t="str">
        <f>INDEX(Tbl_Product[Product Name],MATCH(A39,Tbl_Product[ProductID],0))</f>
        <v>Pirum UE-16</v>
      </c>
      <c r="J39" t="str">
        <f>INDEX(Tbl_Product[Category],MATCH(A39,Tbl_Product[ProductID],0))</f>
        <v>Urban</v>
      </c>
      <c r="K39" t="str">
        <f>INDEX(Tbl_Product[Segment],MATCH(A39,Tbl_Product[ProductID],0))</f>
        <v>Extreme</v>
      </c>
      <c r="L39">
        <f>INDEX(Tbl_Product[ManufacturerID],MATCH(A39,Tbl_Product[ProductID],0))</f>
        <v>10</v>
      </c>
      <c r="M39" t="str">
        <f>INDEX(Tbl_Manu[Manufacturer Name],MATCH(L39,Tbl_Manu[ManufacturerID],0))</f>
        <v>Pirum</v>
      </c>
    </row>
    <row r="40" spans="1:13" x14ac:dyDescent="0.25">
      <c r="A40">
        <v>1517</v>
      </c>
      <c r="B40" s="2">
        <v>42102</v>
      </c>
      <c r="C40" s="2" t="str">
        <f t="shared" si="0"/>
        <v>Apr</v>
      </c>
      <c r="D40" t="s">
        <v>694</v>
      </c>
      <c r="E40">
        <v>1</v>
      </c>
      <c r="F40" s="3">
        <v>2770.74</v>
      </c>
      <c r="G40" s="3" t="str">
        <f>INDEX(Tbl_Location[State],MATCH(D40,Tbl_Location[Zip],0))</f>
        <v>Ontario</v>
      </c>
      <c r="H40" t="s">
        <v>20</v>
      </c>
      <c r="I40" t="str">
        <f>INDEX(Tbl_Product[Product Name],MATCH(A40,Tbl_Product[ProductID],0))</f>
        <v>Quibus RP-09</v>
      </c>
      <c r="J40" t="str">
        <f>INDEX(Tbl_Product[Category],MATCH(A40,Tbl_Product[ProductID],0))</f>
        <v>Rural</v>
      </c>
      <c r="K40" t="str">
        <f>INDEX(Tbl_Product[Segment],MATCH(A40,Tbl_Product[ProductID],0))</f>
        <v>Productivity</v>
      </c>
      <c r="L40">
        <f>INDEX(Tbl_Product[ManufacturerID],MATCH(A40,Tbl_Product[ProductID],0))</f>
        <v>12</v>
      </c>
      <c r="M40" t="str">
        <f>INDEX(Tbl_Manu[Manufacturer Name],MATCH(L40,Tbl_Manu[ManufacturerID],0))</f>
        <v>Quibus</v>
      </c>
    </row>
    <row r="41" spans="1:13" x14ac:dyDescent="0.25">
      <c r="A41">
        <v>674</v>
      </c>
      <c r="B41" s="2">
        <v>42099</v>
      </c>
      <c r="C41" s="2" t="str">
        <f t="shared" si="0"/>
        <v>Apr</v>
      </c>
      <c r="D41" t="s">
        <v>974</v>
      </c>
      <c r="E41">
        <v>1</v>
      </c>
      <c r="F41" s="3">
        <v>8315.3700000000008</v>
      </c>
      <c r="G41" s="3" t="str">
        <f>INDEX(Tbl_Location[State],MATCH(D41,Tbl_Location[Zip],0))</f>
        <v>Ontario</v>
      </c>
      <c r="H41" t="s">
        <v>20</v>
      </c>
      <c r="I41" t="str">
        <f>INDEX(Tbl_Product[Product Name],MATCH(A41,Tbl_Product[ProductID],0))</f>
        <v>Maximus UC-39</v>
      </c>
      <c r="J41" t="str">
        <f>INDEX(Tbl_Product[Category],MATCH(A41,Tbl_Product[ProductID],0))</f>
        <v>Urban</v>
      </c>
      <c r="K41" t="str">
        <f>INDEX(Tbl_Product[Segment],MATCH(A41,Tbl_Product[ProductID],0))</f>
        <v>Convenience</v>
      </c>
      <c r="L41">
        <f>INDEX(Tbl_Product[ManufacturerID],MATCH(A41,Tbl_Product[ProductID],0))</f>
        <v>7</v>
      </c>
      <c r="M41" t="str">
        <f>INDEX(Tbl_Manu[Manufacturer Name],MATCH(L41,Tbl_Manu[ManufacturerID],0))</f>
        <v>VanArsdel</v>
      </c>
    </row>
    <row r="42" spans="1:13" x14ac:dyDescent="0.25">
      <c r="A42">
        <v>1049</v>
      </c>
      <c r="B42" s="2">
        <v>42078</v>
      </c>
      <c r="C42" s="2" t="str">
        <f t="shared" si="0"/>
        <v>Mar</v>
      </c>
      <c r="D42" t="s">
        <v>1219</v>
      </c>
      <c r="E42">
        <v>1</v>
      </c>
      <c r="F42" s="3">
        <v>3086.37</v>
      </c>
      <c r="G42" s="3" t="str">
        <f>INDEX(Tbl_Location[State],MATCH(D42,Tbl_Location[Zip],0))</f>
        <v>Manitoba</v>
      </c>
      <c r="H42" t="s">
        <v>20</v>
      </c>
      <c r="I42" t="str">
        <f>INDEX(Tbl_Product[Product Name],MATCH(A42,Tbl_Product[ProductID],0))</f>
        <v>Pirum MA-07</v>
      </c>
      <c r="J42" t="str">
        <f>INDEX(Tbl_Product[Category],MATCH(A42,Tbl_Product[ProductID],0))</f>
        <v>Mix</v>
      </c>
      <c r="K42" t="str">
        <f>INDEX(Tbl_Product[Segment],MATCH(A42,Tbl_Product[ProductID],0))</f>
        <v>All Season</v>
      </c>
      <c r="L42">
        <f>INDEX(Tbl_Product[ManufacturerID],MATCH(A42,Tbl_Product[ProductID],0))</f>
        <v>10</v>
      </c>
      <c r="M42" t="str">
        <f>INDEX(Tbl_Manu[Manufacturer Name],MATCH(L42,Tbl_Manu[ManufacturerID],0))</f>
        <v>Pirum</v>
      </c>
    </row>
    <row r="43" spans="1:13" x14ac:dyDescent="0.25">
      <c r="A43">
        <v>1129</v>
      </c>
      <c r="B43" s="2">
        <v>42078</v>
      </c>
      <c r="C43" s="2" t="str">
        <f t="shared" si="0"/>
        <v>Mar</v>
      </c>
      <c r="D43" t="s">
        <v>839</v>
      </c>
      <c r="E43">
        <v>1</v>
      </c>
      <c r="F43" s="3">
        <v>5543.37</v>
      </c>
      <c r="G43" s="3" t="str">
        <f>INDEX(Tbl_Location[State],MATCH(D43,Tbl_Location[Zip],0))</f>
        <v>Ontario</v>
      </c>
      <c r="H43" t="s">
        <v>20</v>
      </c>
      <c r="I43" t="str">
        <f>INDEX(Tbl_Product[Product Name],MATCH(A43,Tbl_Product[ProductID],0))</f>
        <v>Pirum UM-06</v>
      </c>
      <c r="J43" t="str">
        <f>INDEX(Tbl_Product[Category],MATCH(A43,Tbl_Product[ProductID],0))</f>
        <v>Urban</v>
      </c>
      <c r="K43" t="str">
        <f>INDEX(Tbl_Product[Segment],MATCH(A43,Tbl_Product[ProductID],0))</f>
        <v>Moderation</v>
      </c>
      <c r="L43">
        <f>INDEX(Tbl_Product[ManufacturerID],MATCH(A43,Tbl_Product[ProductID],0))</f>
        <v>10</v>
      </c>
      <c r="M43" t="str">
        <f>INDEX(Tbl_Manu[Manufacturer Name],MATCH(L43,Tbl_Manu[ManufacturerID],0))</f>
        <v>Pirum</v>
      </c>
    </row>
    <row r="44" spans="1:13" x14ac:dyDescent="0.25">
      <c r="A44">
        <v>2069</v>
      </c>
      <c r="B44" s="2">
        <v>42079</v>
      </c>
      <c r="C44" s="2" t="str">
        <f t="shared" si="0"/>
        <v>Mar</v>
      </c>
      <c r="D44" t="s">
        <v>687</v>
      </c>
      <c r="E44">
        <v>1</v>
      </c>
      <c r="F44" s="3">
        <v>6299.37</v>
      </c>
      <c r="G44" s="3" t="str">
        <f>INDEX(Tbl_Location[State],MATCH(D44,Tbl_Location[Zip],0))</f>
        <v>Ontario</v>
      </c>
      <c r="H44" t="s">
        <v>20</v>
      </c>
      <c r="I44" t="str">
        <f>INDEX(Tbl_Product[Product Name],MATCH(A44,Tbl_Product[ProductID],0))</f>
        <v>Currus UC-04</v>
      </c>
      <c r="J44" t="str">
        <f>INDEX(Tbl_Product[Category],MATCH(A44,Tbl_Product[ProductID],0))</f>
        <v>Urban</v>
      </c>
      <c r="K44" t="str">
        <f>INDEX(Tbl_Product[Segment],MATCH(A44,Tbl_Product[ProductID],0))</f>
        <v>Convenience</v>
      </c>
      <c r="L44">
        <f>INDEX(Tbl_Product[ManufacturerID],MATCH(A44,Tbl_Product[ProductID],0))</f>
        <v>4</v>
      </c>
      <c r="M44" t="str">
        <f>INDEX(Tbl_Manu[Manufacturer Name],MATCH(L44,Tbl_Manu[ManufacturerID],0))</f>
        <v>Currus</v>
      </c>
    </row>
    <row r="45" spans="1:13" x14ac:dyDescent="0.25">
      <c r="A45">
        <v>585</v>
      </c>
      <c r="B45" s="2">
        <v>42086</v>
      </c>
      <c r="C45" s="2" t="str">
        <f t="shared" si="0"/>
        <v>Mar</v>
      </c>
      <c r="D45" t="s">
        <v>984</v>
      </c>
      <c r="E45">
        <v>1</v>
      </c>
      <c r="F45" s="3">
        <v>5039.37</v>
      </c>
      <c r="G45" s="3" t="str">
        <f>INDEX(Tbl_Location[State],MATCH(D45,Tbl_Location[Zip],0))</f>
        <v>Ontario</v>
      </c>
      <c r="H45" t="s">
        <v>20</v>
      </c>
      <c r="I45" t="str">
        <f>INDEX(Tbl_Product[Product Name],MATCH(A45,Tbl_Product[ProductID],0))</f>
        <v>Maximus UC-50</v>
      </c>
      <c r="J45" t="str">
        <f>INDEX(Tbl_Product[Category],MATCH(A45,Tbl_Product[ProductID],0))</f>
        <v>Urban</v>
      </c>
      <c r="K45" t="str">
        <f>INDEX(Tbl_Product[Segment],MATCH(A45,Tbl_Product[ProductID],0))</f>
        <v>Convenience</v>
      </c>
      <c r="L45">
        <f>INDEX(Tbl_Product[ManufacturerID],MATCH(A45,Tbl_Product[ProductID],0))</f>
        <v>7</v>
      </c>
      <c r="M45" t="str">
        <f>INDEX(Tbl_Manu[Manufacturer Name],MATCH(L45,Tbl_Manu[ManufacturerID],0))</f>
        <v>VanArsdel</v>
      </c>
    </row>
    <row r="46" spans="1:13" x14ac:dyDescent="0.25">
      <c r="A46">
        <v>1137</v>
      </c>
      <c r="B46" s="2">
        <v>42086</v>
      </c>
      <c r="C46" s="2" t="str">
        <f t="shared" si="0"/>
        <v>Mar</v>
      </c>
      <c r="D46" t="s">
        <v>992</v>
      </c>
      <c r="E46">
        <v>1</v>
      </c>
      <c r="F46" s="3">
        <v>8945.3700000000008</v>
      </c>
      <c r="G46" s="3" t="str">
        <f>INDEX(Tbl_Location[State],MATCH(D46,Tbl_Location[Zip],0))</f>
        <v>Ontario</v>
      </c>
      <c r="H46" t="s">
        <v>20</v>
      </c>
      <c r="I46" t="str">
        <f>INDEX(Tbl_Product[Product Name],MATCH(A46,Tbl_Product[ProductID],0))</f>
        <v>Pirum UM-14</v>
      </c>
      <c r="J46" t="str">
        <f>INDEX(Tbl_Product[Category],MATCH(A46,Tbl_Product[ProductID],0))</f>
        <v>Urban</v>
      </c>
      <c r="K46" t="str">
        <f>INDEX(Tbl_Product[Segment],MATCH(A46,Tbl_Product[ProductID],0))</f>
        <v>Moderation</v>
      </c>
      <c r="L46">
        <f>INDEX(Tbl_Product[ManufacturerID],MATCH(A46,Tbl_Product[ProductID],0))</f>
        <v>10</v>
      </c>
      <c r="M46" t="str">
        <f>INDEX(Tbl_Manu[Manufacturer Name],MATCH(L46,Tbl_Manu[ManufacturerID],0))</f>
        <v>Pirum</v>
      </c>
    </row>
    <row r="47" spans="1:13" x14ac:dyDescent="0.25">
      <c r="A47">
        <v>2384</v>
      </c>
      <c r="B47" s="2">
        <v>42086</v>
      </c>
      <c r="C47" s="2" t="str">
        <f t="shared" si="0"/>
        <v>Mar</v>
      </c>
      <c r="D47" t="s">
        <v>978</v>
      </c>
      <c r="E47">
        <v>1</v>
      </c>
      <c r="F47" s="3">
        <v>7968.87</v>
      </c>
      <c r="G47" s="3" t="str">
        <f>INDEX(Tbl_Location[State],MATCH(D47,Tbl_Location[Zip],0))</f>
        <v>Ontario</v>
      </c>
      <c r="H47" t="s">
        <v>20</v>
      </c>
      <c r="I47" t="str">
        <f>INDEX(Tbl_Product[Product Name],MATCH(A47,Tbl_Product[ProductID],0))</f>
        <v>Aliqui UC-32</v>
      </c>
      <c r="J47" t="str">
        <f>INDEX(Tbl_Product[Category],MATCH(A47,Tbl_Product[ProductID],0))</f>
        <v>Urban</v>
      </c>
      <c r="K47" t="str">
        <f>INDEX(Tbl_Product[Segment],MATCH(A47,Tbl_Product[ProductID],0))</f>
        <v>Convenience</v>
      </c>
      <c r="L47">
        <f>INDEX(Tbl_Product[ManufacturerID],MATCH(A47,Tbl_Product[ProductID],0))</f>
        <v>2</v>
      </c>
      <c r="M47" t="str">
        <f>INDEX(Tbl_Manu[Manufacturer Name],MATCH(L47,Tbl_Manu[ManufacturerID],0))</f>
        <v>Aliqui</v>
      </c>
    </row>
    <row r="48" spans="1:13" x14ac:dyDescent="0.25">
      <c r="A48">
        <v>690</v>
      </c>
      <c r="B48" s="2">
        <v>42086</v>
      </c>
      <c r="C48" s="2" t="str">
        <f t="shared" si="0"/>
        <v>Mar</v>
      </c>
      <c r="D48" t="s">
        <v>984</v>
      </c>
      <c r="E48">
        <v>1</v>
      </c>
      <c r="F48" s="3">
        <v>4409.37</v>
      </c>
      <c r="G48" s="3" t="str">
        <f>INDEX(Tbl_Location[State],MATCH(D48,Tbl_Location[Zip],0))</f>
        <v>Ontario</v>
      </c>
      <c r="H48" t="s">
        <v>20</v>
      </c>
      <c r="I48" t="str">
        <f>INDEX(Tbl_Product[Product Name],MATCH(A48,Tbl_Product[ProductID],0))</f>
        <v>Maximus UC-55</v>
      </c>
      <c r="J48" t="str">
        <f>INDEX(Tbl_Product[Category],MATCH(A48,Tbl_Product[ProductID],0))</f>
        <v>Urban</v>
      </c>
      <c r="K48" t="str">
        <f>INDEX(Tbl_Product[Segment],MATCH(A48,Tbl_Product[ProductID],0))</f>
        <v>Convenience</v>
      </c>
      <c r="L48">
        <f>INDEX(Tbl_Product[ManufacturerID],MATCH(A48,Tbl_Product[ProductID],0))</f>
        <v>7</v>
      </c>
      <c r="M48" t="str">
        <f>INDEX(Tbl_Manu[Manufacturer Name],MATCH(L48,Tbl_Manu[ManufacturerID],0))</f>
        <v>VanArsdel</v>
      </c>
    </row>
    <row r="49" spans="1:13" x14ac:dyDescent="0.25">
      <c r="A49">
        <v>1958</v>
      </c>
      <c r="B49" s="2">
        <v>42086</v>
      </c>
      <c r="C49" s="2" t="str">
        <f t="shared" si="0"/>
        <v>Mar</v>
      </c>
      <c r="D49" t="s">
        <v>959</v>
      </c>
      <c r="E49">
        <v>1</v>
      </c>
      <c r="F49" s="3">
        <v>944.37</v>
      </c>
      <c r="G49" s="3" t="str">
        <f>INDEX(Tbl_Location[State],MATCH(D49,Tbl_Location[Zip],0))</f>
        <v>Ontario</v>
      </c>
      <c r="H49" t="s">
        <v>20</v>
      </c>
      <c r="I49" t="str">
        <f>INDEX(Tbl_Product[Product Name],MATCH(A49,Tbl_Product[ProductID],0))</f>
        <v>Currus RP-33</v>
      </c>
      <c r="J49" t="str">
        <f>INDEX(Tbl_Product[Category],MATCH(A49,Tbl_Product[ProductID],0))</f>
        <v>Rural</v>
      </c>
      <c r="K49" t="str">
        <f>INDEX(Tbl_Product[Segment],MATCH(A49,Tbl_Product[ProductID],0))</f>
        <v>Productivity</v>
      </c>
      <c r="L49">
        <f>INDEX(Tbl_Product[ManufacturerID],MATCH(A49,Tbl_Product[ProductID],0))</f>
        <v>4</v>
      </c>
      <c r="M49" t="str">
        <f>INDEX(Tbl_Manu[Manufacturer Name],MATCH(L49,Tbl_Manu[ManufacturerID],0))</f>
        <v>Currus</v>
      </c>
    </row>
    <row r="50" spans="1:13" x14ac:dyDescent="0.25">
      <c r="A50">
        <v>491</v>
      </c>
      <c r="B50" s="2">
        <v>42087</v>
      </c>
      <c r="C50" s="2" t="str">
        <f t="shared" si="0"/>
        <v>Mar</v>
      </c>
      <c r="D50" t="s">
        <v>1220</v>
      </c>
      <c r="E50">
        <v>1</v>
      </c>
      <c r="F50" s="3">
        <v>10709.37</v>
      </c>
      <c r="G50" s="3" t="str">
        <f>INDEX(Tbl_Location[State],MATCH(D50,Tbl_Location[Zip],0))</f>
        <v>Manitoba</v>
      </c>
      <c r="H50" t="s">
        <v>20</v>
      </c>
      <c r="I50" t="str">
        <f>INDEX(Tbl_Product[Product Name],MATCH(A50,Tbl_Product[ProductID],0))</f>
        <v>Maximus UM-96</v>
      </c>
      <c r="J50" t="str">
        <f>INDEX(Tbl_Product[Category],MATCH(A50,Tbl_Product[ProductID],0))</f>
        <v>Urban</v>
      </c>
      <c r="K50" t="str">
        <f>INDEX(Tbl_Product[Segment],MATCH(A50,Tbl_Product[ProductID],0))</f>
        <v>Moderation</v>
      </c>
      <c r="L50">
        <f>INDEX(Tbl_Product[ManufacturerID],MATCH(A50,Tbl_Product[ProductID],0))</f>
        <v>7</v>
      </c>
      <c r="M50" t="str">
        <f>INDEX(Tbl_Manu[Manufacturer Name],MATCH(L50,Tbl_Manu[ManufacturerID],0))</f>
        <v>VanArsdel</v>
      </c>
    </row>
    <row r="51" spans="1:13" x14ac:dyDescent="0.25">
      <c r="A51">
        <v>1722</v>
      </c>
      <c r="B51" s="2">
        <v>42100</v>
      </c>
      <c r="C51" s="2" t="str">
        <f t="shared" si="0"/>
        <v>Apr</v>
      </c>
      <c r="D51" t="s">
        <v>391</v>
      </c>
      <c r="E51">
        <v>2</v>
      </c>
      <c r="F51" s="3">
        <v>2077.7399999999998</v>
      </c>
      <c r="G51" s="3" t="str">
        <f>INDEX(Tbl_Location[State],MATCH(D51,Tbl_Location[Zip],0))</f>
        <v>Quebec</v>
      </c>
      <c r="H51" t="s">
        <v>20</v>
      </c>
      <c r="I51" t="str">
        <f>INDEX(Tbl_Product[Product Name],MATCH(A51,Tbl_Product[ProductID],0))</f>
        <v>Salvus YY-33</v>
      </c>
      <c r="J51" t="str">
        <f>INDEX(Tbl_Product[Category],MATCH(A51,Tbl_Product[ProductID],0))</f>
        <v>Youth</v>
      </c>
      <c r="K51" t="str">
        <f>INDEX(Tbl_Product[Segment],MATCH(A51,Tbl_Product[ProductID],0))</f>
        <v>Youth</v>
      </c>
      <c r="L51">
        <f>INDEX(Tbl_Product[ManufacturerID],MATCH(A51,Tbl_Product[ProductID],0))</f>
        <v>13</v>
      </c>
      <c r="M51" t="str">
        <f>INDEX(Tbl_Manu[Manufacturer Name],MATCH(L51,Tbl_Manu[ManufacturerID],0))</f>
        <v>Salvus</v>
      </c>
    </row>
    <row r="52" spans="1:13" x14ac:dyDescent="0.25">
      <c r="A52">
        <v>959</v>
      </c>
      <c r="B52" s="2">
        <v>42100</v>
      </c>
      <c r="C52" s="2" t="str">
        <f t="shared" si="0"/>
        <v>Apr</v>
      </c>
      <c r="D52" t="s">
        <v>953</v>
      </c>
      <c r="E52">
        <v>1</v>
      </c>
      <c r="F52" s="3">
        <v>10362.870000000001</v>
      </c>
      <c r="G52" s="3" t="str">
        <f>INDEX(Tbl_Location[State],MATCH(D52,Tbl_Location[Zip],0))</f>
        <v>Ontario</v>
      </c>
      <c r="H52" t="s">
        <v>20</v>
      </c>
      <c r="I52" t="str">
        <f>INDEX(Tbl_Product[Product Name],MATCH(A52,Tbl_Product[ProductID],0))</f>
        <v>Natura UC-22</v>
      </c>
      <c r="J52" t="str">
        <f>INDEX(Tbl_Product[Category],MATCH(A52,Tbl_Product[ProductID],0))</f>
        <v>Urban</v>
      </c>
      <c r="K52" t="str">
        <f>INDEX(Tbl_Product[Segment],MATCH(A52,Tbl_Product[ProductID],0))</f>
        <v>Convenience</v>
      </c>
      <c r="L52">
        <f>INDEX(Tbl_Product[ManufacturerID],MATCH(A52,Tbl_Product[ProductID],0))</f>
        <v>8</v>
      </c>
      <c r="M52" t="str">
        <f>INDEX(Tbl_Manu[Manufacturer Name],MATCH(L52,Tbl_Manu[ManufacturerID],0))</f>
        <v>Natura</v>
      </c>
    </row>
    <row r="53" spans="1:13" x14ac:dyDescent="0.25">
      <c r="A53">
        <v>2143</v>
      </c>
      <c r="B53" s="2">
        <v>42100</v>
      </c>
      <c r="C53" s="2" t="str">
        <f t="shared" si="0"/>
        <v>Apr</v>
      </c>
      <c r="D53" t="s">
        <v>994</v>
      </c>
      <c r="E53">
        <v>1</v>
      </c>
      <c r="F53" s="3">
        <v>5291.37</v>
      </c>
      <c r="G53" s="3" t="str">
        <f>INDEX(Tbl_Location[State],MATCH(D53,Tbl_Location[Zip],0))</f>
        <v>Ontario</v>
      </c>
      <c r="H53" t="s">
        <v>20</v>
      </c>
      <c r="I53" t="str">
        <f>INDEX(Tbl_Product[Product Name],MATCH(A53,Tbl_Product[ProductID],0))</f>
        <v>Victoria UR-19</v>
      </c>
      <c r="J53" t="str">
        <f>INDEX(Tbl_Product[Category],MATCH(A53,Tbl_Product[ProductID],0))</f>
        <v>Urban</v>
      </c>
      <c r="K53" t="str">
        <f>INDEX(Tbl_Product[Segment],MATCH(A53,Tbl_Product[ProductID],0))</f>
        <v>Regular</v>
      </c>
      <c r="L53">
        <f>INDEX(Tbl_Product[ManufacturerID],MATCH(A53,Tbl_Product[ProductID],0))</f>
        <v>14</v>
      </c>
      <c r="M53" t="str">
        <f>INDEX(Tbl_Manu[Manufacturer Name],MATCH(L53,Tbl_Manu[ManufacturerID],0))</f>
        <v>Victoria</v>
      </c>
    </row>
    <row r="54" spans="1:13" x14ac:dyDescent="0.25">
      <c r="A54">
        <v>2150</v>
      </c>
      <c r="B54" s="2">
        <v>42100</v>
      </c>
      <c r="C54" s="2" t="str">
        <f t="shared" si="0"/>
        <v>Apr</v>
      </c>
      <c r="D54" t="s">
        <v>1219</v>
      </c>
      <c r="E54">
        <v>1</v>
      </c>
      <c r="F54" s="3">
        <v>6173.37</v>
      </c>
      <c r="G54" s="3" t="str">
        <f>INDEX(Tbl_Location[State],MATCH(D54,Tbl_Location[Zip],0))</f>
        <v>Manitoba</v>
      </c>
      <c r="H54" t="s">
        <v>20</v>
      </c>
      <c r="I54" t="str">
        <f>INDEX(Tbl_Product[Product Name],MATCH(A54,Tbl_Product[ProductID],0))</f>
        <v>Victoria UE-03</v>
      </c>
      <c r="J54" t="str">
        <f>INDEX(Tbl_Product[Category],MATCH(A54,Tbl_Product[ProductID],0))</f>
        <v>Urban</v>
      </c>
      <c r="K54" t="str">
        <f>INDEX(Tbl_Product[Segment],MATCH(A54,Tbl_Product[ProductID],0))</f>
        <v>Extreme</v>
      </c>
      <c r="L54">
        <f>INDEX(Tbl_Product[ManufacturerID],MATCH(A54,Tbl_Product[ProductID],0))</f>
        <v>14</v>
      </c>
      <c r="M54" t="str">
        <f>INDEX(Tbl_Manu[Manufacturer Name],MATCH(L54,Tbl_Manu[ManufacturerID],0))</f>
        <v>Victoria</v>
      </c>
    </row>
    <row r="55" spans="1:13" x14ac:dyDescent="0.25">
      <c r="A55">
        <v>1060</v>
      </c>
      <c r="B55" s="2">
        <v>42124</v>
      </c>
      <c r="C55" s="2" t="str">
        <f t="shared" si="0"/>
        <v>Apr</v>
      </c>
      <c r="D55" t="s">
        <v>1225</v>
      </c>
      <c r="E55">
        <v>1</v>
      </c>
      <c r="F55" s="3">
        <v>1889.37</v>
      </c>
      <c r="G55" s="3" t="str">
        <f>INDEX(Tbl_Location[State],MATCH(D55,Tbl_Location[Zip],0))</f>
        <v>Manitoba</v>
      </c>
      <c r="H55" t="s">
        <v>20</v>
      </c>
      <c r="I55" t="str">
        <f>INDEX(Tbl_Product[Product Name],MATCH(A55,Tbl_Product[ProductID],0))</f>
        <v>Pirum RP-06</v>
      </c>
      <c r="J55" t="str">
        <f>INDEX(Tbl_Product[Category],MATCH(A55,Tbl_Product[ProductID],0))</f>
        <v>Rural</v>
      </c>
      <c r="K55" t="str">
        <f>INDEX(Tbl_Product[Segment],MATCH(A55,Tbl_Product[ProductID],0))</f>
        <v>Productivity</v>
      </c>
      <c r="L55">
        <f>INDEX(Tbl_Product[ManufacturerID],MATCH(A55,Tbl_Product[ProductID],0))</f>
        <v>10</v>
      </c>
      <c r="M55" t="str">
        <f>INDEX(Tbl_Manu[Manufacturer Name],MATCH(L55,Tbl_Manu[ManufacturerID],0))</f>
        <v>Pirum</v>
      </c>
    </row>
    <row r="56" spans="1:13" x14ac:dyDescent="0.25">
      <c r="A56">
        <v>2215</v>
      </c>
      <c r="B56" s="2">
        <v>42124</v>
      </c>
      <c r="C56" s="2" t="str">
        <f t="shared" si="0"/>
        <v>Apr</v>
      </c>
      <c r="D56" t="s">
        <v>1216</v>
      </c>
      <c r="E56">
        <v>1</v>
      </c>
      <c r="F56" s="3">
        <v>4724.37</v>
      </c>
      <c r="G56" s="3" t="str">
        <f>INDEX(Tbl_Location[State],MATCH(D56,Tbl_Location[Zip],0))</f>
        <v>Manitoba</v>
      </c>
      <c r="H56" t="s">
        <v>20</v>
      </c>
      <c r="I56" t="str">
        <f>INDEX(Tbl_Product[Product Name],MATCH(A56,Tbl_Product[ProductID],0))</f>
        <v>Aliqui RP-12</v>
      </c>
      <c r="J56" t="str">
        <f>INDEX(Tbl_Product[Category],MATCH(A56,Tbl_Product[ProductID],0))</f>
        <v>Rural</v>
      </c>
      <c r="K56" t="str">
        <f>INDEX(Tbl_Product[Segment],MATCH(A56,Tbl_Product[ProductID],0))</f>
        <v>Productivity</v>
      </c>
      <c r="L56">
        <f>INDEX(Tbl_Product[ManufacturerID],MATCH(A56,Tbl_Product[ProductID],0))</f>
        <v>2</v>
      </c>
      <c r="M56" t="str">
        <f>INDEX(Tbl_Manu[Manufacturer Name],MATCH(L56,Tbl_Manu[ManufacturerID],0))</f>
        <v>Aliqui</v>
      </c>
    </row>
    <row r="57" spans="1:13" x14ac:dyDescent="0.25">
      <c r="A57">
        <v>2099</v>
      </c>
      <c r="B57" s="2">
        <v>42124</v>
      </c>
      <c r="C57" s="2" t="str">
        <f t="shared" si="0"/>
        <v>Apr</v>
      </c>
      <c r="D57" t="s">
        <v>838</v>
      </c>
      <c r="E57">
        <v>1</v>
      </c>
      <c r="F57" s="3">
        <v>5165.37</v>
      </c>
      <c r="G57" s="3" t="str">
        <f>INDEX(Tbl_Location[State],MATCH(D57,Tbl_Location[Zip],0))</f>
        <v>Ontario</v>
      </c>
      <c r="H57" t="s">
        <v>20</v>
      </c>
      <c r="I57" t="str">
        <f>INDEX(Tbl_Product[Product Name],MATCH(A57,Tbl_Product[ProductID],0))</f>
        <v>Currus YY-03</v>
      </c>
      <c r="J57" t="str">
        <f>INDEX(Tbl_Product[Category],MATCH(A57,Tbl_Product[ProductID],0))</f>
        <v>Youth</v>
      </c>
      <c r="K57" t="str">
        <f>INDEX(Tbl_Product[Segment],MATCH(A57,Tbl_Product[ProductID],0))</f>
        <v>Youth</v>
      </c>
      <c r="L57">
        <f>INDEX(Tbl_Product[ManufacturerID],MATCH(A57,Tbl_Product[ProductID],0))</f>
        <v>4</v>
      </c>
      <c r="M57" t="str">
        <f>INDEX(Tbl_Manu[Manufacturer Name],MATCH(L57,Tbl_Manu[ManufacturerID],0))</f>
        <v>Currus</v>
      </c>
    </row>
    <row r="58" spans="1:13" x14ac:dyDescent="0.25">
      <c r="A58">
        <v>487</v>
      </c>
      <c r="B58" s="2">
        <v>42124</v>
      </c>
      <c r="C58" s="2" t="str">
        <f t="shared" si="0"/>
        <v>Apr</v>
      </c>
      <c r="D58" t="s">
        <v>984</v>
      </c>
      <c r="E58">
        <v>1</v>
      </c>
      <c r="F58" s="3">
        <v>13229.37</v>
      </c>
      <c r="G58" s="3" t="str">
        <f>INDEX(Tbl_Location[State],MATCH(D58,Tbl_Location[Zip],0))</f>
        <v>Ontario</v>
      </c>
      <c r="H58" t="s">
        <v>20</v>
      </c>
      <c r="I58" t="str">
        <f>INDEX(Tbl_Product[Product Name],MATCH(A58,Tbl_Product[ProductID],0))</f>
        <v>Maximus UM-92</v>
      </c>
      <c r="J58" t="str">
        <f>INDEX(Tbl_Product[Category],MATCH(A58,Tbl_Product[ProductID],0))</f>
        <v>Urban</v>
      </c>
      <c r="K58" t="str">
        <f>INDEX(Tbl_Product[Segment],MATCH(A58,Tbl_Product[ProductID],0))</f>
        <v>Moderation</v>
      </c>
      <c r="L58">
        <f>INDEX(Tbl_Product[ManufacturerID],MATCH(A58,Tbl_Product[ProductID],0))</f>
        <v>7</v>
      </c>
      <c r="M58" t="str">
        <f>INDEX(Tbl_Manu[Manufacturer Name],MATCH(L58,Tbl_Manu[ManufacturerID],0))</f>
        <v>VanArsdel</v>
      </c>
    </row>
    <row r="59" spans="1:13" x14ac:dyDescent="0.25">
      <c r="A59">
        <v>690</v>
      </c>
      <c r="B59" s="2">
        <v>42035</v>
      </c>
      <c r="C59" s="2" t="str">
        <f t="shared" si="0"/>
        <v>Jan</v>
      </c>
      <c r="D59" t="s">
        <v>832</v>
      </c>
      <c r="E59">
        <v>1</v>
      </c>
      <c r="F59" s="3">
        <v>4409.37</v>
      </c>
      <c r="G59" s="3" t="str">
        <f>INDEX(Tbl_Location[State],MATCH(D59,Tbl_Location[Zip],0))</f>
        <v>Ontario</v>
      </c>
      <c r="H59" t="s">
        <v>20</v>
      </c>
      <c r="I59" t="str">
        <f>INDEX(Tbl_Product[Product Name],MATCH(A59,Tbl_Product[ProductID],0))</f>
        <v>Maximus UC-55</v>
      </c>
      <c r="J59" t="str">
        <f>INDEX(Tbl_Product[Category],MATCH(A59,Tbl_Product[ProductID],0))</f>
        <v>Urban</v>
      </c>
      <c r="K59" t="str">
        <f>INDEX(Tbl_Product[Segment],MATCH(A59,Tbl_Product[ProductID],0))</f>
        <v>Convenience</v>
      </c>
      <c r="L59">
        <f>INDEX(Tbl_Product[ManufacturerID],MATCH(A59,Tbl_Product[ProductID],0))</f>
        <v>7</v>
      </c>
      <c r="M59" t="str">
        <f>INDEX(Tbl_Manu[Manufacturer Name],MATCH(L59,Tbl_Manu[ManufacturerID],0))</f>
        <v>VanArsdel</v>
      </c>
    </row>
    <row r="60" spans="1:13" x14ac:dyDescent="0.25">
      <c r="A60">
        <v>1077</v>
      </c>
      <c r="B60" s="2">
        <v>42036</v>
      </c>
      <c r="C60" s="2" t="str">
        <f t="shared" si="0"/>
        <v>Feb</v>
      </c>
      <c r="D60" t="s">
        <v>1216</v>
      </c>
      <c r="E60">
        <v>1</v>
      </c>
      <c r="F60" s="3">
        <v>4220.37</v>
      </c>
      <c r="G60" s="3" t="str">
        <f>INDEX(Tbl_Location[State],MATCH(D60,Tbl_Location[Zip],0))</f>
        <v>Manitoba</v>
      </c>
      <c r="H60" t="s">
        <v>20</v>
      </c>
      <c r="I60" t="str">
        <f>INDEX(Tbl_Product[Product Name],MATCH(A60,Tbl_Product[ProductID],0))</f>
        <v>Pirum RP-23</v>
      </c>
      <c r="J60" t="str">
        <f>INDEX(Tbl_Product[Category],MATCH(A60,Tbl_Product[ProductID],0))</f>
        <v>Rural</v>
      </c>
      <c r="K60" t="str">
        <f>INDEX(Tbl_Product[Segment],MATCH(A60,Tbl_Product[ProductID],0))</f>
        <v>Productivity</v>
      </c>
      <c r="L60">
        <f>INDEX(Tbl_Product[ManufacturerID],MATCH(A60,Tbl_Product[ProductID],0))</f>
        <v>10</v>
      </c>
      <c r="M60" t="str">
        <f>INDEX(Tbl_Manu[Manufacturer Name],MATCH(L60,Tbl_Manu[ManufacturerID],0))</f>
        <v>Pirum</v>
      </c>
    </row>
    <row r="61" spans="1:13" x14ac:dyDescent="0.25">
      <c r="A61">
        <v>1078</v>
      </c>
      <c r="B61" s="2">
        <v>42036</v>
      </c>
      <c r="C61" s="2" t="str">
        <f t="shared" si="0"/>
        <v>Feb</v>
      </c>
      <c r="D61" t="s">
        <v>1216</v>
      </c>
      <c r="E61">
        <v>1</v>
      </c>
      <c r="F61" s="3">
        <v>4220.37</v>
      </c>
      <c r="G61" s="3" t="str">
        <f>INDEX(Tbl_Location[State],MATCH(D61,Tbl_Location[Zip],0))</f>
        <v>Manitoba</v>
      </c>
      <c r="H61" t="s">
        <v>20</v>
      </c>
      <c r="I61" t="str">
        <f>INDEX(Tbl_Product[Product Name],MATCH(A61,Tbl_Product[ProductID],0))</f>
        <v>Pirum RP-24</v>
      </c>
      <c r="J61" t="str">
        <f>INDEX(Tbl_Product[Category],MATCH(A61,Tbl_Product[ProductID],0))</f>
        <v>Rural</v>
      </c>
      <c r="K61" t="str">
        <f>INDEX(Tbl_Product[Segment],MATCH(A61,Tbl_Product[ProductID],0))</f>
        <v>Productivity</v>
      </c>
      <c r="L61">
        <f>INDEX(Tbl_Product[ManufacturerID],MATCH(A61,Tbl_Product[ProductID],0))</f>
        <v>10</v>
      </c>
      <c r="M61" t="str">
        <f>INDEX(Tbl_Manu[Manufacturer Name],MATCH(L61,Tbl_Manu[ManufacturerID],0))</f>
        <v>Pirum</v>
      </c>
    </row>
    <row r="62" spans="1:13" x14ac:dyDescent="0.25">
      <c r="A62">
        <v>535</v>
      </c>
      <c r="B62" s="2">
        <v>42037</v>
      </c>
      <c r="C62" s="2" t="str">
        <f t="shared" si="0"/>
        <v>Feb</v>
      </c>
      <c r="D62" t="s">
        <v>832</v>
      </c>
      <c r="E62">
        <v>1</v>
      </c>
      <c r="F62" s="3">
        <v>6485.85</v>
      </c>
      <c r="G62" s="3" t="str">
        <f>INDEX(Tbl_Location[State],MATCH(D62,Tbl_Location[Zip],0))</f>
        <v>Ontario</v>
      </c>
      <c r="H62" t="s">
        <v>20</v>
      </c>
      <c r="I62" t="str">
        <f>INDEX(Tbl_Product[Product Name],MATCH(A62,Tbl_Product[ProductID],0))</f>
        <v>Maximus UE-23</v>
      </c>
      <c r="J62" t="str">
        <f>INDEX(Tbl_Product[Category],MATCH(A62,Tbl_Product[ProductID],0))</f>
        <v>Urban</v>
      </c>
      <c r="K62" t="str">
        <f>INDEX(Tbl_Product[Segment],MATCH(A62,Tbl_Product[ProductID],0))</f>
        <v>Extreme</v>
      </c>
      <c r="L62">
        <f>INDEX(Tbl_Product[ManufacturerID],MATCH(A62,Tbl_Product[ProductID],0))</f>
        <v>7</v>
      </c>
      <c r="M62" t="str">
        <f>INDEX(Tbl_Manu[Manufacturer Name],MATCH(L62,Tbl_Manu[ManufacturerID],0))</f>
        <v>VanArsdel</v>
      </c>
    </row>
    <row r="63" spans="1:13" x14ac:dyDescent="0.25">
      <c r="A63">
        <v>907</v>
      </c>
      <c r="B63" s="2">
        <v>42050</v>
      </c>
      <c r="C63" s="2" t="str">
        <f t="shared" si="0"/>
        <v>Feb</v>
      </c>
      <c r="D63" t="s">
        <v>994</v>
      </c>
      <c r="E63">
        <v>1</v>
      </c>
      <c r="F63" s="3">
        <v>7307.37</v>
      </c>
      <c r="G63" s="3" t="str">
        <f>INDEX(Tbl_Location[State],MATCH(D63,Tbl_Location[Zip],0))</f>
        <v>Ontario</v>
      </c>
      <c r="H63" t="s">
        <v>20</v>
      </c>
      <c r="I63" t="str">
        <f>INDEX(Tbl_Product[Product Name],MATCH(A63,Tbl_Product[ProductID],0))</f>
        <v>Natura UE-16</v>
      </c>
      <c r="J63" t="str">
        <f>INDEX(Tbl_Product[Category],MATCH(A63,Tbl_Product[ProductID],0))</f>
        <v>Urban</v>
      </c>
      <c r="K63" t="str">
        <f>INDEX(Tbl_Product[Segment],MATCH(A63,Tbl_Product[ProductID],0))</f>
        <v>Extreme</v>
      </c>
      <c r="L63">
        <f>INDEX(Tbl_Product[ManufacturerID],MATCH(A63,Tbl_Product[ProductID],0))</f>
        <v>8</v>
      </c>
      <c r="M63" t="str">
        <f>INDEX(Tbl_Manu[Manufacturer Name],MATCH(L63,Tbl_Manu[ManufacturerID],0))</f>
        <v>Natura</v>
      </c>
    </row>
    <row r="64" spans="1:13" x14ac:dyDescent="0.25">
      <c r="A64">
        <v>491</v>
      </c>
      <c r="B64" s="2">
        <v>42050</v>
      </c>
      <c r="C64" s="2" t="str">
        <f t="shared" si="0"/>
        <v>Feb</v>
      </c>
      <c r="D64" t="s">
        <v>994</v>
      </c>
      <c r="E64">
        <v>1</v>
      </c>
      <c r="F64" s="3">
        <v>10709.37</v>
      </c>
      <c r="G64" s="3" t="str">
        <f>INDEX(Tbl_Location[State],MATCH(D64,Tbl_Location[Zip],0))</f>
        <v>Ontario</v>
      </c>
      <c r="H64" t="s">
        <v>20</v>
      </c>
      <c r="I64" t="str">
        <f>INDEX(Tbl_Product[Product Name],MATCH(A64,Tbl_Product[ProductID],0))</f>
        <v>Maximus UM-96</v>
      </c>
      <c r="J64" t="str">
        <f>INDEX(Tbl_Product[Category],MATCH(A64,Tbl_Product[ProductID],0))</f>
        <v>Urban</v>
      </c>
      <c r="K64" t="str">
        <f>INDEX(Tbl_Product[Segment],MATCH(A64,Tbl_Product[ProductID],0))</f>
        <v>Moderation</v>
      </c>
      <c r="L64">
        <f>INDEX(Tbl_Product[ManufacturerID],MATCH(A64,Tbl_Product[ProductID],0))</f>
        <v>7</v>
      </c>
      <c r="M64" t="str">
        <f>INDEX(Tbl_Manu[Manufacturer Name],MATCH(L64,Tbl_Manu[ManufacturerID],0))</f>
        <v>VanArsdel</v>
      </c>
    </row>
    <row r="65" spans="1:13" x14ac:dyDescent="0.25">
      <c r="A65">
        <v>907</v>
      </c>
      <c r="B65" s="2">
        <v>42040</v>
      </c>
      <c r="C65" s="2" t="str">
        <f t="shared" si="0"/>
        <v>Feb</v>
      </c>
      <c r="D65" t="s">
        <v>992</v>
      </c>
      <c r="E65">
        <v>1</v>
      </c>
      <c r="F65" s="3">
        <v>7307.37</v>
      </c>
      <c r="G65" s="3" t="str">
        <f>INDEX(Tbl_Location[State],MATCH(D65,Tbl_Location[Zip],0))</f>
        <v>Ontario</v>
      </c>
      <c r="H65" t="s">
        <v>20</v>
      </c>
      <c r="I65" t="str">
        <f>INDEX(Tbl_Product[Product Name],MATCH(A65,Tbl_Product[ProductID],0))</f>
        <v>Natura UE-16</v>
      </c>
      <c r="J65" t="str">
        <f>INDEX(Tbl_Product[Category],MATCH(A65,Tbl_Product[ProductID],0))</f>
        <v>Urban</v>
      </c>
      <c r="K65" t="str">
        <f>INDEX(Tbl_Product[Segment],MATCH(A65,Tbl_Product[ProductID],0))</f>
        <v>Extreme</v>
      </c>
      <c r="L65">
        <f>INDEX(Tbl_Product[ManufacturerID],MATCH(A65,Tbl_Product[ProductID],0))</f>
        <v>8</v>
      </c>
      <c r="M65" t="str">
        <f>INDEX(Tbl_Manu[Manufacturer Name],MATCH(L65,Tbl_Manu[ManufacturerID],0))</f>
        <v>Natura</v>
      </c>
    </row>
    <row r="66" spans="1:13" x14ac:dyDescent="0.25">
      <c r="A66">
        <v>978</v>
      </c>
      <c r="B66" s="2">
        <v>42040</v>
      </c>
      <c r="C66" s="2" t="str">
        <f t="shared" si="0"/>
        <v>Feb</v>
      </c>
      <c r="D66" t="s">
        <v>1231</v>
      </c>
      <c r="E66">
        <v>1</v>
      </c>
      <c r="F66" s="3">
        <v>9638.3700000000008</v>
      </c>
      <c r="G66" s="3" t="str">
        <f>INDEX(Tbl_Location[State],MATCH(D66,Tbl_Location[Zip],0))</f>
        <v>Manitoba</v>
      </c>
      <c r="H66" t="s">
        <v>20</v>
      </c>
      <c r="I66" t="str">
        <f>INDEX(Tbl_Product[Product Name],MATCH(A66,Tbl_Product[ProductID],0))</f>
        <v>Natura UC-41</v>
      </c>
      <c r="J66" t="str">
        <f>INDEX(Tbl_Product[Category],MATCH(A66,Tbl_Product[ProductID],0))</f>
        <v>Urban</v>
      </c>
      <c r="K66" t="str">
        <f>INDEX(Tbl_Product[Segment],MATCH(A66,Tbl_Product[ProductID],0))</f>
        <v>Convenience</v>
      </c>
      <c r="L66">
        <f>INDEX(Tbl_Product[ManufacturerID],MATCH(A66,Tbl_Product[ProductID],0))</f>
        <v>8</v>
      </c>
      <c r="M66" t="str">
        <f>INDEX(Tbl_Manu[Manufacturer Name],MATCH(L66,Tbl_Manu[ManufacturerID],0))</f>
        <v>Natura</v>
      </c>
    </row>
    <row r="67" spans="1:13" x14ac:dyDescent="0.25">
      <c r="A67">
        <v>2225</v>
      </c>
      <c r="B67" s="2">
        <v>42053</v>
      </c>
      <c r="C67" s="2" t="str">
        <f t="shared" ref="C67:C130" si="1">TEXT(B67,"mmm")</f>
        <v>Feb</v>
      </c>
      <c r="D67" t="s">
        <v>838</v>
      </c>
      <c r="E67">
        <v>1</v>
      </c>
      <c r="F67" s="3">
        <v>723.87</v>
      </c>
      <c r="G67" s="3" t="str">
        <f>INDEX(Tbl_Location[State],MATCH(D67,Tbl_Location[Zip],0))</f>
        <v>Ontario</v>
      </c>
      <c r="H67" t="s">
        <v>20</v>
      </c>
      <c r="I67" t="str">
        <f>INDEX(Tbl_Product[Product Name],MATCH(A67,Tbl_Product[ProductID],0))</f>
        <v>Aliqui RP-22</v>
      </c>
      <c r="J67" t="str">
        <f>INDEX(Tbl_Product[Category],MATCH(A67,Tbl_Product[ProductID],0))</f>
        <v>Rural</v>
      </c>
      <c r="K67" t="str">
        <f>INDEX(Tbl_Product[Segment],MATCH(A67,Tbl_Product[ProductID],0))</f>
        <v>Productivity</v>
      </c>
      <c r="L67">
        <f>INDEX(Tbl_Product[ManufacturerID],MATCH(A67,Tbl_Product[ProductID],0))</f>
        <v>2</v>
      </c>
      <c r="M67" t="str">
        <f>INDEX(Tbl_Manu[Manufacturer Name],MATCH(L67,Tbl_Manu[ManufacturerID],0))</f>
        <v>Aliqui</v>
      </c>
    </row>
    <row r="68" spans="1:13" x14ac:dyDescent="0.25">
      <c r="A68">
        <v>2224</v>
      </c>
      <c r="B68" s="2">
        <v>42053</v>
      </c>
      <c r="C68" s="2" t="str">
        <f t="shared" si="1"/>
        <v>Feb</v>
      </c>
      <c r="D68" t="s">
        <v>838</v>
      </c>
      <c r="E68">
        <v>1</v>
      </c>
      <c r="F68" s="3">
        <v>723.87</v>
      </c>
      <c r="G68" s="3" t="str">
        <f>INDEX(Tbl_Location[State],MATCH(D68,Tbl_Location[Zip],0))</f>
        <v>Ontario</v>
      </c>
      <c r="H68" t="s">
        <v>20</v>
      </c>
      <c r="I68" t="str">
        <f>INDEX(Tbl_Product[Product Name],MATCH(A68,Tbl_Product[ProductID],0))</f>
        <v>Aliqui RP-21</v>
      </c>
      <c r="J68" t="str">
        <f>INDEX(Tbl_Product[Category],MATCH(A68,Tbl_Product[ProductID],0))</f>
        <v>Rural</v>
      </c>
      <c r="K68" t="str">
        <f>INDEX(Tbl_Product[Segment],MATCH(A68,Tbl_Product[ProductID],0))</f>
        <v>Productivity</v>
      </c>
      <c r="L68">
        <f>INDEX(Tbl_Product[ManufacturerID],MATCH(A68,Tbl_Product[ProductID],0))</f>
        <v>2</v>
      </c>
      <c r="M68" t="str">
        <f>INDEX(Tbl_Manu[Manufacturer Name],MATCH(L68,Tbl_Manu[ManufacturerID],0))</f>
        <v>Aliqui</v>
      </c>
    </row>
    <row r="69" spans="1:13" x14ac:dyDescent="0.25">
      <c r="A69">
        <v>1180</v>
      </c>
      <c r="B69" s="2">
        <v>42053</v>
      </c>
      <c r="C69" s="2" t="str">
        <f t="shared" si="1"/>
        <v>Feb</v>
      </c>
      <c r="D69" t="s">
        <v>842</v>
      </c>
      <c r="E69">
        <v>1</v>
      </c>
      <c r="F69" s="3">
        <v>6173.37</v>
      </c>
      <c r="G69" s="3" t="str">
        <f>INDEX(Tbl_Location[State],MATCH(D69,Tbl_Location[Zip],0))</f>
        <v>Ontario</v>
      </c>
      <c r="H69" t="s">
        <v>20</v>
      </c>
      <c r="I69" t="str">
        <f>INDEX(Tbl_Product[Product Name],MATCH(A69,Tbl_Product[ProductID],0))</f>
        <v>Pirum UE-16</v>
      </c>
      <c r="J69" t="str">
        <f>INDEX(Tbl_Product[Category],MATCH(A69,Tbl_Product[ProductID],0))</f>
        <v>Urban</v>
      </c>
      <c r="K69" t="str">
        <f>INDEX(Tbl_Product[Segment],MATCH(A69,Tbl_Product[ProductID],0))</f>
        <v>Extreme</v>
      </c>
      <c r="L69">
        <f>INDEX(Tbl_Product[ManufacturerID],MATCH(A69,Tbl_Product[ProductID],0))</f>
        <v>10</v>
      </c>
      <c r="M69" t="str">
        <f>INDEX(Tbl_Manu[Manufacturer Name],MATCH(L69,Tbl_Manu[ManufacturerID],0))</f>
        <v>Pirum</v>
      </c>
    </row>
    <row r="70" spans="1:13" x14ac:dyDescent="0.25">
      <c r="A70">
        <v>438</v>
      </c>
      <c r="B70" s="2">
        <v>42094</v>
      </c>
      <c r="C70" s="2" t="str">
        <f t="shared" si="1"/>
        <v>Mar</v>
      </c>
      <c r="D70" t="s">
        <v>1222</v>
      </c>
      <c r="E70">
        <v>1</v>
      </c>
      <c r="F70" s="3">
        <v>11969.37</v>
      </c>
      <c r="G70" s="3" t="str">
        <f>INDEX(Tbl_Location[State],MATCH(D70,Tbl_Location[Zip],0))</f>
        <v>Manitoba</v>
      </c>
      <c r="H70" t="s">
        <v>20</v>
      </c>
      <c r="I70" t="str">
        <f>INDEX(Tbl_Product[Product Name],MATCH(A70,Tbl_Product[ProductID],0))</f>
        <v>Maximus UM-43</v>
      </c>
      <c r="J70" t="str">
        <f>INDEX(Tbl_Product[Category],MATCH(A70,Tbl_Product[ProductID],0))</f>
        <v>Urban</v>
      </c>
      <c r="K70" t="str">
        <f>INDEX(Tbl_Product[Segment],MATCH(A70,Tbl_Product[ProductID],0))</f>
        <v>Moderation</v>
      </c>
      <c r="L70">
        <f>INDEX(Tbl_Product[ManufacturerID],MATCH(A70,Tbl_Product[ProductID],0))</f>
        <v>7</v>
      </c>
      <c r="M70" t="str">
        <f>INDEX(Tbl_Manu[Manufacturer Name],MATCH(L70,Tbl_Manu[ManufacturerID],0))</f>
        <v>VanArsdel</v>
      </c>
    </row>
    <row r="71" spans="1:13" x14ac:dyDescent="0.25">
      <c r="A71">
        <v>927</v>
      </c>
      <c r="B71" s="2">
        <v>42094</v>
      </c>
      <c r="C71" s="2" t="str">
        <f t="shared" si="1"/>
        <v>Mar</v>
      </c>
      <c r="D71" t="s">
        <v>984</v>
      </c>
      <c r="E71">
        <v>1</v>
      </c>
      <c r="F71" s="3">
        <v>6173.37</v>
      </c>
      <c r="G71" s="3" t="str">
        <f>INDEX(Tbl_Location[State],MATCH(D71,Tbl_Location[Zip],0))</f>
        <v>Ontario</v>
      </c>
      <c r="H71" t="s">
        <v>20</v>
      </c>
      <c r="I71" t="str">
        <f>INDEX(Tbl_Product[Product Name],MATCH(A71,Tbl_Product[ProductID],0))</f>
        <v>Natura UE-36</v>
      </c>
      <c r="J71" t="str">
        <f>INDEX(Tbl_Product[Category],MATCH(A71,Tbl_Product[ProductID],0))</f>
        <v>Urban</v>
      </c>
      <c r="K71" t="str">
        <f>INDEX(Tbl_Product[Segment],MATCH(A71,Tbl_Product[ProductID],0))</f>
        <v>Extreme</v>
      </c>
      <c r="L71">
        <f>INDEX(Tbl_Product[ManufacturerID],MATCH(A71,Tbl_Product[ProductID],0))</f>
        <v>8</v>
      </c>
      <c r="M71" t="str">
        <f>INDEX(Tbl_Manu[Manufacturer Name],MATCH(L71,Tbl_Manu[ManufacturerID],0))</f>
        <v>Natura</v>
      </c>
    </row>
    <row r="72" spans="1:13" x14ac:dyDescent="0.25">
      <c r="A72">
        <v>927</v>
      </c>
      <c r="B72" s="2">
        <v>42094</v>
      </c>
      <c r="C72" s="2" t="str">
        <f t="shared" si="1"/>
        <v>Mar</v>
      </c>
      <c r="D72" t="s">
        <v>992</v>
      </c>
      <c r="E72">
        <v>1</v>
      </c>
      <c r="F72" s="3">
        <v>6173.37</v>
      </c>
      <c r="G72" s="3" t="str">
        <f>INDEX(Tbl_Location[State],MATCH(D72,Tbl_Location[Zip],0))</f>
        <v>Ontario</v>
      </c>
      <c r="H72" t="s">
        <v>20</v>
      </c>
      <c r="I72" t="str">
        <f>INDEX(Tbl_Product[Product Name],MATCH(A72,Tbl_Product[ProductID],0))</f>
        <v>Natura UE-36</v>
      </c>
      <c r="J72" t="str">
        <f>INDEX(Tbl_Product[Category],MATCH(A72,Tbl_Product[ProductID],0))</f>
        <v>Urban</v>
      </c>
      <c r="K72" t="str">
        <f>INDEX(Tbl_Product[Segment],MATCH(A72,Tbl_Product[ProductID],0))</f>
        <v>Extreme</v>
      </c>
      <c r="L72">
        <f>INDEX(Tbl_Product[ManufacturerID],MATCH(A72,Tbl_Product[ProductID],0))</f>
        <v>8</v>
      </c>
      <c r="M72" t="str">
        <f>INDEX(Tbl_Manu[Manufacturer Name],MATCH(L72,Tbl_Manu[ManufacturerID],0))</f>
        <v>Natura</v>
      </c>
    </row>
    <row r="73" spans="1:13" x14ac:dyDescent="0.25">
      <c r="A73">
        <v>690</v>
      </c>
      <c r="B73" s="2">
        <v>42077</v>
      </c>
      <c r="C73" s="2" t="str">
        <f t="shared" si="1"/>
        <v>Mar</v>
      </c>
      <c r="D73" t="s">
        <v>978</v>
      </c>
      <c r="E73">
        <v>1</v>
      </c>
      <c r="F73" s="3">
        <v>4409.37</v>
      </c>
      <c r="G73" s="3" t="str">
        <f>INDEX(Tbl_Location[State],MATCH(D73,Tbl_Location[Zip],0))</f>
        <v>Ontario</v>
      </c>
      <c r="H73" t="s">
        <v>20</v>
      </c>
      <c r="I73" t="str">
        <f>INDEX(Tbl_Product[Product Name],MATCH(A73,Tbl_Product[ProductID],0))</f>
        <v>Maximus UC-55</v>
      </c>
      <c r="J73" t="str">
        <f>INDEX(Tbl_Product[Category],MATCH(A73,Tbl_Product[ProductID],0))</f>
        <v>Urban</v>
      </c>
      <c r="K73" t="str">
        <f>INDEX(Tbl_Product[Segment],MATCH(A73,Tbl_Product[ProductID],0))</f>
        <v>Convenience</v>
      </c>
      <c r="L73">
        <f>INDEX(Tbl_Product[ManufacturerID],MATCH(A73,Tbl_Product[ProductID],0))</f>
        <v>7</v>
      </c>
      <c r="M73" t="str">
        <f>INDEX(Tbl_Manu[Manufacturer Name],MATCH(L73,Tbl_Manu[ManufacturerID],0))</f>
        <v>VanArsdel</v>
      </c>
    </row>
    <row r="74" spans="1:13" x14ac:dyDescent="0.25">
      <c r="A74">
        <v>1339</v>
      </c>
      <c r="B74" s="2">
        <v>42078</v>
      </c>
      <c r="C74" s="2" t="str">
        <f t="shared" si="1"/>
        <v>Mar</v>
      </c>
      <c r="D74" t="s">
        <v>840</v>
      </c>
      <c r="E74">
        <v>1</v>
      </c>
      <c r="F74" s="3">
        <v>3463.74</v>
      </c>
      <c r="G74" s="3" t="str">
        <f>INDEX(Tbl_Location[State],MATCH(D74,Tbl_Location[Zip],0))</f>
        <v>Ontario</v>
      </c>
      <c r="H74" t="s">
        <v>20</v>
      </c>
      <c r="I74" t="str">
        <f>INDEX(Tbl_Product[Product Name],MATCH(A74,Tbl_Product[ProductID],0))</f>
        <v>Quibus RP-31</v>
      </c>
      <c r="J74" t="str">
        <f>INDEX(Tbl_Product[Category],MATCH(A74,Tbl_Product[ProductID],0))</f>
        <v>Rural</v>
      </c>
      <c r="K74" t="str">
        <f>INDEX(Tbl_Product[Segment],MATCH(A74,Tbl_Product[ProductID],0))</f>
        <v>Productivity</v>
      </c>
      <c r="L74">
        <f>INDEX(Tbl_Product[ManufacturerID],MATCH(A74,Tbl_Product[ProductID],0))</f>
        <v>12</v>
      </c>
      <c r="M74" t="str">
        <f>INDEX(Tbl_Manu[Manufacturer Name],MATCH(L74,Tbl_Manu[ManufacturerID],0))</f>
        <v>Quibus</v>
      </c>
    </row>
    <row r="75" spans="1:13" x14ac:dyDescent="0.25">
      <c r="A75">
        <v>487</v>
      </c>
      <c r="B75" s="2">
        <v>42078</v>
      </c>
      <c r="C75" s="2" t="str">
        <f t="shared" si="1"/>
        <v>Mar</v>
      </c>
      <c r="D75" t="s">
        <v>994</v>
      </c>
      <c r="E75">
        <v>1</v>
      </c>
      <c r="F75" s="3">
        <v>13229.37</v>
      </c>
      <c r="G75" s="3" t="str">
        <f>INDEX(Tbl_Location[State],MATCH(D75,Tbl_Location[Zip],0))</f>
        <v>Ontario</v>
      </c>
      <c r="H75" t="s">
        <v>20</v>
      </c>
      <c r="I75" t="str">
        <f>INDEX(Tbl_Product[Product Name],MATCH(A75,Tbl_Product[ProductID],0))</f>
        <v>Maximus UM-92</v>
      </c>
      <c r="J75" t="str">
        <f>INDEX(Tbl_Product[Category],MATCH(A75,Tbl_Product[ProductID],0))</f>
        <v>Urban</v>
      </c>
      <c r="K75" t="str">
        <f>INDEX(Tbl_Product[Segment],MATCH(A75,Tbl_Product[ProductID],0))</f>
        <v>Moderation</v>
      </c>
      <c r="L75">
        <f>INDEX(Tbl_Product[ManufacturerID],MATCH(A75,Tbl_Product[ProductID],0))</f>
        <v>7</v>
      </c>
      <c r="M75" t="str">
        <f>INDEX(Tbl_Manu[Manufacturer Name],MATCH(L75,Tbl_Manu[ManufacturerID],0))</f>
        <v>VanArsdel</v>
      </c>
    </row>
    <row r="76" spans="1:13" x14ac:dyDescent="0.25">
      <c r="A76">
        <v>556</v>
      </c>
      <c r="B76" s="2">
        <v>42078</v>
      </c>
      <c r="C76" s="2" t="str">
        <f t="shared" si="1"/>
        <v>Mar</v>
      </c>
      <c r="D76" t="s">
        <v>984</v>
      </c>
      <c r="E76">
        <v>1</v>
      </c>
      <c r="F76" s="3">
        <v>10268.370000000001</v>
      </c>
      <c r="G76" s="3" t="str">
        <f>INDEX(Tbl_Location[State],MATCH(D76,Tbl_Location[Zip],0))</f>
        <v>Ontario</v>
      </c>
      <c r="H76" t="s">
        <v>20</v>
      </c>
      <c r="I76" t="str">
        <f>INDEX(Tbl_Product[Product Name],MATCH(A76,Tbl_Product[ProductID],0))</f>
        <v>Maximus UC-21</v>
      </c>
      <c r="J76" t="str">
        <f>INDEX(Tbl_Product[Category],MATCH(A76,Tbl_Product[ProductID],0))</f>
        <v>Urban</v>
      </c>
      <c r="K76" t="str">
        <f>INDEX(Tbl_Product[Segment],MATCH(A76,Tbl_Product[ProductID],0))</f>
        <v>Convenience</v>
      </c>
      <c r="L76">
        <f>INDEX(Tbl_Product[ManufacturerID],MATCH(A76,Tbl_Product[ProductID],0))</f>
        <v>7</v>
      </c>
      <c r="M76" t="str">
        <f>INDEX(Tbl_Manu[Manufacturer Name],MATCH(L76,Tbl_Manu[ManufacturerID],0))</f>
        <v>VanArsdel</v>
      </c>
    </row>
    <row r="77" spans="1:13" x14ac:dyDescent="0.25">
      <c r="A77">
        <v>1340</v>
      </c>
      <c r="B77" s="2">
        <v>42078</v>
      </c>
      <c r="C77" s="2" t="str">
        <f t="shared" si="1"/>
        <v>Mar</v>
      </c>
      <c r="D77" t="s">
        <v>840</v>
      </c>
      <c r="E77">
        <v>1</v>
      </c>
      <c r="F77" s="3">
        <v>3463.74</v>
      </c>
      <c r="G77" s="3" t="str">
        <f>INDEX(Tbl_Location[State],MATCH(D77,Tbl_Location[Zip],0))</f>
        <v>Ontario</v>
      </c>
      <c r="H77" t="s">
        <v>20</v>
      </c>
      <c r="I77" t="str">
        <f>INDEX(Tbl_Product[Product Name],MATCH(A77,Tbl_Product[ProductID],0))</f>
        <v>Quibus RP-32</v>
      </c>
      <c r="J77" t="str">
        <f>INDEX(Tbl_Product[Category],MATCH(A77,Tbl_Product[ProductID],0))</f>
        <v>Rural</v>
      </c>
      <c r="K77" t="str">
        <f>INDEX(Tbl_Product[Segment],MATCH(A77,Tbl_Product[ProductID],0))</f>
        <v>Productivity</v>
      </c>
      <c r="L77">
        <f>INDEX(Tbl_Product[ManufacturerID],MATCH(A77,Tbl_Product[ProductID],0))</f>
        <v>12</v>
      </c>
      <c r="M77" t="str">
        <f>INDEX(Tbl_Manu[Manufacturer Name],MATCH(L77,Tbl_Manu[ManufacturerID],0))</f>
        <v>Quibus</v>
      </c>
    </row>
    <row r="78" spans="1:13" x14ac:dyDescent="0.25">
      <c r="A78">
        <v>907</v>
      </c>
      <c r="B78" s="2">
        <v>42078</v>
      </c>
      <c r="C78" s="2" t="str">
        <f t="shared" si="1"/>
        <v>Mar</v>
      </c>
      <c r="D78" t="s">
        <v>842</v>
      </c>
      <c r="E78">
        <v>1</v>
      </c>
      <c r="F78" s="3">
        <v>7244.37</v>
      </c>
      <c r="G78" s="3" t="str">
        <f>INDEX(Tbl_Location[State],MATCH(D78,Tbl_Location[Zip],0))</f>
        <v>Ontario</v>
      </c>
      <c r="H78" t="s">
        <v>20</v>
      </c>
      <c r="I78" t="str">
        <f>INDEX(Tbl_Product[Product Name],MATCH(A78,Tbl_Product[ProductID],0))</f>
        <v>Natura UE-16</v>
      </c>
      <c r="J78" t="str">
        <f>INDEX(Tbl_Product[Category],MATCH(A78,Tbl_Product[ProductID],0))</f>
        <v>Urban</v>
      </c>
      <c r="K78" t="str">
        <f>INDEX(Tbl_Product[Segment],MATCH(A78,Tbl_Product[ProductID],0))</f>
        <v>Extreme</v>
      </c>
      <c r="L78">
        <f>INDEX(Tbl_Product[ManufacturerID],MATCH(A78,Tbl_Product[ProductID],0))</f>
        <v>8</v>
      </c>
      <c r="M78" t="str">
        <f>INDEX(Tbl_Manu[Manufacturer Name],MATCH(L78,Tbl_Manu[ManufacturerID],0))</f>
        <v>Natura</v>
      </c>
    </row>
    <row r="79" spans="1:13" x14ac:dyDescent="0.25">
      <c r="A79">
        <v>506</v>
      </c>
      <c r="B79" s="2">
        <v>42034</v>
      </c>
      <c r="C79" s="2" t="str">
        <f t="shared" si="1"/>
        <v>Jan</v>
      </c>
      <c r="D79" t="s">
        <v>839</v>
      </c>
      <c r="E79">
        <v>1</v>
      </c>
      <c r="F79" s="3">
        <v>15560.37</v>
      </c>
      <c r="G79" s="3" t="str">
        <f>INDEX(Tbl_Location[State],MATCH(D79,Tbl_Location[Zip],0))</f>
        <v>Ontario</v>
      </c>
      <c r="H79" t="s">
        <v>20</v>
      </c>
      <c r="I79" t="str">
        <f>INDEX(Tbl_Product[Product Name],MATCH(A79,Tbl_Product[ProductID],0))</f>
        <v>Maximus UM-11</v>
      </c>
      <c r="J79" t="str">
        <f>INDEX(Tbl_Product[Category],MATCH(A79,Tbl_Product[ProductID],0))</f>
        <v>Urban</v>
      </c>
      <c r="K79" t="str">
        <f>INDEX(Tbl_Product[Segment],MATCH(A79,Tbl_Product[ProductID],0))</f>
        <v>Moderation</v>
      </c>
      <c r="L79">
        <f>INDEX(Tbl_Product[ManufacturerID],MATCH(A79,Tbl_Product[ProductID],0))</f>
        <v>7</v>
      </c>
      <c r="M79" t="str">
        <f>INDEX(Tbl_Manu[Manufacturer Name],MATCH(L79,Tbl_Manu[ManufacturerID],0))</f>
        <v>VanArsdel</v>
      </c>
    </row>
    <row r="80" spans="1:13" x14ac:dyDescent="0.25">
      <c r="A80">
        <v>578</v>
      </c>
      <c r="B80" s="2">
        <v>42034</v>
      </c>
      <c r="C80" s="2" t="str">
        <f t="shared" si="1"/>
        <v>Jan</v>
      </c>
      <c r="D80" t="s">
        <v>838</v>
      </c>
      <c r="E80">
        <v>1</v>
      </c>
      <c r="F80" s="3">
        <v>9449.3700000000008</v>
      </c>
      <c r="G80" s="3" t="str">
        <f>INDEX(Tbl_Location[State],MATCH(D80,Tbl_Location[Zip],0))</f>
        <v>Ontario</v>
      </c>
      <c r="H80" t="s">
        <v>20</v>
      </c>
      <c r="I80" t="str">
        <f>INDEX(Tbl_Product[Product Name],MATCH(A80,Tbl_Product[ProductID],0))</f>
        <v>Maximus UC-43</v>
      </c>
      <c r="J80" t="str">
        <f>INDEX(Tbl_Product[Category],MATCH(A80,Tbl_Product[ProductID],0))</f>
        <v>Urban</v>
      </c>
      <c r="K80" t="str">
        <f>INDEX(Tbl_Product[Segment],MATCH(A80,Tbl_Product[ProductID],0))</f>
        <v>Convenience</v>
      </c>
      <c r="L80">
        <f>INDEX(Tbl_Product[ManufacturerID],MATCH(A80,Tbl_Product[ProductID],0))</f>
        <v>7</v>
      </c>
      <c r="M80" t="str">
        <f>INDEX(Tbl_Manu[Manufacturer Name],MATCH(L80,Tbl_Manu[ManufacturerID],0))</f>
        <v>VanArsdel</v>
      </c>
    </row>
    <row r="81" spans="1:13" x14ac:dyDescent="0.25">
      <c r="A81">
        <v>993</v>
      </c>
      <c r="B81" s="2">
        <v>42034</v>
      </c>
      <c r="C81" s="2" t="str">
        <f t="shared" si="1"/>
        <v>Jan</v>
      </c>
      <c r="D81" t="s">
        <v>1230</v>
      </c>
      <c r="E81">
        <v>1</v>
      </c>
      <c r="F81" s="3">
        <v>4409.37</v>
      </c>
      <c r="G81" s="3" t="str">
        <f>INDEX(Tbl_Location[State],MATCH(D81,Tbl_Location[Zip],0))</f>
        <v>Manitoba</v>
      </c>
      <c r="H81" t="s">
        <v>20</v>
      </c>
      <c r="I81" t="str">
        <f>INDEX(Tbl_Product[Product Name],MATCH(A81,Tbl_Product[ProductID],0))</f>
        <v>Natura UC-56</v>
      </c>
      <c r="J81" t="str">
        <f>INDEX(Tbl_Product[Category],MATCH(A81,Tbl_Product[ProductID],0))</f>
        <v>Urban</v>
      </c>
      <c r="K81" t="str">
        <f>INDEX(Tbl_Product[Segment],MATCH(A81,Tbl_Product[ProductID],0))</f>
        <v>Convenience</v>
      </c>
      <c r="L81">
        <f>INDEX(Tbl_Product[ManufacturerID],MATCH(A81,Tbl_Product[ProductID],0))</f>
        <v>8</v>
      </c>
      <c r="M81" t="str">
        <f>INDEX(Tbl_Manu[Manufacturer Name],MATCH(L81,Tbl_Manu[ManufacturerID],0))</f>
        <v>Natura</v>
      </c>
    </row>
    <row r="82" spans="1:13" x14ac:dyDescent="0.25">
      <c r="A82">
        <v>996</v>
      </c>
      <c r="B82" s="2">
        <v>42044</v>
      </c>
      <c r="C82" s="2" t="str">
        <f t="shared" si="1"/>
        <v>Feb</v>
      </c>
      <c r="D82" t="s">
        <v>1218</v>
      </c>
      <c r="E82">
        <v>1</v>
      </c>
      <c r="F82" s="3">
        <v>8630.3700000000008</v>
      </c>
      <c r="G82" s="3" t="str">
        <f>INDEX(Tbl_Location[State],MATCH(D82,Tbl_Location[Zip],0))</f>
        <v>Manitoba</v>
      </c>
      <c r="H82" t="s">
        <v>20</v>
      </c>
      <c r="I82" t="str">
        <f>INDEX(Tbl_Product[Product Name],MATCH(A82,Tbl_Product[ProductID],0))</f>
        <v>Natura UC-59</v>
      </c>
      <c r="J82" t="str">
        <f>INDEX(Tbl_Product[Category],MATCH(A82,Tbl_Product[ProductID],0))</f>
        <v>Urban</v>
      </c>
      <c r="K82" t="str">
        <f>INDEX(Tbl_Product[Segment],MATCH(A82,Tbl_Product[ProductID],0))</f>
        <v>Convenience</v>
      </c>
      <c r="L82">
        <f>INDEX(Tbl_Product[ManufacturerID],MATCH(A82,Tbl_Product[ProductID],0))</f>
        <v>8</v>
      </c>
      <c r="M82" t="str">
        <f>INDEX(Tbl_Manu[Manufacturer Name],MATCH(L82,Tbl_Manu[ManufacturerID],0))</f>
        <v>Natura</v>
      </c>
    </row>
    <row r="83" spans="1:13" x14ac:dyDescent="0.25">
      <c r="A83">
        <v>604</v>
      </c>
      <c r="B83" s="2">
        <v>42096</v>
      </c>
      <c r="C83" s="2" t="str">
        <f t="shared" si="1"/>
        <v>Apr</v>
      </c>
      <c r="D83" t="s">
        <v>833</v>
      </c>
      <c r="E83">
        <v>1</v>
      </c>
      <c r="F83" s="3">
        <v>6299.37</v>
      </c>
      <c r="G83" s="3" t="str">
        <f>INDEX(Tbl_Location[State],MATCH(D83,Tbl_Location[Zip],0))</f>
        <v>Ontario</v>
      </c>
      <c r="H83" t="s">
        <v>20</v>
      </c>
      <c r="I83" t="str">
        <f>INDEX(Tbl_Product[Product Name],MATCH(A83,Tbl_Product[ProductID],0))</f>
        <v>Maximus UC-69</v>
      </c>
      <c r="J83" t="str">
        <f>INDEX(Tbl_Product[Category],MATCH(A83,Tbl_Product[ProductID],0))</f>
        <v>Urban</v>
      </c>
      <c r="K83" t="str">
        <f>INDEX(Tbl_Product[Segment],MATCH(A83,Tbl_Product[ProductID],0))</f>
        <v>Convenience</v>
      </c>
      <c r="L83">
        <f>INDEX(Tbl_Product[ManufacturerID],MATCH(A83,Tbl_Product[ProductID],0))</f>
        <v>7</v>
      </c>
      <c r="M83" t="str">
        <f>INDEX(Tbl_Manu[Manufacturer Name],MATCH(L83,Tbl_Manu[ManufacturerID],0))</f>
        <v>VanArsdel</v>
      </c>
    </row>
    <row r="84" spans="1:13" x14ac:dyDescent="0.25">
      <c r="A84">
        <v>2055</v>
      </c>
      <c r="B84" s="2">
        <v>42096</v>
      </c>
      <c r="C84" s="2" t="str">
        <f t="shared" si="1"/>
        <v>Apr</v>
      </c>
      <c r="D84" t="s">
        <v>1230</v>
      </c>
      <c r="E84">
        <v>1</v>
      </c>
      <c r="F84" s="3">
        <v>7874.37</v>
      </c>
      <c r="G84" s="3" t="str">
        <f>INDEX(Tbl_Location[State],MATCH(D84,Tbl_Location[Zip],0))</f>
        <v>Manitoba</v>
      </c>
      <c r="H84" t="s">
        <v>20</v>
      </c>
      <c r="I84" t="str">
        <f>INDEX(Tbl_Product[Product Name],MATCH(A84,Tbl_Product[ProductID],0))</f>
        <v>Currus UE-15</v>
      </c>
      <c r="J84" t="str">
        <f>INDEX(Tbl_Product[Category],MATCH(A84,Tbl_Product[ProductID],0))</f>
        <v>Urban</v>
      </c>
      <c r="K84" t="str">
        <f>INDEX(Tbl_Product[Segment],MATCH(A84,Tbl_Product[ProductID],0))</f>
        <v>Extreme</v>
      </c>
      <c r="L84">
        <f>INDEX(Tbl_Product[ManufacturerID],MATCH(A84,Tbl_Product[ProductID],0))</f>
        <v>4</v>
      </c>
      <c r="M84" t="str">
        <f>INDEX(Tbl_Manu[Manufacturer Name],MATCH(L84,Tbl_Manu[ManufacturerID],0))</f>
        <v>Currus</v>
      </c>
    </row>
    <row r="85" spans="1:13" x14ac:dyDescent="0.25">
      <c r="A85">
        <v>1043</v>
      </c>
      <c r="B85" s="2">
        <v>42073</v>
      </c>
      <c r="C85" s="2" t="str">
        <f t="shared" si="1"/>
        <v>Mar</v>
      </c>
      <c r="D85" t="s">
        <v>1219</v>
      </c>
      <c r="E85">
        <v>1</v>
      </c>
      <c r="F85" s="3">
        <v>4346.37</v>
      </c>
      <c r="G85" s="3" t="str">
        <f>INDEX(Tbl_Location[State],MATCH(D85,Tbl_Location[Zip],0))</f>
        <v>Manitoba</v>
      </c>
      <c r="H85" t="s">
        <v>20</v>
      </c>
      <c r="I85" t="str">
        <f>INDEX(Tbl_Product[Product Name],MATCH(A85,Tbl_Product[ProductID],0))</f>
        <v>Pirum MA-01</v>
      </c>
      <c r="J85" t="str">
        <f>INDEX(Tbl_Product[Category],MATCH(A85,Tbl_Product[ProductID],0))</f>
        <v>Mix</v>
      </c>
      <c r="K85" t="str">
        <f>INDEX(Tbl_Product[Segment],MATCH(A85,Tbl_Product[ProductID],0))</f>
        <v>All Season</v>
      </c>
      <c r="L85">
        <f>INDEX(Tbl_Product[ManufacturerID],MATCH(A85,Tbl_Product[ProductID],0))</f>
        <v>10</v>
      </c>
      <c r="M85" t="str">
        <f>INDEX(Tbl_Manu[Manufacturer Name],MATCH(L85,Tbl_Manu[ManufacturerID],0))</f>
        <v>Pirum</v>
      </c>
    </row>
    <row r="86" spans="1:13" x14ac:dyDescent="0.25">
      <c r="A86">
        <v>2369</v>
      </c>
      <c r="B86" s="2">
        <v>42073</v>
      </c>
      <c r="C86" s="2" t="str">
        <f t="shared" si="1"/>
        <v>Mar</v>
      </c>
      <c r="D86" t="s">
        <v>953</v>
      </c>
      <c r="E86">
        <v>1</v>
      </c>
      <c r="F86" s="3">
        <v>5096.7</v>
      </c>
      <c r="G86" s="3" t="str">
        <f>INDEX(Tbl_Location[State],MATCH(D86,Tbl_Location[Zip],0))</f>
        <v>Ontario</v>
      </c>
      <c r="H86" t="s">
        <v>20</v>
      </c>
      <c r="I86" t="str">
        <f>INDEX(Tbl_Product[Product Name],MATCH(A86,Tbl_Product[ProductID],0))</f>
        <v>Aliqui UC-17</v>
      </c>
      <c r="J86" t="str">
        <f>INDEX(Tbl_Product[Category],MATCH(A86,Tbl_Product[ProductID],0))</f>
        <v>Urban</v>
      </c>
      <c r="K86" t="str">
        <f>INDEX(Tbl_Product[Segment],MATCH(A86,Tbl_Product[ProductID],0))</f>
        <v>Convenience</v>
      </c>
      <c r="L86">
        <f>INDEX(Tbl_Product[ManufacturerID],MATCH(A86,Tbl_Product[ProductID],0))</f>
        <v>2</v>
      </c>
      <c r="M86" t="str">
        <f>INDEX(Tbl_Manu[Manufacturer Name],MATCH(L86,Tbl_Manu[ManufacturerID],0))</f>
        <v>Aliqui</v>
      </c>
    </row>
    <row r="87" spans="1:13" x14ac:dyDescent="0.25">
      <c r="A87">
        <v>733</v>
      </c>
      <c r="B87" s="2">
        <v>42073</v>
      </c>
      <c r="C87" s="2" t="str">
        <f t="shared" si="1"/>
        <v>Mar</v>
      </c>
      <c r="D87" t="s">
        <v>1216</v>
      </c>
      <c r="E87">
        <v>1</v>
      </c>
      <c r="F87" s="3">
        <v>4787.37</v>
      </c>
      <c r="G87" s="3" t="str">
        <f>INDEX(Tbl_Location[State],MATCH(D87,Tbl_Location[Zip],0))</f>
        <v>Manitoba</v>
      </c>
      <c r="H87" t="s">
        <v>20</v>
      </c>
      <c r="I87" t="str">
        <f>INDEX(Tbl_Product[Product Name],MATCH(A87,Tbl_Product[ProductID],0))</f>
        <v>Natura RP-21</v>
      </c>
      <c r="J87" t="str">
        <f>INDEX(Tbl_Product[Category],MATCH(A87,Tbl_Product[ProductID],0))</f>
        <v>Rural</v>
      </c>
      <c r="K87" t="str">
        <f>INDEX(Tbl_Product[Segment],MATCH(A87,Tbl_Product[ProductID],0))</f>
        <v>Productivity</v>
      </c>
      <c r="L87">
        <f>INDEX(Tbl_Product[ManufacturerID],MATCH(A87,Tbl_Product[ProductID],0))</f>
        <v>8</v>
      </c>
      <c r="M87" t="str">
        <f>INDEX(Tbl_Manu[Manufacturer Name],MATCH(L87,Tbl_Manu[ManufacturerID],0))</f>
        <v>Natura</v>
      </c>
    </row>
    <row r="88" spans="1:13" x14ac:dyDescent="0.25">
      <c r="A88">
        <v>995</v>
      </c>
      <c r="B88" s="2">
        <v>42073</v>
      </c>
      <c r="C88" s="2" t="str">
        <f t="shared" si="1"/>
        <v>Mar</v>
      </c>
      <c r="D88" t="s">
        <v>957</v>
      </c>
      <c r="E88">
        <v>1</v>
      </c>
      <c r="F88" s="3">
        <v>7181.37</v>
      </c>
      <c r="G88" s="3" t="str">
        <f>INDEX(Tbl_Location[State],MATCH(D88,Tbl_Location[Zip],0))</f>
        <v>Ontario</v>
      </c>
      <c r="H88" t="s">
        <v>20</v>
      </c>
      <c r="I88" t="str">
        <f>INDEX(Tbl_Product[Product Name],MATCH(A88,Tbl_Product[ProductID],0))</f>
        <v>Natura UC-58</v>
      </c>
      <c r="J88" t="str">
        <f>INDEX(Tbl_Product[Category],MATCH(A88,Tbl_Product[ProductID],0))</f>
        <v>Urban</v>
      </c>
      <c r="K88" t="str">
        <f>INDEX(Tbl_Product[Segment],MATCH(A88,Tbl_Product[ProductID],0))</f>
        <v>Convenience</v>
      </c>
      <c r="L88">
        <f>INDEX(Tbl_Product[ManufacturerID],MATCH(A88,Tbl_Product[ProductID],0))</f>
        <v>8</v>
      </c>
      <c r="M88" t="str">
        <f>INDEX(Tbl_Manu[Manufacturer Name],MATCH(L88,Tbl_Manu[ManufacturerID],0))</f>
        <v>Natura</v>
      </c>
    </row>
    <row r="89" spans="1:13" x14ac:dyDescent="0.25">
      <c r="A89">
        <v>457</v>
      </c>
      <c r="B89" s="2">
        <v>42073</v>
      </c>
      <c r="C89" s="2" t="str">
        <f t="shared" si="1"/>
        <v>Mar</v>
      </c>
      <c r="D89" t="s">
        <v>978</v>
      </c>
      <c r="E89">
        <v>1</v>
      </c>
      <c r="F89" s="3">
        <v>11969.37</v>
      </c>
      <c r="G89" s="3" t="str">
        <f>INDEX(Tbl_Location[State],MATCH(D89,Tbl_Location[Zip],0))</f>
        <v>Ontario</v>
      </c>
      <c r="H89" t="s">
        <v>20</v>
      </c>
      <c r="I89" t="str">
        <f>INDEX(Tbl_Product[Product Name],MATCH(A89,Tbl_Product[ProductID],0))</f>
        <v>Maximus UM-62</v>
      </c>
      <c r="J89" t="str">
        <f>INDEX(Tbl_Product[Category],MATCH(A89,Tbl_Product[ProductID],0))</f>
        <v>Urban</v>
      </c>
      <c r="K89" t="str">
        <f>INDEX(Tbl_Product[Segment],MATCH(A89,Tbl_Product[ProductID],0))</f>
        <v>Moderation</v>
      </c>
      <c r="L89">
        <f>INDEX(Tbl_Product[ManufacturerID],MATCH(A89,Tbl_Product[ProductID],0))</f>
        <v>7</v>
      </c>
      <c r="M89" t="str">
        <f>INDEX(Tbl_Manu[Manufacturer Name],MATCH(L89,Tbl_Manu[ManufacturerID],0))</f>
        <v>VanArsdel</v>
      </c>
    </row>
    <row r="90" spans="1:13" x14ac:dyDescent="0.25">
      <c r="A90">
        <v>2331</v>
      </c>
      <c r="B90" s="2">
        <v>42086</v>
      </c>
      <c r="C90" s="2" t="str">
        <f t="shared" si="1"/>
        <v>Mar</v>
      </c>
      <c r="D90" t="s">
        <v>687</v>
      </c>
      <c r="E90">
        <v>1</v>
      </c>
      <c r="F90" s="3">
        <v>7868.7</v>
      </c>
      <c r="G90" s="3" t="str">
        <f>INDEX(Tbl_Location[State],MATCH(D90,Tbl_Location[Zip],0))</f>
        <v>Ontario</v>
      </c>
      <c r="H90" t="s">
        <v>20</v>
      </c>
      <c r="I90" t="str">
        <f>INDEX(Tbl_Product[Product Name],MATCH(A90,Tbl_Product[ProductID],0))</f>
        <v>Aliqui UE-05</v>
      </c>
      <c r="J90" t="str">
        <f>INDEX(Tbl_Product[Category],MATCH(A90,Tbl_Product[ProductID],0))</f>
        <v>Urban</v>
      </c>
      <c r="K90" t="str">
        <f>INDEX(Tbl_Product[Segment],MATCH(A90,Tbl_Product[ProductID],0))</f>
        <v>Extreme</v>
      </c>
      <c r="L90">
        <f>INDEX(Tbl_Product[ManufacturerID],MATCH(A90,Tbl_Product[ProductID],0))</f>
        <v>2</v>
      </c>
      <c r="M90" t="str">
        <f>INDEX(Tbl_Manu[Manufacturer Name],MATCH(L90,Tbl_Manu[ManufacturerID],0))</f>
        <v>Aliqui</v>
      </c>
    </row>
    <row r="91" spans="1:13" x14ac:dyDescent="0.25">
      <c r="A91">
        <v>977</v>
      </c>
      <c r="B91" s="2">
        <v>42086</v>
      </c>
      <c r="C91" s="2" t="str">
        <f t="shared" si="1"/>
        <v>Mar</v>
      </c>
      <c r="D91" t="s">
        <v>680</v>
      </c>
      <c r="E91">
        <v>1</v>
      </c>
      <c r="F91" s="3">
        <v>6299.37</v>
      </c>
      <c r="G91" s="3" t="str">
        <f>INDEX(Tbl_Location[State],MATCH(D91,Tbl_Location[Zip],0))</f>
        <v>Ontario</v>
      </c>
      <c r="H91" t="s">
        <v>20</v>
      </c>
      <c r="I91" t="str">
        <f>INDEX(Tbl_Product[Product Name],MATCH(A91,Tbl_Product[ProductID],0))</f>
        <v>Natura UC-40</v>
      </c>
      <c r="J91" t="str">
        <f>INDEX(Tbl_Product[Category],MATCH(A91,Tbl_Product[ProductID],0))</f>
        <v>Urban</v>
      </c>
      <c r="K91" t="str">
        <f>INDEX(Tbl_Product[Segment],MATCH(A91,Tbl_Product[ProductID],0))</f>
        <v>Convenience</v>
      </c>
      <c r="L91">
        <f>INDEX(Tbl_Product[ManufacturerID],MATCH(A91,Tbl_Product[ProductID],0))</f>
        <v>8</v>
      </c>
      <c r="M91" t="str">
        <f>INDEX(Tbl_Manu[Manufacturer Name],MATCH(L91,Tbl_Manu[ManufacturerID],0))</f>
        <v>Natura</v>
      </c>
    </row>
    <row r="92" spans="1:13" x14ac:dyDescent="0.25">
      <c r="A92">
        <v>1191</v>
      </c>
      <c r="B92" s="2">
        <v>42086</v>
      </c>
      <c r="C92" s="2" t="str">
        <f t="shared" si="1"/>
        <v>Mar</v>
      </c>
      <c r="D92" t="s">
        <v>839</v>
      </c>
      <c r="E92">
        <v>1</v>
      </c>
      <c r="F92" s="3">
        <v>3212.37</v>
      </c>
      <c r="G92" s="3" t="str">
        <f>INDEX(Tbl_Location[State],MATCH(D92,Tbl_Location[Zip],0))</f>
        <v>Ontario</v>
      </c>
      <c r="H92" t="s">
        <v>20</v>
      </c>
      <c r="I92" t="str">
        <f>INDEX(Tbl_Product[Product Name],MATCH(A92,Tbl_Product[ProductID],0))</f>
        <v>Pirum UE-27</v>
      </c>
      <c r="J92" t="str">
        <f>INDEX(Tbl_Product[Category],MATCH(A92,Tbl_Product[ProductID],0))</f>
        <v>Urban</v>
      </c>
      <c r="K92" t="str">
        <f>INDEX(Tbl_Product[Segment],MATCH(A92,Tbl_Product[ProductID],0))</f>
        <v>Extreme</v>
      </c>
      <c r="L92">
        <f>INDEX(Tbl_Product[ManufacturerID],MATCH(A92,Tbl_Product[ProductID],0))</f>
        <v>10</v>
      </c>
      <c r="M92" t="str">
        <f>INDEX(Tbl_Manu[Manufacturer Name],MATCH(L92,Tbl_Manu[ManufacturerID],0))</f>
        <v>Pirum</v>
      </c>
    </row>
    <row r="93" spans="1:13" x14ac:dyDescent="0.25">
      <c r="A93">
        <v>2225</v>
      </c>
      <c r="B93" s="2">
        <v>42097</v>
      </c>
      <c r="C93" s="2" t="str">
        <f t="shared" si="1"/>
        <v>Apr</v>
      </c>
      <c r="D93" t="s">
        <v>838</v>
      </c>
      <c r="E93">
        <v>1</v>
      </c>
      <c r="F93" s="3">
        <v>723.87</v>
      </c>
      <c r="G93" s="3" t="str">
        <f>INDEX(Tbl_Location[State],MATCH(D93,Tbl_Location[Zip],0))</f>
        <v>Ontario</v>
      </c>
      <c r="H93" t="s">
        <v>20</v>
      </c>
      <c r="I93" t="str">
        <f>INDEX(Tbl_Product[Product Name],MATCH(A93,Tbl_Product[ProductID],0))</f>
        <v>Aliqui RP-22</v>
      </c>
      <c r="J93" t="str">
        <f>INDEX(Tbl_Product[Category],MATCH(A93,Tbl_Product[ProductID],0))</f>
        <v>Rural</v>
      </c>
      <c r="K93" t="str">
        <f>INDEX(Tbl_Product[Segment],MATCH(A93,Tbl_Product[ProductID],0))</f>
        <v>Productivity</v>
      </c>
      <c r="L93">
        <f>INDEX(Tbl_Product[ManufacturerID],MATCH(A93,Tbl_Product[ProductID],0))</f>
        <v>2</v>
      </c>
      <c r="M93" t="str">
        <f>INDEX(Tbl_Manu[Manufacturer Name],MATCH(L93,Tbl_Manu[ManufacturerID],0))</f>
        <v>Aliqui</v>
      </c>
    </row>
    <row r="94" spans="1:13" x14ac:dyDescent="0.25">
      <c r="A94">
        <v>2224</v>
      </c>
      <c r="B94" s="2">
        <v>42097</v>
      </c>
      <c r="C94" s="2" t="str">
        <f t="shared" si="1"/>
        <v>Apr</v>
      </c>
      <c r="D94" t="s">
        <v>838</v>
      </c>
      <c r="E94">
        <v>1</v>
      </c>
      <c r="F94" s="3">
        <v>723.87</v>
      </c>
      <c r="G94" s="3" t="str">
        <f>INDEX(Tbl_Location[State],MATCH(D94,Tbl_Location[Zip],0))</f>
        <v>Ontario</v>
      </c>
      <c r="H94" t="s">
        <v>20</v>
      </c>
      <c r="I94" t="str">
        <f>INDEX(Tbl_Product[Product Name],MATCH(A94,Tbl_Product[ProductID],0))</f>
        <v>Aliqui RP-21</v>
      </c>
      <c r="J94" t="str">
        <f>INDEX(Tbl_Product[Category],MATCH(A94,Tbl_Product[ProductID],0))</f>
        <v>Rural</v>
      </c>
      <c r="K94" t="str">
        <f>INDEX(Tbl_Product[Segment],MATCH(A94,Tbl_Product[ProductID],0))</f>
        <v>Productivity</v>
      </c>
      <c r="L94">
        <f>INDEX(Tbl_Product[ManufacturerID],MATCH(A94,Tbl_Product[ProductID],0))</f>
        <v>2</v>
      </c>
      <c r="M94" t="str">
        <f>INDEX(Tbl_Manu[Manufacturer Name],MATCH(L94,Tbl_Manu[ManufacturerID],0))</f>
        <v>Aliqui</v>
      </c>
    </row>
    <row r="95" spans="1:13" x14ac:dyDescent="0.25">
      <c r="A95">
        <v>531</v>
      </c>
      <c r="B95" s="2">
        <v>42016</v>
      </c>
      <c r="C95" s="2" t="str">
        <f t="shared" si="1"/>
        <v>Jan</v>
      </c>
      <c r="D95" t="s">
        <v>983</v>
      </c>
      <c r="E95">
        <v>1</v>
      </c>
      <c r="F95" s="3">
        <v>7556.85</v>
      </c>
      <c r="G95" s="3" t="str">
        <f>INDEX(Tbl_Location[State],MATCH(D95,Tbl_Location[Zip],0))</f>
        <v>Ontario</v>
      </c>
      <c r="H95" t="s">
        <v>20</v>
      </c>
      <c r="I95" t="str">
        <f>INDEX(Tbl_Product[Product Name],MATCH(A95,Tbl_Product[ProductID],0))</f>
        <v>Maximus UE-19</v>
      </c>
      <c r="J95" t="str">
        <f>INDEX(Tbl_Product[Category],MATCH(A95,Tbl_Product[ProductID],0))</f>
        <v>Urban</v>
      </c>
      <c r="K95" t="str">
        <f>INDEX(Tbl_Product[Segment],MATCH(A95,Tbl_Product[ProductID],0))</f>
        <v>Extreme</v>
      </c>
      <c r="L95">
        <f>INDEX(Tbl_Product[ManufacturerID],MATCH(A95,Tbl_Product[ProductID],0))</f>
        <v>7</v>
      </c>
      <c r="M95" t="str">
        <f>INDEX(Tbl_Manu[Manufacturer Name],MATCH(L95,Tbl_Manu[ManufacturerID],0))</f>
        <v>VanArsdel</v>
      </c>
    </row>
    <row r="96" spans="1:13" x14ac:dyDescent="0.25">
      <c r="A96">
        <v>907</v>
      </c>
      <c r="B96" s="2">
        <v>42016</v>
      </c>
      <c r="C96" s="2" t="str">
        <f t="shared" si="1"/>
        <v>Jan</v>
      </c>
      <c r="D96" t="s">
        <v>840</v>
      </c>
      <c r="E96">
        <v>1</v>
      </c>
      <c r="F96" s="3">
        <v>7307.37</v>
      </c>
      <c r="G96" s="3" t="str">
        <f>INDEX(Tbl_Location[State],MATCH(D96,Tbl_Location[Zip],0))</f>
        <v>Ontario</v>
      </c>
      <c r="H96" t="s">
        <v>20</v>
      </c>
      <c r="I96" t="str">
        <f>INDEX(Tbl_Product[Product Name],MATCH(A96,Tbl_Product[ProductID],0))</f>
        <v>Natura UE-16</v>
      </c>
      <c r="J96" t="str">
        <f>INDEX(Tbl_Product[Category],MATCH(A96,Tbl_Product[ProductID],0))</f>
        <v>Urban</v>
      </c>
      <c r="K96" t="str">
        <f>INDEX(Tbl_Product[Segment],MATCH(A96,Tbl_Product[ProductID],0))</f>
        <v>Extreme</v>
      </c>
      <c r="L96">
        <f>INDEX(Tbl_Product[ManufacturerID],MATCH(A96,Tbl_Product[ProductID],0))</f>
        <v>8</v>
      </c>
      <c r="M96" t="str">
        <f>INDEX(Tbl_Manu[Manufacturer Name],MATCH(L96,Tbl_Manu[ManufacturerID],0))</f>
        <v>Natura</v>
      </c>
    </row>
    <row r="97" spans="1:13" x14ac:dyDescent="0.25">
      <c r="A97">
        <v>1714</v>
      </c>
      <c r="B97" s="2">
        <v>42017</v>
      </c>
      <c r="C97" s="2" t="str">
        <f t="shared" si="1"/>
        <v>Jan</v>
      </c>
      <c r="D97" t="s">
        <v>1219</v>
      </c>
      <c r="E97">
        <v>1</v>
      </c>
      <c r="F97" s="3">
        <v>1259.3699999999999</v>
      </c>
      <c r="G97" s="3" t="str">
        <f>INDEX(Tbl_Location[State],MATCH(D97,Tbl_Location[Zip],0))</f>
        <v>Manitoba</v>
      </c>
      <c r="H97" t="s">
        <v>20</v>
      </c>
      <c r="I97" t="str">
        <f>INDEX(Tbl_Product[Product Name],MATCH(A97,Tbl_Product[ProductID],0))</f>
        <v>Salvus YY-25</v>
      </c>
      <c r="J97" t="str">
        <f>INDEX(Tbl_Product[Category],MATCH(A97,Tbl_Product[ProductID],0))</f>
        <v>Youth</v>
      </c>
      <c r="K97" t="str">
        <f>INDEX(Tbl_Product[Segment],MATCH(A97,Tbl_Product[ProductID],0))</f>
        <v>Youth</v>
      </c>
      <c r="L97">
        <f>INDEX(Tbl_Product[ManufacturerID],MATCH(A97,Tbl_Product[ProductID],0))</f>
        <v>13</v>
      </c>
      <c r="M97" t="str">
        <f>INDEX(Tbl_Manu[Manufacturer Name],MATCH(L97,Tbl_Manu[ManufacturerID],0))</f>
        <v>Salvus</v>
      </c>
    </row>
    <row r="98" spans="1:13" x14ac:dyDescent="0.25">
      <c r="A98">
        <v>457</v>
      </c>
      <c r="B98" s="2">
        <v>42018</v>
      </c>
      <c r="C98" s="2" t="str">
        <f t="shared" si="1"/>
        <v>Jan</v>
      </c>
      <c r="D98" t="s">
        <v>839</v>
      </c>
      <c r="E98">
        <v>1</v>
      </c>
      <c r="F98" s="3">
        <v>11969.37</v>
      </c>
      <c r="G98" s="3" t="str">
        <f>INDEX(Tbl_Location[State],MATCH(D98,Tbl_Location[Zip],0))</f>
        <v>Ontario</v>
      </c>
      <c r="H98" t="s">
        <v>20</v>
      </c>
      <c r="I98" t="str">
        <f>INDEX(Tbl_Product[Product Name],MATCH(A98,Tbl_Product[ProductID],0))</f>
        <v>Maximus UM-62</v>
      </c>
      <c r="J98" t="str">
        <f>INDEX(Tbl_Product[Category],MATCH(A98,Tbl_Product[ProductID],0))</f>
        <v>Urban</v>
      </c>
      <c r="K98" t="str">
        <f>INDEX(Tbl_Product[Segment],MATCH(A98,Tbl_Product[ProductID],0))</f>
        <v>Moderation</v>
      </c>
      <c r="L98">
        <f>INDEX(Tbl_Product[ManufacturerID],MATCH(A98,Tbl_Product[ProductID],0))</f>
        <v>7</v>
      </c>
      <c r="M98" t="str">
        <f>INDEX(Tbl_Manu[Manufacturer Name],MATCH(L98,Tbl_Manu[ManufacturerID],0))</f>
        <v>VanArsdel</v>
      </c>
    </row>
    <row r="99" spans="1:13" x14ac:dyDescent="0.25">
      <c r="A99">
        <v>405</v>
      </c>
      <c r="B99" s="2">
        <v>42018</v>
      </c>
      <c r="C99" s="2" t="str">
        <f t="shared" si="1"/>
        <v>Jan</v>
      </c>
      <c r="D99" t="s">
        <v>960</v>
      </c>
      <c r="E99">
        <v>1</v>
      </c>
      <c r="F99" s="3">
        <v>22994.37</v>
      </c>
      <c r="G99" s="3" t="str">
        <f>INDEX(Tbl_Location[State],MATCH(D99,Tbl_Location[Zip],0))</f>
        <v>Ontario</v>
      </c>
      <c r="H99" t="s">
        <v>20</v>
      </c>
      <c r="I99" t="str">
        <f>INDEX(Tbl_Product[Product Name],MATCH(A99,Tbl_Product[ProductID],0))</f>
        <v>Maximus UM-10</v>
      </c>
      <c r="J99" t="str">
        <f>INDEX(Tbl_Product[Category],MATCH(A99,Tbl_Product[ProductID],0))</f>
        <v>Urban</v>
      </c>
      <c r="K99" t="str">
        <f>INDEX(Tbl_Product[Segment],MATCH(A99,Tbl_Product[ProductID],0))</f>
        <v>Moderation</v>
      </c>
      <c r="L99">
        <f>INDEX(Tbl_Product[ManufacturerID],MATCH(A99,Tbl_Product[ProductID],0))</f>
        <v>7</v>
      </c>
      <c r="M99" t="str">
        <f>INDEX(Tbl_Manu[Manufacturer Name],MATCH(L99,Tbl_Manu[ManufacturerID],0))</f>
        <v>VanArsdel</v>
      </c>
    </row>
    <row r="100" spans="1:13" x14ac:dyDescent="0.25">
      <c r="A100">
        <v>487</v>
      </c>
      <c r="B100" s="2">
        <v>42019</v>
      </c>
      <c r="C100" s="2" t="str">
        <f t="shared" si="1"/>
        <v>Jan</v>
      </c>
      <c r="D100" t="s">
        <v>973</v>
      </c>
      <c r="E100">
        <v>1</v>
      </c>
      <c r="F100" s="3">
        <v>13229.37</v>
      </c>
      <c r="G100" s="3" t="str">
        <f>INDEX(Tbl_Location[State],MATCH(D100,Tbl_Location[Zip],0))</f>
        <v>Ontario</v>
      </c>
      <c r="H100" t="s">
        <v>20</v>
      </c>
      <c r="I100" t="str">
        <f>INDEX(Tbl_Product[Product Name],MATCH(A100,Tbl_Product[ProductID],0))</f>
        <v>Maximus UM-92</v>
      </c>
      <c r="J100" t="str">
        <f>INDEX(Tbl_Product[Category],MATCH(A100,Tbl_Product[ProductID],0))</f>
        <v>Urban</v>
      </c>
      <c r="K100" t="str">
        <f>INDEX(Tbl_Product[Segment],MATCH(A100,Tbl_Product[ProductID],0))</f>
        <v>Moderation</v>
      </c>
      <c r="L100">
        <f>INDEX(Tbl_Product[ManufacturerID],MATCH(A100,Tbl_Product[ProductID],0))</f>
        <v>7</v>
      </c>
      <c r="M100" t="str">
        <f>INDEX(Tbl_Manu[Manufacturer Name],MATCH(L100,Tbl_Manu[ManufacturerID],0))</f>
        <v>VanArsdel</v>
      </c>
    </row>
    <row r="101" spans="1:13" x14ac:dyDescent="0.25">
      <c r="A101">
        <v>626</v>
      </c>
      <c r="B101" s="2">
        <v>42019</v>
      </c>
      <c r="C101" s="2" t="str">
        <f t="shared" si="1"/>
        <v>Jan</v>
      </c>
      <c r="D101" t="s">
        <v>394</v>
      </c>
      <c r="E101">
        <v>1</v>
      </c>
      <c r="F101" s="3">
        <v>17009.37</v>
      </c>
      <c r="G101" s="3" t="str">
        <f>INDEX(Tbl_Location[State],MATCH(D101,Tbl_Location[Zip],0))</f>
        <v>Quebec</v>
      </c>
      <c r="H101" t="s">
        <v>20</v>
      </c>
      <c r="I101" t="str">
        <f>INDEX(Tbl_Product[Product Name],MATCH(A101,Tbl_Product[ProductID],0))</f>
        <v>Maximus UC-91</v>
      </c>
      <c r="J101" t="str">
        <f>INDEX(Tbl_Product[Category],MATCH(A101,Tbl_Product[ProductID],0))</f>
        <v>Urban</v>
      </c>
      <c r="K101" t="str">
        <f>INDEX(Tbl_Product[Segment],MATCH(A101,Tbl_Product[ProductID],0))</f>
        <v>Convenience</v>
      </c>
      <c r="L101">
        <f>INDEX(Tbl_Product[ManufacturerID],MATCH(A101,Tbl_Product[ProductID],0))</f>
        <v>7</v>
      </c>
      <c r="M101" t="str">
        <f>INDEX(Tbl_Manu[Manufacturer Name],MATCH(L101,Tbl_Manu[ManufacturerID],0))</f>
        <v>VanArsdel</v>
      </c>
    </row>
    <row r="102" spans="1:13" x14ac:dyDescent="0.25">
      <c r="A102">
        <v>808</v>
      </c>
      <c r="B102" s="2">
        <v>42020</v>
      </c>
      <c r="C102" s="2" t="str">
        <f t="shared" si="1"/>
        <v>Jan</v>
      </c>
      <c r="D102" t="s">
        <v>687</v>
      </c>
      <c r="E102">
        <v>1</v>
      </c>
      <c r="F102" s="3">
        <v>4535.37</v>
      </c>
      <c r="G102" s="3" t="str">
        <f>INDEX(Tbl_Location[State],MATCH(D102,Tbl_Location[Zip],0))</f>
        <v>Ontario</v>
      </c>
      <c r="H102" t="s">
        <v>20</v>
      </c>
      <c r="I102" t="str">
        <f>INDEX(Tbl_Product[Product Name],MATCH(A102,Tbl_Product[ProductID],0))</f>
        <v>Natura RS-12</v>
      </c>
      <c r="J102" t="str">
        <f>INDEX(Tbl_Product[Category],MATCH(A102,Tbl_Product[ProductID],0))</f>
        <v>Rural</v>
      </c>
      <c r="K102" t="str">
        <f>INDEX(Tbl_Product[Segment],MATCH(A102,Tbl_Product[ProductID],0))</f>
        <v>Select</v>
      </c>
      <c r="L102">
        <f>INDEX(Tbl_Product[ManufacturerID],MATCH(A102,Tbl_Product[ProductID],0))</f>
        <v>8</v>
      </c>
      <c r="M102" t="str">
        <f>INDEX(Tbl_Manu[Manufacturer Name],MATCH(L102,Tbl_Manu[ManufacturerID],0))</f>
        <v>Natura</v>
      </c>
    </row>
    <row r="103" spans="1:13" x14ac:dyDescent="0.25">
      <c r="A103">
        <v>506</v>
      </c>
      <c r="B103" s="2">
        <v>42094</v>
      </c>
      <c r="C103" s="2" t="str">
        <f t="shared" si="1"/>
        <v>Mar</v>
      </c>
      <c r="D103" t="s">
        <v>838</v>
      </c>
      <c r="E103">
        <v>1</v>
      </c>
      <c r="F103" s="3">
        <v>15560.37</v>
      </c>
      <c r="G103" s="3" t="str">
        <f>INDEX(Tbl_Location[State],MATCH(D103,Tbl_Location[Zip],0))</f>
        <v>Ontario</v>
      </c>
      <c r="H103" t="s">
        <v>20</v>
      </c>
      <c r="I103" t="str">
        <f>INDEX(Tbl_Product[Product Name],MATCH(A103,Tbl_Product[ProductID],0))</f>
        <v>Maximus UM-11</v>
      </c>
      <c r="J103" t="str">
        <f>INDEX(Tbl_Product[Category],MATCH(A103,Tbl_Product[ProductID],0))</f>
        <v>Urban</v>
      </c>
      <c r="K103" t="str">
        <f>INDEX(Tbl_Product[Segment],MATCH(A103,Tbl_Product[ProductID],0))</f>
        <v>Moderation</v>
      </c>
      <c r="L103">
        <f>INDEX(Tbl_Product[ManufacturerID],MATCH(A103,Tbl_Product[ProductID],0))</f>
        <v>7</v>
      </c>
      <c r="M103" t="str">
        <f>INDEX(Tbl_Manu[Manufacturer Name],MATCH(L103,Tbl_Manu[ManufacturerID],0))</f>
        <v>VanArsdel</v>
      </c>
    </row>
    <row r="104" spans="1:13" x14ac:dyDescent="0.25">
      <c r="A104">
        <v>517</v>
      </c>
      <c r="B104" s="2">
        <v>42094</v>
      </c>
      <c r="C104" s="2" t="str">
        <f t="shared" si="1"/>
        <v>Mar</v>
      </c>
      <c r="D104" t="s">
        <v>984</v>
      </c>
      <c r="E104">
        <v>1</v>
      </c>
      <c r="F104" s="3">
        <v>8186.85</v>
      </c>
      <c r="G104" s="3" t="str">
        <f>INDEX(Tbl_Location[State],MATCH(D104,Tbl_Location[Zip],0))</f>
        <v>Ontario</v>
      </c>
      <c r="H104" t="s">
        <v>20</v>
      </c>
      <c r="I104" t="str">
        <f>INDEX(Tbl_Product[Product Name],MATCH(A104,Tbl_Product[ProductID],0))</f>
        <v>Maximus UE-05</v>
      </c>
      <c r="J104" t="str">
        <f>INDEX(Tbl_Product[Category],MATCH(A104,Tbl_Product[ProductID],0))</f>
        <v>Urban</v>
      </c>
      <c r="K104" t="str">
        <f>INDEX(Tbl_Product[Segment],MATCH(A104,Tbl_Product[ProductID],0))</f>
        <v>Extreme</v>
      </c>
      <c r="L104">
        <f>INDEX(Tbl_Product[ManufacturerID],MATCH(A104,Tbl_Product[ProductID],0))</f>
        <v>7</v>
      </c>
      <c r="M104" t="str">
        <f>INDEX(Tbl_Manu[Manufacturer Name],MATCH(L104,Tbl_Manu[ManufacturerID],0))</f>
        <v>VanArsdel</v>
      </c>
    </row>
    <row r="105" spans="1:13" x14ac:dyDescent="0.25">
      <c r="A105">
        <v>927</v>
      </c>
      <c r="B105" s="2">
        <v>42094</v>
      </c>
      <c r="C105" s="2" t="str">
        <f t="shared" si="1"/>
        <v>Mar</v>
      </c>
      <c r="D105" t="s">
        <v>838</v>
      </c>
      <c r="E105">
        <v>1</v>
      </c>
      <c r="F105" s="3">
        <v>6173.37</v>
      </c>
      <c r="G105" s="3" t="str">
        <f>INDEX(Tbl_Location[State],MATCH(D105,Tbl_Location[Zip],0))</f>
        <v>Ontario</v>
      </c>
      <c r="H105" t="s">
        <v>20</v>
      </c>
      <c r="I105" t="str">
        <f>INDEX(Tbl_Product[Product Name],MATCH(A105,Tbl_Product[ProductID],0))</f>
        <v>Natura UE-36</v>
      </c>
      <c r="J105" t="str">
        <f>INDEX(Tbl_Product[Category],MATCH(A105,Tbl_Product[ProductID],0))</f>
        <v>Urban</v>
      </c>
      <c r="K105" t="str">
        <f>INDEX(Tbl_Product[Segment],MATCH(A105,Tbl_Product[ProductID],0))</f>
        <v>Extreme</v>
      </c>
      <c r="L105">
        <f>INDEX(Tbl_Product[ManufacturerID],MATCH(A105,Tbl_Product[ProductID],0))</f>
        <v>8</v>
      </c>
      <c r="M105" t="str">
        <f>INDEX(Tbl_Manu[Manufacturer Name],MATCH(L105,Tbl_Manu[ManufacturerID],0))</f>
        <v>Natura</v>
      </c>
    </row>
    <row r="106" spans="1:13" x14ac:dyDescent="0.25">
      <c r="A106">
        <v>996</v>
      </c>
      <c r="B106" s="2">
        <v>42094</v>
      </c>
      <c r="C106" s="2" t="str">
        <f t="shared" si="1"/>
        <v>Mar</v>
      </c>
      <c r="D106" t="s">
        <v>945</v>
      </c>
      <c r="E106">
        <v>1</v>
      </c>
      <c r="F106" s="3">
        <v>8630.3700000000008</v>
      </c>
      <c r="G106" s="3" t="str">
        <f>INDEX(Tbl_Location[State],MATCH(D106,Tbl_Location[Zip],0))</f>
        <v>Ontario</v>
      </c>
      <c r="H106" t="s">
        <v>20</v>
      </c>
      <c r="I106" t="str">
        <f>INDEX(Tbl_Product[Product Name],MATCH(A106,Tbl_Product[ProductID],0))</f>
        <v>Natura UC-59</v>
      </c>
      <c r="J106" t="str">
        <f>INDEX(Tbl_Product[Category],MATCH(A106,Tbl_Product[ProductID],0))</f>
        <v>Urban</v>
      </c>
      <c r="K106" t="str">
        <f>INDEX(Tbl_Product[Segment],MATCH(A106,Tbl_Product[ProductID],0))</f>
        <v>Convenience</v>
      </c>
      <c r="L106">
        <f>INDEX(Tbl_Product[ManufacturerID],MATCH(A106,Tbl_Product[ProductID],0))</f>
        <v>8</v>
      </c>
      <c r="M106" t="str">
        <f>INDEX(Tbl_Manu[Manufacturer Name],MATCH(L106,Tbl_Manu[ManufacturerID],0))</f>
        <v>Natura</v>
      </c>
    </row>
    <row r="107" spans="1:13" x14ac:dyDescent="0.25">
      <c r="A107">
        <v>736</v>
      </c>
      <c r="B107" s="2">
        <v>42103</v>
      </c>
      <c r="C107" s="2" t="str">
        <f t="shared" si="1"/>
        <v>Apr</v>
      </c>
      <c r="D107" t="s">
        <v>984</v>
      </c>
      <c r="E107">
        <v>1</v>
      </c>
      <c r="F107" s="3">
        <v>4661.37</v>
      </c>
      <c r="G107" s="3" t="str">
        <f>INDEX(Tbl_Location[State],MATCH(D107,Tbl_Location[Zip],0))</f>
        <v>Ontario</v>
      </c>
      <c r="H107" t="s">
        <v>20</v>
      </c>
      <c r="I107" t="str">
        <f>INDEX(Tbl_Product[Product Name],MATCH(A107,Tbl_Product[ProductID],0))</f>
        <v>Natura RP-24</v>
      </c>
      <c r="J107" t="str">
        <f>INDEX(Tbl_Product[Category],MATCH(A107,Tbl_Product[ProductID],0))</f>
        <v>Rural</v>
      </c>
      <c r="K107" t="str">
        <f>INDEX(Tbl_Product[Segment],MATCH(A107,Tbl_Product[ProductID],0))</f>
        <v>Productivity</v>
      </c>
      <c r="L107">
        <f>INDEX(Tbl_Product[ManufacturerID],MATCH(A107,Tbl_Product[ProductID],0))</f>
        <v>8</v>
      </c>
      <c r="M107" t="str">
        <f>INDEX(Tbl_Manu[Manufacturer Name],MATCH(L107,Tbl_Manu[ManufacturerID],0))</f>
        <v>Natura</v>
      </c>
    </row>
    <row r="108" spans="1:13" x14ac:dyDescent="0.25">
      <c r="A108">
        <v>438</v>
      </c>
      <c r="B108" s="2">
        <v>42103</v>
      </c>
      <c r="C108" s="2" t="str">
        <f t="shared" si="1"/>
        <v>Apr</v>
      </c>
      <c r="D108" t="s">
        <v>1220</v>
      </c>
      <c r="E108">
        <v>1</v>
      </c>
      <c r="F108" s="3">
        <v>11969.37</v>
      </c>
      <c r="G108" s="3" t="str">
        <f>INDEX(Tbl_Location[State],MATCH(D108,Tbl_Location[Zip],0))</f>
        <v>Manitoba</v>
      </c>
      <c r="H108" t="s">
        <v>20</v>
      </c>
      <c r="I108" t="str">
        <f>INDEX(Tbl_Product[Product Name],MATCH(A108,Tbl_Product[ProductID],0))</f>
        <v>Maximus UM-43</v>
      </c>
      <c r="J108" t="str">
        <f>INDEX(Tbl_Product[Category],MATCH(A108,Tbl_Product[ProductID],0))</f>
        <v>Urban</v>
      </c>
      <c r="K108" t="str">
        <f>INDEX(Tbl_Product[Segment],MATCH(A108,Tbl_Product[ProductID],0))</f>
        <v>Moderation</v>
      </c>
      <c r="L108">
        <f>INDEX(Tbl_Product[ManufacturerID],MATCH(A108,Tbl_Product[ProductID],0))</f>
        <v>7</v>
      </c>
      <c r="M108" t="str">
        <f>INDEX(Tbl_Manu[Manufacturer Name],MATCH(L108,Tbl_Manu[ManufacturerID],0))</f>
        <v>VanArsdel</v>
      </c>
    </row>
    <row r="109" spans="1:13" x14ac:dyDescent="0.25">
      <c r="A109">
        <v>636</v>
      </c>
      <c r="B109" s="2">
        <v>42103</v>
      </c>
      <c r="C109" s="2" t="str">
        <f t="shared" si="1"/>
        <v>Apr</v>
      </c>
      <c r="D109" t="s">
        <v>994</v>
      </c>
      <c r="E109">
        <v>1</v>
      </c>
      <c r="F109" s="3">
        <v>10583.37</v>
      </c>
      <c r="G109" s="3" t="str">
        <f>INDEX(Tbl_Location[State],MATCH(D109,Tbl_Location[Zip],0))</f>
        <v>Ontario</v>
      </c>
      <c r="H109" t="s">
        <v>20</v>
      </c>
      <c r="I109" t="str">
        <f>INDEX(Tbl_Product[Product Name],MATCH(A109,Tbl_Product[ProductID],0))</f>
        <v>Maximus UC-01</v>
      </c>
      <c r="J109" t="str">
        <f>INDEX(Tbl_Product[Category],MATCH(A109,Tbl_Product[ProductID],0))</f>
        <v>Urban</v>
      </c>
      <c r="K109" t="str">
        <f>INDEX(Tbl_Product[Segment],MATCH(A109,Tbl_Product[ProductID],0))</f>
        <v>Convenience</v>
      </c>
      <c r="L109">
        <f>INDEX(Tbl_Product[ManufacturerID],MATCH(A109,Tbl_Product[ProductID],0))</f>
        <v>7</v>
      </c>
      <c r="M109" t="str">
        <f>INDEX(Tbl_Manu[Manufacturer Name],MATCH(L109,Tbl_Manu[ManufacturerID],0))</f>
        <v>VanArsdel</v>
      </c>
    </row>
    <row r="110" spans="1:13" x14ac:dyDescent="0.25">
      <c r="A110">
        <v>1530</v>
      </c>
      <c r="B110" s="2">
        <v>42103</v>
      </c>
      <c r="C110" s="2" t="str">
        <f t="shared" si="1"/>
        <v>Apr</v>
      </c>
      <c r="D110" t="s">
        <v>973</v>
      </c>
      <c r="E110">
        <v>1</v>
      </c>
      <c r="F110" s="3">
        <v>5038.74</v>
      </c>
      <c r="G110" s="3" t="str">
        <f>INDEX(Tbl_Location[State],MATCH(D110,Tbl_Location[Zip],0))</f>
        <v>Ontario</v>
      </c>
      <c r="H110" t="s">
        <v>20</v>
      </c>
      <c r="I110" t="str">
        <f>INDEX(Tbl_Product[Product Name],MATCH(A110,Tbl_Product[ProductID],0))</f>
        <v>Quibus RP-22</v>
      </c>
      <c r="J110" t="str">
        <f>INDEX(Tbl_Product[Category],MATCH(A110,Tbl_Product[ProductID],0))</f>
        <v>Rural</v>
      </c>
      <c r="K110" t="str">
        <f>INDEX(Tbl_Product[Segment],MATCH(A110,Tbl_Product[ProductID],0))</f>
        <v>Productivity</v>
      </c>
      <c r="L110">
        <f>INDEX(Tbl_Product[ManufacturerID],MATCH(A110,Tbl_Product[ProductID],0))</f>
        <v>12</v>
      </c>
      <c r="M110" t="str">
        <f>INDEX(Tbl_Manu[Manufacturer Name],MATCH(L110,Tbl_Manu[ManufacturerID],0))</f>
        <v>Quibus</v>
      </c>
    </row>
    <row r="111" spans="1:13" x14ac:dyDescent="0.25">
      <c r="A111">
        <v>735</v>
      </c>
      <c r="B111" s="2">
        <v>42103</v>
      </c>
      <c r="C111" s="2" t="str">
        <f t="shared" si="1"/>
        <v>Apr</v>
      </c>
      <c r="D111" t="s">
        <v>984</v>
      </c>
      <c r="E111">
        <v>1</v>
      </c>
      <c r="F111" s="3">
        <v>4661.37</v>
      </c>
      <c r="G111" s="3" t="str">
        <f>INDEX(Tbl_Location[State],MATCH(D111,Tbl_Location[Zip],0))</f>
        <v>Ontario</v>
      </c>
      <c r="H111" t="s">
        <v>20</v>
      </c>
      <c r="I111" t="str">
        <f>INDEX(Tbl_Product[Product Name],MATCH(A111,Tbl_Product[ProductID],0))</f>
        <v>Natura RP-23</v>
      </c>
      <c r="J111" t="str">
        <f>INDEX(Tbl_Product[Category],MATCH(A111,Tbl_Product[ProductID],0))</f>
        <v>Rural</v>
      </c>
      <c r="K111" t="str">
        <f>INDEX(Tbl_Product[Segment],MATCH(A111,Tbl_Product[ProductID],0))</f>
        <v>Productivity</v>
      </c>
      <c r="L111">
        <f>INDEX(Tbl_Product[ManufacturerID],MATCH(A111,Tbl_Product[ProductID],0))</f>
        <v>8</v>
      </c>
      <c r="M111" t="str">
        <f>INDEX(Tbl_Manu[Manufacturer Name],MATCH(L111,Tbl_Manu[ManufacturerID],0))</f>
        <v>Natura</v>
      </c>
    </row>
    <row r="112" spans="1:13" x14ac:dyDescent="0.25">
      <c r="A112">
        <v>2224</v>
      </c>
      <c r="B112" s="2">
        <v>42080</v>
      </c>
      <c r="C112" s="2" t="str">
        <f t="shared" si="1"/>
        <v>Mar</v>
      </c>
      <c r="D112" t="s">
        <v>839</v>
      </c>
      <c r="E112">
        <v>1</v>
      </c>
      <c r="F112" s="3">
        <v>723.87</v>
      </c>
      <c r="G112" s="3" t="str">
        <f>INDEX(Tbl_Location[State],MATCH(D112,Tbl_Location[Zip],0))</f>
        <v>Ontario</v>
      </c>
      <c r="H112" t="s">
        <v>20</v>
      </c>
      <c r="I112" t="str">
        <f>INDEX(Tbl_Product[Product Name],MATCH(A112,Tbl_Product[ProductID],0))</f>
        <v>Aliqui RP-21</v>
      </c>
      <c r="J112" t="str">
        <f>INDEX(Tbl_Product[Category],MATCH(A112,Tbl_Product[ProductID],0))</f>
        <v>Rural</v>
      </c>
      <c r="K112" t="str">
        <f>INDEX(Tbl_Product[Segment],MATCH(A112,Tbl_Product[ProductID],0))</f>
        <v>Productivity</v>
      </c>
      <c r="L112">
        <f>INDEX(Tbl_Product[ManufacturerID],MATCH(A112,Tbl_Product[ProductID],0))</f>
        <v>2</v>
      </c>
      <c r="M112" t="str">
        <f>INDEX(Tbl_Manu[Manufacturer Name],MATCH(L112,Tbl_Manu[ManufacturerID],0))</f>
        <v>Aliqui</v>
      </c>
    </row>
    <row r="113" spans="1:13" x14ac:dyDescent="0.25">
      <c r="A113">
        <v>438</v>
      </c>
      <c r="B113" s="2">
        <v>42122</v>
      </c>
      <c r="C113" s="2" t="str">
        <f t="shared" si="1"/>
        <v>Apr</v>
      </c>
      <c r="D113" t="s">
        <v>687</v>
      </c>
      <c r="E113">
        <v>1</v>
      </c>
      <c r="F113" s="3">
        <v>11969.37</v>
      </c>
      <c r="G113" s="3" t="str">
        <f>INDEX(Tbl_Location[State],MATCH(D113,Tbl_Location[Zip],0))</f>
        <v>Ontario</v>
      </c>
      <c r="H113" t="s">
        <v>20</v>
      </c>
      <c r="I113" t="str">
        <f>INDEX(Tbl_Product[Product Name],MATCH(A113,Tbl_Product[ProductID],0))</f>
        <v>Maximus UM-43</v>
      </c>
      <c r="J113" t="str">
        <f>INDEX(Tbl_Product[Category],MATCH(A113,Tbl_Product[ProductID],0))</f>
        <v>Urban</v>
      </c>
      <c r="K113" t="str">
        <f>INDEX(Tbl_Product[Segment],MATCH(A113,Tbl_Product[ProductID],0))</f>
        <v>Moderation</v>
      </c>
      <c r="L113">
        <f>INDEX(Tbl_Product[ManufacturerID],MATCH(A113,Tbl_Product[ProductID],0))</f>
        <v>7</v>
      </c>
      <c r="M113" t="str">
        <f>INDEX(Tbl_Manu[Manufacturer Name],MATCH(L113,Tbl_Manu[ManufacturerID],0))</f>
        <v>VanArsdel</v>
      </c>
    </row>
    <row r="114" spans="1:13" x14ac:dyDescent="0.25">
      <c r="A114">
        <v>945</v>
      </c>
      <c r="B114" s="2">
        <v>42122</v>
      </c>
      <c r="C114" s="2" t="str">
        <f t="shared" si="1"/>
        <v>Apr</v>
      </c>
      <c r="D114" t="s">
        <v>1216</v>
      </c>
      <c r="E114">
        <v>1</v>
      </c>
      <c r="F114" s="3">
        <v>8189.37</v>
      </c>
      <c r="G114" s="3" t="str">
        <f>INDEX(Tbl_Location[State],MATCH(D114,Tbl_Location[Zip],0))</f>
        <v>Manitoba</v>
      </c>
      <c r="H114" t="s">
        <v>20</v>
      </c>
      <c r="I114" t="str">
        <f>INDEX(Tbl_Product[Product Name],MATCH(A114,Tbl_Product[ProductID],0))</f>
        <v>Natura UC-08</v>
      </c>
      <c r="J114" t="str">
        <f>INDEX(Tbl_Product[Category],MATCH(A114,Tbl_Product[ProductID],0))</f>
        <v>Urban</v>
      </c>
      <c r="K114" t="str">
        <f>INDEX(Tbl_Product[Segment],MATCH(A114,Tbl_Product[ProductID],0))</f>
        <v>Convenience</v>
      </c>
      <c r="L114">
        <f>INDEX(Tbl_Product[ManufacturerID],MATCH(A114,Tbl_Product[ProductID],0))</f>
        <v>8</v>
      </c>
      <c r="M114" t="str">
        <f>INDEX(Tbl_Manu[Manufacturer Name],MATCH(L114,Tbl_Manu[ManufacturerID],0))</f>
        <v>Natura</v>
      </c>
    </row>
    <row r="115" spans="1:13" x14ac:dyDescent="0.25">
      <c r="A115">
        <v>910</v>
      </c>
      <c r="B115" s="2">
        <v>42122</v>
      </c>
      <c r="C115" s="2" t="str">
        <f t="shared" si="1"/>
        <v>Apr</v>
      </c>
      <c r="D115" t="s">
        <v>838</v>
      </c>
      <c r="E115">
        <v>1</v>
      </c>
      <c r="F115" s="3">
        <v>5165.37</v>
      </c>
      <c r="G115" s="3" t="str">
        <f>INDEX(Tbl_Location[State],MATCH(D115,Tbl_Location[Zip],0))</f>
        <v>Ontario</v>
      </c>
      <c r="H115" t="s">
        <v>20</v>
      </c>
      <c r="I115" t="str">
        <f>INDEX(Tbl_Product[Product Name],MATCH(A115,Tbl_Product[ProductID],0))</f>
        <v>Natura UE-19</v>
      </c>
      <c r="J115" t="str">
        <f>INDEX(Tbl_Product[Category],MATCH(A115,Tbl_Product[ProductID],0))</f>
        <v>Urban</v>
      </c>
      <c r="K115" t="str">
        <f>INDEX(Tbl_Product[Segment],MATCH(A115,Tbl_Product[ProductID],0))</f>
        <v>Extreme</v>
      </c>
      <c r="L115">
        <f>INDEX(Tbl_Product[ManufacturerID],MATCH(A115,Tbl_Product[ProductID],0))</f>
        <v>8</v>
      </c>
      <c r="M115" t="str">
        <f>INDEX(Tbl_Manu[Manufacturer Name],MATCH(L115,Tbl_Manu[ManufacturerID],0))</f>
        <v>Natura</v>
      </c>
    </row>
    <row r="116" spans="1:13" x14ac:dyDescent="0.25">
      <c r="A116">
        <v>945</v>
      </c>
      <c r="B116" s="2">
        <v>42122</v>
      </c>
      <c r="C116" s="2" t="str">
        <f t="shared" si="1"/>
        <v>Apr</v>
      </c>
      <c r="D116" t="s">
        <v>1230</v>
      </c>
      <c r="E116">
        <v>2</v>
      </c>
      <c r="F116" s="3">
        <v>16378.74</v>
      </c>
      <c r="G116" s="3" t="str">
        <f>INDEX(Tbl_Location[State],MATCH(D116,Tbl_Location[Zip],0))</f>
        <v>Manitoba</v>
      </c>
      <c r="H116" t="s">
        <v>20</v>
      </c>
      <c r="I116" t="str">
        <f>INDEX(Tbl_Product[Product Name],MATCH(A116,Tbl_Product[ProductID],0))</f>
        <v>Natura UC-08</v>
      </c>
      <c r="J116" t="str">
        <f>INDEX(Tbl_Product[Category],MATCH(A116,Tbl_Product[ProductID],0))</f>
        <v>Urban</v>
      </c>
      <c r="K116" t="str">
        <f>INDEX(Tbl_Product[Segment],MATCH(A116,Tbl_Product[ProductID],0))</f>
        <v>Convenience</v>
      </c>
      <c r="L116">
        <f>INDEX(Tbl_Product[ManufacturerID],MATCH(A116,Tbl_Product[ProductID],0))</f>
        <v>8</v>
      </c>
      <c r="M116" t="str">
        <f>INDEX(Tbl_Manu[Manufacturer Name],MATCH(L116,Tbl_Manu[ManufacturerID],0))</f>
        <v>Natura</v>
      </c>
    </row>
    <row r="117" spans="1:13" x14ac:dyDescent="0.25">
      <c r="A117">
        <v>826</v>
      </c>
      <c r="B117" s="2">
        <v>42122</v>
      </c>
      <c r="C117" s="2" t="str">
        <f t="shared" si="1"/>
        <v>Apr</v>
      </c>
      <c r="D117" t="s">
        <v>1229</v>
      </c>
      <c r="E117">
        <v>1</v>
      </c>
      <c r="F117" s="3">
        <v>14426.37</v>
      </c>
      <c r="G117" s="3" t="str">
        <f>INDEX(Tbl_Location[State],MATCH(D117,Tbl_Location[Zip],0))</f>
        <v>Manitoba</v>
      </c>
      <c r="H117" t="s">
        <v>20</v>
      </c>
      <c r="I117" t="str">
        <f>INDEX(Tbl_Product[Product Name],MATCH(A117,Tbl_Product[ProductID],0))</f>
        <v>Natura UM-10</v>
      </c>
      <c r="J117" t="str">
        <f>INDEX(Tbl_Product[Category],MATCH(A117,Tbl_Product[ProductID],0))</f>
        <v>Urban</v>
      </c>
      <c r="K117" t="str">
        <f>INDEX(Tbl_Product[Segment],MATCH(A117,Tbl_Product[ProductID],0))</f>
        <v>Moderation</v>
      </c>
      <c r="L117">
        <f>INDEX(Tbl_Product[ManufacturerID],MATCH(A117,Tbl_Product[ProductID],0))</f>
        <v>8</v>
      </c>
      <c r="M117" t="str">
        <f>INDEX(Tbl_Manu[Manufacturer Name],MATCH(L117,Tbl_Manu[ManufacturerID],0))</f>
        <v>Natura</v>
      </c>
    </row>
    <row r="118" spans="1:13" x14ac:dyDescent="0.25">
      <c r="A118">
        <v>907</v>
      </c>
      <c r="B118" s="2">
        <v>42122</v>
      </c>
      <c r="C118" s="2" t="str">
        <f t="shared" si="1"/>
        <v>Apr</v>
      </c>
      <c r="D118" t="s">
        <v>1229</v>
      </c>
      <c r="E118">
        <v>1</v>
      </c>
      <c r="F118" s="3">
        <v>7559.37</v>
      </c>
      <c r="G118" s="3" t="str">
        <f>INDEX(Tbl_Location[State],MATCH(D118,Tbl_Location[Zip],0))</f>
        <v>Manitoba</v>
      </c>
      <c r="H118" t="s">
        <v>20</v>
      </c>
      <c r="I118" t="str">
        <f>INDEX(Tbl_Product[Product Name],MATCH(A118,Tbl_Product[ProductID],0))</f>
        <v>Natura UE-16</v>
      </c>
      <c r="J118" t="str">
        <f>INDEX(Tbl_Product[Category],MATCH(A118,Tbl_Product[ProductID],0))</f>
        <v>Urban</v>
      </c>
      <c r="K118" t="str">
        <f>INDEX(Tbl_Product[Segment],MATCH(A118,Tbl_Product[ProductID],0))</f>
        <v>Extreme</v>
      </c>
      <c r="L118">
        <f>INDEX(Tbl_Product[ManufacturerID],MATCH(A118,Tbl_Product[ProductID],0))</f>
        <v>8</v>
      </c>
      <c r="M118" t="str">
        <f>INDEX(Tbl_Manu[Manufacturer Name],MATCH(L118,Tbl_Manu[ManufacturerID],0))</f>
        <v>Natura</v>
      </c>
    </row>
    <row r="119" spans="1:13" x14ac:dyDescent="0.25">
      <c r="A119">
        <v>939</v>
      </c>
      <c r="B119" s="2">
        <v>42122</v>
      </c>
      <c r="C119" s="2" t="str">
        <f t="shared" si="1"/>
        <v>Apr</v>
      </c>
      <c r="D119" t="s">
        <v>1229</v>
      </c>
      <c r="E119">
        <v>1</v>
      </c>
      <c r="F119" s="3">
        <v>4409.37</v>
      </c>
      <c r="G119" s="3" t="str">
        <f>INDEX(Tbl_Location[State],MATCH(D119,Tbl_Location[Zip],0))</f>
        <v>Manitoba</v>
      </c>
      <c r="H119" t="s">
        <v>20</v>
      </c>
      <c r="I119" t="str">
        <f>INDEX(Tbl_Product[Product Name],MATCH(A119,Tbl_Product[ProductID],0))</f>
        <v>Natura UC-02</v>
      </c>
      <c r="J119" t="str">
        <f>INDEX(Tbl_Product[Category],MATCH(A119,Tbl_Product[ProductID],0))</f>
        <v>Urban</v>
      </c>
      <c r="K119" t="str">
        <f>INDEX(Tbl_Product[Segment],MATCH(A119,Tbl_Product[ProductID],0))</f>
        <v>Convenience</v>
      </c>
      <c r="L119">
        <f>INDEX(Tbl_Product[ManufacturerID],MATCH(A119,Tbl_Product[ProductID],0))</f>
        <v>8</v>
      </c>
      <c r="M119" t="str">
        <f>INDEX(Tbl_Manu[Manufacturer Name],MATCH(L119,Tbl_Manu[ManufacturerID],0))</f>
        <v>Natura</v>
      </c>
    </row>
    <row r="120" spans="1:13" x14ac:dyDescent="0.25">
      <c r="A120">
        <v>945</v>
      </c>
      <c r="B120" s="2">
        <v>42122</v>
      </c>
      <c r="C120" s="2" t="str">
        <f t="shared" si="1"/>
        <v>Apr</v>
      </c>
      <c r="D120" t="s">
        <v>1229</v>
      </c>
      <c r="E120">
        <v>1</v>
      </c>
      <c r="F120" s="3">
        <v>8189.37</v>
      </c>
      <c r="G120" s="3" t="str">
        <f>INDEX(Tbl_Location[State],MATCH(D120,Tbl_Location[Zip],0))</f>
        <v>Manitoba</v>
      </c>
      <c r="H120" t="s">
        <v>20</v>
      </c>
      <c r="I120" t="str">
        <f>INDEX(Tbl_Product[Product Name],MATCH(A120,Tbl_Product[ProductID],0))</f>
        <v>Natura UC-08</v>
      </c>
      <c r="J120" t="str">
        <f>INDEX(Tbl_Product[Category],MATCH(A120,Tbl_Product[ProductID],0))</f>
        <v>Urban</v>
      </c>
      <c r="K120" t="str">
        <f>INDEX(Tbl_Product[Segment],MATCH(A120,Tbl_Product[ProductID],0))</f>
        <v>Convenience</v>
      </c>
      <c r="L120">
        <f>INDEX(Tbl_Product[ManufacturerID],MATCH(A120,Tbl_Product[ProductID],0))</f>
        <v>8</v>
      </c>
      <c r="M120" t="str">
        <f>INDEX(Tbl_Manu[Manufacturer Name],MATCH(L120,Tbl_Manu[ManufacturerID],0))</f>
        <v>Natura</v>
      </c>
    </row>
    <row r="121" spans="1:13" x14ac:dyDescent="0.25">
      <c r="A121">
        <v>1019</v>
      </c>
      <c r="B121" s="2">
        <v>42122</v>
      </c>
      <c r="C121" s="2" t="str">
        <f t="shared" si="1"/>
        <v>Apr</v>
      </c>
      <c r="D121" t="s">
        <v>825</v>
      </c>
      <c r="E121">
        <v>1</v>
      </c>
      <c r="F121" s="3">
        <v>2834.37</v>
      </c>
      <c r="G121" s="3" t="str">
        <f>INDEX(Tbl_Location[State],MATCH(D121,Tbl_Location[Zip],0))</f>
        <v>Ontario</v>
      </c>
      <c r="H121" t="s">
        <v>20</v>
      </c>
      <c r="I121" t="str">
        <f>INDEX(Tbl_Product[Product Name],MATCH(A121,Tbl_Product[ProductID],0))</f>
        <v>Natura YY-20</v>
      </c>
      <c r="J121" t="str">
        <f>INDEX(Tbl_Product[Category],MATCH(A121,Tbl_Product[ProductID],0))</f>
        <v>Youth</v>
      </c>
      <c r="K121" t="str">
        <f>INDEX(Tbl_Product[Segment],MATCH(A121,Tbl_Product[ProductID],0))</f>
        <v>Youth</v>
      </c>
      <c r="L121">
        <f>INDEX(Tbl_Product[ManufacturerID],MATCH(A121,Tbl_Product[ProductID],0))</f>
        <v>8</v>
      </c>
      <c r="M121" t="str">
        <f>INDEX(Tbl_Manu[Manufacturer Name],MATCH(L121,Tbl_Manu[ManufacturerID],0))</f>
        <v>Natura</v>
      </c>
    </row>
    <row r="122" spans="1:13" x14ac:dyDescent="0.25">
      <c r="A122">
        <v>579</v>
      </c>
      <c r="B122" s="2">
        <v>42079</v>
      </c>
      <c r="C122" s="2" t="str">
        <f t="shared" si="1"/>
        <v>Mar</v>
      </c>
      <c r="D122" t="s">
        <v>1220</v>
      </c>
      <c r="E122">
        <v>1</v>
      </c>
      <c r="F122" s="3">
        <v>15938.37</v>
      </c>
      <c r="G122" s="3" t="str">
        <f>INDEX(Tbl_Location[State],MATCH(D122,Tbl_Location[Zip],0))</f>
        <v>Manitoba</v>
      </c>
      <c r="H122" t="s">
        <v>20</v>
      </c>
      <c r="I122" t="str">
        <f>INDEX(Tbl_Product[Product Name],MATCH(A122,Tbl_Product[ProductID],0))</f>
        <v>Maximus UC-44</v>
      </c>
      <c r="J122" t="str">
        <f>INDEX(Tbl_Product[Category],MATCH(A122,Tbl_Product[ProductID],0))</f>
        <v>Urban</v>
      </c>
      <c r="K122" t="str">
        <f>INDEX(Tbl_Product[Segment],MATCH(A122,Tbl_Product[ProductID],0))</f>
        <v>Convenience</v>
      </c>
      <c r="L122">
        <f>INDEX(Tbl_Product[ManufacturerID],MATCH(A122,Tbl_Product[ProductID],0))</f>
        <v>7</v>
      </c>
      <c r="M122" t="str">
        <f>INDEX(Tbl_Manu[Manufacturer Name],MATCH(L122,Tbl_Manu[ManufacturerID],0))</f>
        <v>VanArsdel</v>
      </c>
    </row>
    <row r="123" spans="1:13" x14ac:dyDescent="0.25">
      <c r="A123">
        <v>760</v>
      </c>
      <c r="B123" s="2">
        <v>42100</v>
      </c>
      <c r="C123" s="2" t="str">
        <f t="shared" si="1"/>
        <v>Apr</v>
      </c>
      <c r="D123" t="s">
        <v>994</v>
      </c>
      <c r="E123">
        <v>1</v>
      </c>
      <c r="F123" s="3">
        <v>1983.87</v>
      </c>
      <c r="G123" s="3" t="str">
        <f>INDEX(Tbl_Location[State],MATCH(D123,Tbl_Location[Zip],0))</f>
        <v>Ontario</v>
      </c>
      <c r="H123" t="s">
        <v>20</v>
      </c>
      <c r="I123" t="str">
        <f>INDEX(Tbl_Product[Product Name],MATCH(A123,Tbl_Product[ProductID],0))</f>
        <v>Natura RP-48</v>
      </c>
      <c r="J123" t="str">
        <f>INDEX(Tbl_Product[Category],MATCH(A123,Tbl_Product[ProductID],0))</f>
        <v>Rural</v>
      </c>
      <c r="K123" t="str">
        <f>INDEX(Tbl_Product[Segment],MATCH(A123,Tbl_Product[ProductID],0))</f>
        <v>Productivity</v>
      </c>
      <c r="L123">
        <f>INDEX(Tbl_Product[ManufacturerID],MATCH(A123,Tbl_Product[ProductID],0))</f>
        <v>8</v>
      </c>
      <c r="M123" t="str">
        <f>INDEX(Tbl_Manu[Manufacturer Name],MATCH(L123,Tbl_Manu[ManufacturerID],0))</f>
        <v>Natura</v>
      </c>
    </row>
    <row r="124" spans="1:13" x14ac:dyDescent="0.25">
      <c r="A124">
        <v>556</v>
      </c>
      <c r="B124" s="2">
        <v>42079</v>
      </c>
      <c r="C124" s="2" t="str">
        <f t="shared" si="1"/>
        <v>Mar</v>
      </c>
      <c r="D124" t="s">
        <v>1219</v>
      </c>
      <c r="E124">
        <v>1</v>
      </c>
      <c r="F124" s="3">
        <v>10268.370000000001</v>
      </c>
      <c r="G124" s="3" t="str">
        <f>INDEX(Tbl_Location[State],MATCH(D124,Tbl_Location[Zip],0))</f>
        <v>Manitoba</v>
      </c>
      <c r="H124" t="s">
        <v>20</v>
      </c>
      <c r="I124" t="str">
        <f>INDEX(Tbl_Product[Product Name],MATCH(A124,Tbl_Product[ProductID],0))</f>
        <v>Maximus UC-21</v>
      </c>
      <c r="J124" t="str">
        <f>INDEX(Tbl_Product[Category],MATCH(A124,Tbl_Product[ProductID],0))</f>
        <v>Urban</v>
      </c>
      <c r="K124" t="str">
        <f>INDEX(Tbl_Product[Segment],MATCH(A124,Tbl_Product[ProductID],0))</f>
        <v>Convenience</v>
      </c>
      <c r="L124">
        <f>INDEX(Tbl_Product[ManufacturerID],MATCH(A124,Tbl_Product[ProductID],0))</f>
        <v>7</v>
      </c>
      <c r="M124" t="str">
        <f>INDEX(Tbl_Manu[Manufacturer Name],MATCH(L124,Tbl_Manu[ManufacturerID],0))</f>
        <v>VanArsdel</v>
      </c>
    </row>
    <row r="125" spans="1:13" x14ac:dyDescent="0.25">
      <c r="A125">
        <v>491</v>
      </c>
      <c r="B125" s="2">
        <v>42038</v>
      </c>
      <c r="C125" s="2" t="str">
        <f t="shared" si="1"/>
        <v>Feb</v>
      </c>
      <c r="D125" t="s">
        <v>994</v>
      </c>
      <c r="E125">
        <v>1</v>
      </c>
      <c r="F125" s="3">
        <v>10709.37</v>
      </c>
      <c r="G125" s="3" t="str">
        <f>INDEX(Tbl_Location[State],MATCH(D125,Tbl_Location[Zip],0))</f>
        <v>Ontario</v>
      </c>
      <c r="H125" t="s">
        <v>20</v>
      </c>
      <c r="I125" t="str">
        <f>INDEX(Tbl_Product[Product Name],MATCH(A125,Tbl_Product[ProductID],0))</f>
        <v>Maximus UM-96</v>
      </c>
      <c r="J125" t="str">
        <f>INDEX(Tbl_Product[Category],MATCH(A125,Tbl_Product[ProductID],0))</f>
        <v>Urban</v>
      </c>
      <c r="K125" t="str">
        <f>INDEX(Tbl_Product[Segment],MATCH(A125,Tbl_Product[ProductID],0))</f>
        <v>Moderation</v>
      </c>
      <c r="L125">
        <f>INDEX(Tbl_Product[ManufacturerID],MATCH(A125,Tbl_Product[ProductID],0))</f>
        <v>7</v>
      </c>
      <c r="M125" t="str">
        <f>INDEX(Tbl_Manu[Manufacturer Name],MATCH(L125,Tbl_Manu[ManufacturerID],0))</f>
        <v>VanArsdel</v>
      </c>
    </row>
    <row r="126" spans="1:13" x14ac:dyDescent="0.25">
      <c r="A126">
        <v>407</v>
      </c>
      <c r="B126" s="2">
        <v>42038</v>
      </c>
      <c r="C126" s="2" t="str">
        <f t="shared" si="1"/>
        <v>Feb</v>
      </c>
      <c r="D126" t="s">
        <v>983</v>
      </c>
      <c r="E126">
        <v>1</v>
      </c>
      <c r="F126" s="3">
        <v>20505.87</v>
      </c>
      <c r="G126" s="3" t="str">
        <f>INDEX(Tbl_Location[State],MATCH(D126,Tbl_Location[Zip],0))</f>
        <v>Ontario</v>
      </c>
      <c r="H126" t="s">
        <v>20</v>
      </c>
      <c r="I126" t="str">
        <f>INDEX(Tbl_Product[Product Name],MATCH(A126,Tbl_Product[ProductID],0))</f>
        <v>Maximus UM-12</v>
      </c>
      <c r="J126" t="str">
        <f>INDEX(Tbl_Product[Category],MATCH(A126,Tbl_Product[ProductID],0))</f>
        <v>Urban</v>
      </c>
      <c r="K126" t="str">
        <f>INDEX(Tbl_Product[Segment],MATCH(A126,Tbl_Product[ProductID],0))</f>
        <v>Moderation</v>
      </c>
      <c r="L126">
        <f>INDEX(Tbl_Product[ManufacturerID],MATCH(A126,Tbl_Product[ProductID],0))</f>
        <v>7</v>
      </c>
      <c r="M126" t="str">
        <f>INDEX(Tbl_Manu[Manufacturer Name],MATCH(L126,Tbl_Manu[ManufacturerID],0))</f>
        <v>VanArsdel</v>
      </c>
    </row>
    <row r="127" spans="1:13" x14ac:dyDescent="0.25">
      <c r="A127">
        <v>496</v>
      </c>
      <c r="B127" s="2">
        <v>42038</v>
      </c>
      <c r="C127" s="2" t="str">
        <f t="shared" si="1"/>
        <v>Feb</v>
      </c>
      <c r="D127" t="s">
        <v>843</v>
      </c>
      <c r="E127">
        <v>1</v>
      </c>
      <c r="F127" s="3">
        <v>11147.85</v>
      </c>
      <c r="G127" s="3" t="str">
        <f>INDEX(Tbl_Location[State],MATCH(D127,Tbl_Location[Zip],0))</f>
        <v>Ontario</v>
      </c>
      <c r="H127" t="s">
        <v>20</v>
      </c>
      <c r="I127" t="str">
        <f>INDEX(Tbl_Product[Product Name],MATCH(A127,Tbl_Product[ProductID],0))</f>
        <v>Maximus UM-01</v>
      </c>
      <c r="J127" t="str">
        <f>INDEX(Tbl_Product[Category],MATCH(A127,Tbl_Product[ProductID],0))</f>
        <v>Urban</v>
      </c>
      <c r="K127" t="str">
        <f>INDEX(Tbl_Product[Segment],MATCH(A127,Tbl_Product[ProductID],0))</f>
        <v>Moderation</v>
      </c>
      <c r="L127">
        <f>INDEX(Tbl_Product[ManufacturerID],MATCH(A127,Tbl_Product[ProductID],0))</f>
        <v>7</v>
      </c>
      <c r="M127" t="str">
        <f>INDEX(Tbl_Manu[Manufacturer Name],MATCH(L127,Tbl_Manu[ManufacturerID],0))</f>
        <v>VanArsdel</v>
      </c>
    </row>
    <row r="128" spans="1:13" x14ac:dyDescent="0.25">
      <c r="A128">
        <v>438</v>
      </c>
      <c r="B128" s="2">
        <v>42039</v>
      </c>
      <c r="C128" s="2" t="str">
        <f t="shared" si="1"/>
        <v>Feb</v>
      </c>
      <c r="D128" t="s">
        <v>839</v>
      </c>
      <c r="E128">
        <v>1</v>
      </c>
      <c r="F128" s="3">
        <v>11969.37</v>
      </c>
      <c r="G128" s="3" t="str">
        <f>INDEX(Tbl_Location[State],MATCH(D128,Tbl_Location[Zip],0))</f>
        <v>Ontario</v>
      </c>
      <c r="H128" t="s">
        <v>20</v>
      </c>
      <c r="I128" t="str">
        <f>INDEX(Tbl_Product[Product Name],MATCH(A128,Tbl_Product[ProductID],0))</f>
        <v>Maximus UM-43</v>
      </c>
      <c r="J128" t="str">
        <f>INDEX(Tbl_Product[Category],MATCH(A128,Tbl_Product[ProductID],0))</f>
        <v>Urban</v>
      </c>
      <c r="K128" t="str">
        <f>INDEX(Tbl_Product[Segment],MATCH(A128,Tbl_Product[ProductID],0))</f>
        <v>Moderation</v>
      </c>
      <c r="L128">
        <f>INDEX(Tbl_Product[ManufacturerID],MATCH(A128,Tbl_Product[ProductID],0))</f>
        <v>7</v>
      </c>
      <c r="M128" t="str">
        <f>INDEX(Tbl_Manu[Manufacturer Name],MATCH(L128,Tbl_Manu[ManufacturerID],0))</f>
        <v>VanArsdel</v>
      </c>
    </row>
    <row r="129" spans="1:13" x14ac:dyDescent="0.25">
      <c r="A129">
        <v>907</v>
      </c>
      <c r="B129" s="2">
        <v>42040</v>
      </c>
      <c r="C129" s="2" t="str">
        <f t="shared" si="1"/>
        <v>Feb</v>
      </c>
      <c r="D129" t="s">
        <v>832</v>
      </c>
      <c r="E129">
        <v>1</v>
      </c>
      <c r="F129" s="3">
        <v>7307.37</v>
      </c>
      <c r="G129" s="3" t="str">
        <f>INDEX(Tbl_Location[State],MATCH(D129,Tbl_Location[Zip],0))</f>
        <v>Ontario</v>
      </c>
      <c r="H129" t="s">
        <v>20</v>
      </c>
      <c r="I129" t="str">
        <f>INDEX(Tbl_Product[Product Name],MATCH(A129,Tbl_Product[ProductID],0))</f>
        <v>Natura UE-16</v>
      </c>
      <c r="J129" t="str">
        <f>INDEX(Tbl_Product[Category],MATCH(A129,Tbl_Product[ProductID],0))</f>
        <v>Urban</v>
      </c>
      <c r="K129" t="str">
        <f>INDEX(Tbl_Product[Segment],MATCH(A129,Tbl_Product[ProductID],0))</f>
        <v>Extreme</v>
      </c>
      <c r="L129">
        <f>INDEX(Tbl_Product[ManufacturerID],MATCH(A129,Tbl_Product[ProductID],0))</f>
        <v>8</v>
      </c>
      <c r="M129" t="str">
        <f>INDEX(Tbl_Manu[Manufacturer Name],MATCH(L129,Tbl_Manu[ManufacturerID],0))</f>
        <v>Natura</v>
      </c>
    </row>
    <row r="130" spans="1:13" x14ac:dyDescent="0.25">
      <c r="A130">
        <v>1134</v>
      </c>
      <c r="B130" s="2">
        <v>42012</v>
      </c>
      <c r="C130" s="2" t="str">
        <f t="shared" si="1"/>
        <v>Jan</v>
      </c>
      <c r="D130" t="s">
        <v>842</v>
      </c>
      <c r="E130">
        <v>1</v>
      </c>
      <c r="F130" s="3">
        <v>10583.37</v>
      </c>
      <c r="G130" s="3" t="str">
        <f>INDEX(Tbl_Location[State],MATCH(D130,Tbl_Location[Zip],0))</f>
        <v>Ontario</v>
      </c>
      <c r="H130" t="s">
        <v>20</v>
      </c>
      <c r="I130" t="str">
        <f>INDEX(Tbl_Product[Product Name],MATCH(A130,Tbl_Product[ProductID],0))</f>
        <v>Pirum UM-11</v>
      </c>
      <c r="J130" t="str">
        <f>INDEX(Tbl_Product[Category],MATCH(A130,Tbl_Product[ProductID],0))</f>
        <v>Urban</v>
      </c>
      <c r="K130" t="str">
        <f>INDEX(Tbl_Product[Segment],MATCH(A130,Tbl_Product[ProductID],0))</f>
        <v>Moderation</v>
      </c>
      <c r="L130">
        <f>INDEX(Tbl_Product[ManufacturerID],MATCH(A130,Tbl_Product[ProductID],0))</f>
        <v>10</v>
      </c>
      <c r="M130" t="str">
        <f>INDEX(Tbl_Manu[Manufacturer Name],MATCH(L130,Tbl_Manu[ManufacturerID],0))</f>
        <v>Pirum</v>
      </c>
    </row>
    <row r="131" spans="1:13" x14ac:dyDescent="0.25">
      <c r="A131">
        <v>26</v>
      </c>
      <c r="B131" s="2">
        <v>42012</v>
      </c>
      <c r="C131" s="2" t="str">
        <f t="shared" ref="C131:C194" si="2">TEXT(B131,"mmm")</f>
        <v>Jan</v>
      </c>
      <c r="D131" t="s">
        <v>969</v>
      </c>
      <c r="E131">
        <v>1</v>
      </c>
      <c r="F131" s="3">
        <v>9292.5</v>
      </c>
      <c r="G131" s="3" t="str">
        <f>INDEX(Tbl_Location[State],MATCH(D131,Tbl_Location[Zip],0))</f>
        <v>Ontario</v>
      </c>
      <c r="H131" t="s">
        <v>20</v>
      </c>
      <c r="I131" t="str">
        <f>INDEX(Tbl_Product[Product Name],MATCH(A131,Tbl_Product[ProductID],0))</f>
        <v>Abbas MA-26</v>
      </c>
      <c r="J131" t="str">
        <f>INDEX(Tbl_Product[Category],MATCH(A131,Tbl_Product[ProductID],0))</f>
        <v>Mix</v>
      </c>
      <c r="K131" t="str">
        <f>INDEX(Tbl_Product[Segment],MATCH(A131,Tbl_Product[ProductID],0))</f>
        <v>All Season</v>
      </c>
      <c r="L131">
        <f>INDEX(Tbl_Product[ManufacturerID],MATCH(A131,Tbl_Product[ProductID],0))</f>
        <v>1</v>
      </c>
      <c r="M131" t="str">
        <f>INDEX(Tbl_Manu[Manufacturer Name],MATCH(L131,Tbl_Manu[ManufacturerID],0))</f>
        <v>Abbas</v>
      </c>
    </row>
    <row r="132" spans="1:13" x14ac:dyDescent="0.25">
      <c r="A132">
        <v>996</v>
      </c>
      <c r="B132" s="2">
        <v>42013</v>
      </c>
      <c r="C132" s="2" t="str">
        <f t="shared" si="2"/>
        <v>Jan</v>
      </c>
      <c r="D132" t="s">
        <v>1220</v>
      </c>
      <c r="E132">
        <v>1</v>
      </c>
      <c r="F132" s="3">
        <v>8630.3700000000008</v>
      </c>
      <c r="G132" s="3" t="str">
        <f>INDEX(Tbl_Location[State],MATCH(D132,Tbl_Location[Zip],0))</f>
        <v>Manitoba</v>
      </c>
      <c r="H132" t="s">
        <v>20</v>
      </c>
      <c r="I132" t="str">
        <f>INDEX(Tbl_Product[Product Name],MATCH(A132,Tbl_Product[ProductID],0))</f>
        <v>Natura UC-59</v>
      </c>
      <c r="J132" t="str">
        <f>INDEX(Tbl_Product[Category],MATCH(A132,Tbl_Product[ProductID],0))</f>
        <v>Urban</v>
      </c>
      <c r="K132" t="str">
        <f>INDEX(Tbl_Product[Segment],MATCH(A132,Tbl_Product[ProductID],0))</f>
        <v>Convenience</v>
      </c>
      <c r="L132">
        <f>INDEX(Tbl_Product[ManufacturerID],MATCH(A132,Tbl_Product[ProductID],0))</f>
        <v>8</v>
      </c>
      <c r="M132" t="str">
        <f>INDEX(Tbl_Manu[Manufacturer Name],MATCH(L132,Tbl_Manu[ManufacturerID],0))</f>
        <v>Natura</v>
      </c>
    </row>
    <row r="133" spans="1:13" x14ac:dyDescent="0.25">
      <c r="A133">
        <v>2361</v>
      </c>
      <c r="B133" s="2">
        <v>42013</v>
      </c>
      <c r="C133" s="2" t="str">
        <f t="shared" si="2"/>
        <v>Jan</v>
      </c>
      <c r="D133" t="s">
        <v>952</v>
      </c>
      <c r="E133">
        <v>1</v>
      </c>
      <c r="F133" s="3">
        <v>7238.7</v>
      </c>
      <c r="G133" s="3" t="str">
        <f>INDEX(Tbl_Location[State],MATCH(D133,Tbl_Location[Zip],0))</f>
        <v>Ontario</v>
      </c>
      <c r="H133" t="s">
        <v>20</v>
      </c>
      <c r="I133" t="str">
        <f>INDEX(Tbl_Product[Product Name],MATCH(A133,Tbl_Product[ProductID],0))</f>
        <v>Aliqui UC-09</v>
      </c>
      <c r="J133" t="str">
        <f>INDEX(Tbl_Product[Category],MATCH(A133,Tbl_Product[ProductID],0))</f>
        <v>Urban</v>
      </c>
      <c r="K133" t="str">
        <f>INDEX(Tbl_Product[Segment],MATCH(A133,Tbl_Product[ProductID],0))</f>
        <v>Convenience</v>
      </c>
      <c r="L133">
        <f>INDEX(Tbl_Product[ManufacturerID],MATCH(A133,Tbl_Product[ProductID],0))</f>
        <v>2</v>
      </c>
      <c r="M133" t="str">
        <f>INDEX(Tbl_Manu[Manufacturer Name],MATCH(L133,Tbl_Manu[ManufacturerID],0))</f>
        <v>Aliqui</v>
      </c>
    </row>
    <row r="134" spans="1:13" x14ac:dyDescent="0.25">
      <c r="A134">
        <v>529</v>
      </c>
      <c r="B134" s="2">
        <v>42015</v>
      </c>
      <c r="C134" s="2" t="str">
        <f t="shared" si="2"/>
        <v>Jan</v>
      </c>
      <c r="D134" t="s">
        <v>1230</v>
      </c>
      <c r="E134">
        <v>1</v>
      </c>
      <c r="F134" s="3">
        <v>5669.37</v>
      </c>
      <c r="G134" s="3" t="str">
        <f>INDEX(Tbl_Location[State],MATCH(D134,Tbl_Location[Zip],0))</f>
        <v>Manitoba</v>
      </c>
      <c r="H134" t="s">
        <v>20</v>
      </c>
      <c r="I134" t="str">
        <f>INDEX(Tbl_Product[Product Name],MATCH(A134,Tbl_Product[ProductID],0))</f>
        <v>Maximus UE-17</v>
      </c>
      <c r="J134" t="str">
        <f>INDEX(Tbl_Product[Category],MATCH(A134,Tbl_Product[ProductID],0))</f>
        <v>Urban</v>
      </c>
      <c r="K134" t="str">
        <f>INDEX(Tbl_Product[Segment],MATCH(A134,Tbl_Product[ProductID],0))</f>
        <v>Extreme</v>
      </c>
      <c r="L134">
        <f>INDEX(Tbl_Product[ManufacturerID],MATCH(A134,Tbl_Product[ProductID],0))</f>
        <v>7</v>
      </c>
      <c r="M134" t="str">
        <f>INDEX(Tbl_Manu[Manufacturer Name],MATCH(L134,Tbl_Manu[ManufacturerID],0))</f>
        <v>VanArsdel</v>
      </c>
    </row>
    <row r="135" spans="1:13" x14ac:dyDescent="0.25">
      <c r="A135">
        <v>107</v>
      </c>
      <c r="B135" s="2">
        <v>42016</v>
      </c>
      <c r="C135" s="2" t="str">
        <f t="shared" si="2"/>
        <v>Jan</v>
      </c>
      <c r="D135" t="s">
        <v>984</v>
      </c>
      <c r="E135">
        <v>1</v>
      </c>
      <c r="F135" s="3">
        <v>6870.15</v>
      </c>
      <c r="G135" s="3" t="str">
        <f>INDEX(Tbl_Location[State],MATCH(D135,Tbl_Location[Zip],0))</f>
        <v>Ontario</v>
      </c>
      <c r="H135" t="s">
        <v>20</v>
      </c>
      <c r="I135" t="str">
        <f>INDEX(Tbl_Product[Product Name],MATCH(A135,Tbl_Product[ProductID],0))</f>
        <v>Abbas UM-34</v>
      </c>
      <c r="J135" t="str">
        <f>INDEX(Tbl_Product[Category],MATCH(A135,Tbl_Product[ProductID],0))</f>
        <v>Urban</v>
      </c>
      <c r="K135" t="str">
        <f>INDEX(Tbl_Product[Segment],MATCH(A135,Tbl_Product[ProductID],0))</f>
        <v>Moderation</v>
      </c>
      <c r="L135">
        <f>INDEX(Tbl_Product[ManufacturerID],MATCH(A135,Tbl_Product[ProductID],0))</f>
        <v>1</v>
      </c>
      <c r="M135" t="str">
        <f>INDEX(Tbl_Manu[Manufacturer Name],MATCH(L135,Tbl_Manu[ManufacturerID],0))</f>
        <v>Abbas</v>
      </c>
    </row>
    <row r="136" spans="1:13" x14ac:dyDescent="0.25">
      <c r="A136">
        <v>1889</v>
      </c>
      <c r="B136" s="2">
        <v>42095</v>
      </c>
      <c r="C136" s="2" t="str">
        <f t="shared" si="2"/>
        <v>Apr</v>
      </c>
      <c r="D136" t="s">
        <v>826</v>
      </c>
      <c r="E136">
        <v>1</v>
      </c>
      <c r="F136" s="3">
        <v>8693.3700000000008</v>
      </c>
      <c r="G136" s="3" t="str">
        <f>INDEX(Tbl_Location[State],MATCH(D136,Tbl_Location[Zip],0))</f>
        <v>Ontario</v>
      </c>
      <c r="H136" t="s">
        <v>20</v>
      </c>
      <c r="I136" t="str">
        <f>INDEX(Tbl_Product[Product Name],MATCH(A136,Tbl_Product[ProductID],0))</f>
        <v>Leo UC-08</v>
      </c>
      <c r="J136" t="str">
        <f>INDEX(Tbl_Product[Category],MATCH(A136,Tbl_Product[ProductID],0))</f>
        <v>Urban</v>
      </c>
      <c r="K136" t="str">
        <f>INDEX(Tbl_Product[Segment],MATCH(A136,Tbl_Product[ProductID],0))</f>
        <v>Convenience</v>
      </c>
      <c r="L136">
        <f>INDEX(Tbl_Product[ManufacturerID],MATCH(A136,Tbl_Product[ProductID],0))</f>
        <v>6</v>
      </c>
      <c r="M136" t="str">
        <f>INDEX(Tbl_Manu[Manufacturer Name],MATCH(L136,Tbl_Manu[ManufacturerID],0))</f>
        <v>Leo</v>
      </c>
    </row>
    <row r="137" spans="1:13" x14ac:dyDescent="0.25">
      <c r="A137">
        <v>1518</v>
      </c>
      <c r="B137" s="2">
        <v>42102</v>
      </c>
      <c r="C137" s="2" t="str">
        <f t="shared" si="2"/>
        <v>Apr</v>
      </c>
      <c r="D137" t="s">
        <v>694</v>
      </c>
      <c r="E137">
        <v>1</v>
      </c>
      <c r="F137" s="3">
        <v>2770.74</v>
      </c>
      <c r="G137" s="3" t="str">
        <f>INDEX(Tbl_Location[State],MATCH(D137,Tbl_Location[Zip],0))</f>
        <v>Ontario</v>
      </c>
      <c r="H137" t="s">
        <v>20</v>
      </c>
      <c r="I137" t="str">
        <f>INDEX(Tbl_Product[Product Name],MATCH(A137,Tbl_Product[ProductID],0))</f>
        <v>Quibus RP-10</v>
      </c>
      <c r="J137" t="str">
        <f>INDEX(Tbl_Product[Category],MATCH(A137,Tbl_Product[ProductID],0))</f>
        <v>Rural</v>
      </c>
      <c r="K137" t="str">
        <f>INDEX(Tbl_Product[Segment],MATCH(A137,Tbl_Product[ProductID],0))</f>
        <v>Productivity</v>
      </c>
      <c r="L137">
        <f>INDEX(Tbl_Product[ManufacturerID],MATCH(A137,Tbl_Product[ProductID],0))</f>
        <v>12</v>
      </c>
      <c r="M137" t="str">
        <f>INDEX(Tbl_Manu[Manufacturer Name],MATCH(L137,Tbl_Manu[ManufacturerID],0))</f>
        <v>Quibus</v>
      </c>
    </row>
    <row r="138" spans="1:13" x14ac:dyDescent="0.25">
      <c r="A138">
        <v>2368</v>
      </c>
      <c r="B138" s="2">
        <v>42149</v>
      </c>
      <c r="C138" s="2" t="str">
        <f t="shared" si="2"/>
        <v>May</v>
      </c>
      <c r="D138" t="s">
        <v>1409</v>
      </c>
      <c r="E138">
        <v>1</v>
      </c>
      <c r="F138" s="3">
        <v>8687.7000000000007</v>
      </c>
      <c r="G138" s="3" t="str">
        <f>INDEX(Tbl_Location[State],MATCH(D138,Tbl_Location[Zip],0))</f>
        <v>Alberta</v>
      </c>
      <c r="H138" t="s">
        <v>20</v>
      </c>
      <c r="I138" t="str">
        <f>INDEX(Tbl_Product[Product Name],MATCH(A138,Tbl_Product[ProductID],0))</f>
        <v>Aliqui UC-16</v>
      </c>
      <c r="J138" t="str">
        <f>INDEX(Tbl_Product[Category],MATCH(A138,Tbl_Product[ProductID],0))</f>
        <v>Urban</v>
      </c>
      <c r="K138" t="str">
        <f>INDEX(Tbl_Product[Segment],MATCH(A138,Tbl_Product[ProductID],0))</f>
        <v>Convenience</v>
      </c>
      <c r="L138">
        <f>INDEX(Tbl_Product[ManufacturerID],MATCH(A138,Tbl_Product[ProductID],0))</f>
        <v>2</v>
      </c>
      <c r="M138" t="str">
        <f>INDEX(Tbl_Manu[Manufacturer Name],MATCH(L138,Tbl_Manu[ManufacturerID],0))</f>
        <v>Aliqui</v>
      </c>
    </row>
    <row r="139" spans="1:13" x14ac:dyDescent="0.25">
      <c r="A139">
        <v>2369</v>
      </c>
      <c r="B139" s="2">
        <v>42149</v>
      </c>
      <c r="C139" s="2" t="str">
        <f t="shared" si="2"/>
        <v>May</v>
      </c>
      <c r="D139" t="s">
        <v>1400</v>
      </c>
      <c r="E139">
        <v>1</v>
      </c>
      <c r="F139" s="3">
        <v>5096.7</v>
      </c>
      <c r="G139" s="3" t="str">
        <f>INDEX(Tbl_Location[State],MATCH(D139,Tbl_Location[Zip],0))</f>
        <v>Alberta</v>
      </c>
      <c r="H139" t="s">
        <v>20</v>
      </c>
      <c r="I139" t="str">
        <f>INDEX(Tbl_Product[Product Name],MATCH(A139,Tbl_Product[ProductID],0))</f>
        <v>Aliqui UC-17</v>
      </c>
      <c r="J139" t="str">
        <f>INDEX(Tbl_Product[Category],MATCH(A139,Tbl_Product[ProductID],0))</f>
        <v>Urban</v>
      </c>
      <c r="K139" t="str">
        <f>INDEX(Tbl_Product[Segment],MATCH(A139,Tbl_Product[ProductID],0))</f>
        <v>Convenience</v>
      </c>
      <c r="L139">
        <f>INDEX(Tbl_Product[ManufacturerID],MATCH(A139,Tbl_Product[ProductID],0))</f>
        <v>2</v>
      </c>
      <c r="M139" t="str">
        <f>INDEX(Tbl_Manu[Manufacturer Name],MATCH(L139,Tbl_Manu[ManufacturerID],0))</f>
        <v>Aliqui</v>
      </c>
    </row>
    <row r="140" spans="1:13" x14ac:dyDescent="0.25">
      <c r="A140">
        <v>2055</v>
      </c>
      <c r="B140" s="2">
        <v>42155</v>
      </c>
      <c r="C140" s="2" t="str">
        <f t="shared" si="2"/>
        <v>May</v>
      </c>
      <c r="D140" t="s">
        <v>1400</v>
      </c>
      <c r="E140">
        <v>1</v>
      </c>
      <c r="F140" s="3">
        <v>7874.37</v>
      </c>
      <c r="G140" s="3" t="str">
        <f>INDEX(Tbl_Location[State],MATCH(D140,Tbl_Location[Zip],0))</f>
        <v>Alberta</v>
      </c>
      <c r="H140" t="s">
        <v>20</v>
      </c>
      <c r="I140" t="str">
        <f>INDEX(Tbl_Product[Product Name],MATCH(A140,Tbl_Product[ProductID],0))</f>
        <v>Currus UE-15</v>
      </c>
      <c r="J140" t="str">
        <f>INDEX(Tbl_Product[Category],MATCH(A140,Tbl_Product[ProductID],0))</f>
        <v>Urban</v>
      </c>
      <c r="K140" t="str">
        <f>INDEX(Tbl_Product[Segment],MATCH(A140,Tbl_Product[ProductID],0))</f>
        <v>Extreme</v>
      </c>
      <c r="L140">
        <f>INDEX(Tbl_Product[ManufacturerID],MATCH(A140,Tbl_Product[ProductID],0))</f>
        <v>4</v>
      </c>
      <c r="M140" t="str">
        <f>INDEX(Tbl_Manu[Manufacturer Name],MATCH(L140,Tbl_Manu[ManufacturerID],0))</f>
        <v>Currus</v>
      </c>
    </row>
    <row r="141" spans="1:13" x14ac:dyDescent="0.25">
      <c r="A141">
        <v>793</v>
      </c>
      <c r="B141" s="2">
        <v>42156</v>
      </c>
      <c r="C141" s="2" t="str">
        <f t="shared" si="2"/>
        <v>Jun</v>
      </c>
      <c r="D141" t="s">
        <v>1560</v>
      </c>
      <c r="E141">
        <v>1</v>
      </c>
      <c r="F141" s="3">
        <v>1070.3699999999999</v>
      </c>
      <c r="G141" s="3" t="str">
        <f>INDEX(Tbl_Location[State],MATCH(D141,Tbl_Location[Zip],0))</f>
        <v>British Columbia</v>
      </c>
      <c r="H141" t="s">
        <v>20</v>
      </c>
      <c r="I141" t="str">
        <f>INDEX(Tbl_Product[Product Name],MATCH(A141,Tbl_Product[ProductID],0))</f>
        <v>Natura RP-81</v>
      </c>
      <c r="J141" t="str">
        <f>INDEX(Tbl_Product[Category],MATCH(A141,Tbl_Product[ProductID],0))</f>
        <v>Rural</v>
      </c>
      <c r="K141" t="str">
        <f>INDEX(Tbl_Product[Segment],MATCH(A141,Tbl_Product[ProductID],0))</f>
        <v>Productivity</v>
      </c>
      <c r="L141">
        <f>INDEX(Tbl_Product[ManufacturerID],MATCH(A141,Tbl_Product[ProductID],0))</f>
        <v>8</v>
      </c>
      <c r="M141" t="str">
        <f>INDEX(Tbl_Manu[Manufacturer Name],MATCH(L141,Tbl_Manu[ManufacturerID],0))</f>
        <v>Natura</v>
      </c>
    </row>
    <row r="142" spans="1:13" x14ac:dyDescent="0.25">
      <c r="A142">
        <v>1182</v>
      </c>
      <c r="B142" s="2">
        <v>42156</v>
      </c>
      <c r="C142" s="2" t="str">
        <f t="shared" si="2"/>
        <v>Jun</v>
      </c>
      <c r="D142" t="s">
        <v>1401</v>
      </c>
      <c r="E142">
        <v>1</v>
      </c>
      <c r="F142" s="3">
        <v>2708.37</v>
      </c>
      <c r="G142" s="3" t="str">
        <f>INDEX(Tbl_Location[State],MATCH(D142,Tbl_Location[Zip],0))</f>
        <v>Alberta</v>
      </c>
      <c r="H142" t="s">
        <v>20</v>
      </c>
      <c r="I142" t="str">
        <f>INDEX(Tbl_Product[Product Name],MATCH(A142,Tbl_Product[ProductID],0))</f>
        <v>Pirum UE-18</v>
      </c>
      <c r="J142" t="str">
        <f>INDEX(Tbl_Product[Category],MATCH(A142,Tbl_Product[ProductID],0))</f>
        <v>Urban</v>
      </c>
      <c r="K142" t="str">
        <f>INDEX(Tbl_Product[Segment],MATCH(A142,Tbl_Product[ProductID],0))</f>
        <v>Extreme</v>
      </c>
      <c r="L142">
        <f>INDEX(Tbl_Product[ManufacturerID],MATCH(A142,Tbl_Product[ProductID],0))</f>
        <v>10</v>
      </c>
      <c r="M142" t="str">
        <f>INDEX(Tbl_Manu[Manufacturer Name],MATCH(L142,Tbl_Manu[ManufacturerID],0))</f>
        <v>Pirum</v>
      </c>
    </row>
    <row r="143" spans="1:13" x14ac:dyDescent="0.25">
      <c r="A143">
        <v>927</v>
      </c>
      <c r="B143" s="2">
        <v>42156</v>
      </c>
      <c r="C143" s="2" t="str">
        <f t="shared" si="2"/>
        <v>Jun</v>
      </c>
      <c r="D143" t="s">
        <v>1563</v>
      </c>
      <c r="E143">
        <v>1</v>
      </c>
      <c r="F143" s="3">
        <v>6047.37</v>
      </c>
      <c r="G143" s="3" t="str">
        <f>INDEX(Tbl_Location[State],MATCH(D143,Tbl_Location[Zip],0))</f>
        <v>British Columbia</v>
      </c>
      <c r="H143" t="s">
        <v>20</v>
      </c>
      <c r="I143" t="str">
        <f>INDEX(Tbl_Product[Product Name],MATCH(A143,Tbl_Product[ProductID],0))</f>
        <v>Natura UE-36</v>
      </c>
      <c r="J143" t="str">
        <f>INDEX(Tbl_Product[Category],MATCH(A143,Tbl_Product[ProductID],0))</f>
        <v>Urban</v>
      </c>
      <c r="K143" t="str">
        <f>INDEX(Tbl_Product[Segment],MATCH(A143,Tbl_Product[ProductID],0))</f>
        <v>Extreme</v>
      </c>
      <c r="L143">
        <f>INDEX(Tbl_Product[ManufacturerID],MATCH(A143,Tbl_Product[ProductID],0))</f>
        <v>8</v>
      </c>
      <c r="M143" t="str">
        <f>INDEX(Tbl_Manu[Manufacturer Name],MATCH(L143,Tbl_Manu[ManufacturerID],0))</f>
        <v>Natura</v>
      </c>
    </row>
    <row r="144" spans="1:13" x14ac:dyDescent="0.25">
      <c r="A144">
        <v>993</v>
      </c>
      <c r="B144" s="2">
        <v>42156</v>
      </c>
      <c r="C144" s="2" t="str">
        <f t="shared" si="2"/>
        <v>Jun</v>
      </c>
      <c r="D144" t="s">
        <v>1583</v>
      </c>
      <c r="E144">
        <v>1</v>
      </c>
      <c r="F144" s="3">
        <v>4409.37</v>
      </c>
      <c r="G144" s="3" t="str">
        <f>INDEX(Tbl_Location[State],MATCH(D144,Tbl_Location[Zip],0))</f>
        <v>British Columbia</v>
      </c>
      <c r="H144" t="s">
        <v>20</v>
      </c>
      <c r="I144" t="str">
        <f>INDEX(Tbl_Product[Product Name],MATCH(A144,Tbl_Product[ProductID],0))</f>
        <v>Natura UC-56</v>
      </c>
      <c r="J144" t="str">
        <f>INDEX(Tbl_Product[Category],MATCH(A144,Tbl_Product[ProductID],0))</f>
        <v>Urban</v>
      </c>
      <c r="K144" t="str">
        <f>INDEX(Tbl_Product[Segment],MATCH(A144,Tbl_Product[ProductID],0))</f>
        <v>Convenience</v>
      </c>
      <c r="L144">
        <f>INDEX(Tbl_Product[ManufacturerID],MATCH(A144,Tbl_Product[ProductID],0))</f>
        <v>8</v>
      </c>
      <c r="M144" t="str">
        <f>INDEX(Tbl_Manu[Manufacturer Name],MATCH(L144,Tbl_Manu[ManufacturerID],0))</f>
        <v>Natura</v>
      </c>
    </row>
    <row r="145" spans="1:13" x14ac:dyDescent="0.25">
      <c r="A145">
        <v>1180</v>
      </c>
      <c r="B145" s="2">
        <v>42156</v>
      </c>
      <c r="C145" s="2" t="str">
        <f t="shared" si="2"/>
        <v>Jun</v>
      </c>
      <c r="D145" t="s">
        <v>1384</v>
      </c>
      <c r="E145">
        <v>1</v>
      </c>
      <c r="F145" s="3">
        <v>6173.37</v>
      </c>
      <c r="G145" s="3" t="str">
        <f>INDEX(Tbl_Location[State],MATCH(D145,Tbl_Location[Zip],0))</f>
        <v>Alberta</v>
      </c>
      <c r="H145" t="s">
        <v>20</v>
      </c>
      <c r="I145" t="str">
        <f>INDEX(Tbl_Product[Product Name],MATCH(A145,Tbl_Product[ProductID],0))</f>
        <v>Pirum UE-16</v>
      </c>
      <c r="J145" t="str">
        <f>INDEX(Tbl_Product[Category],MATCH(A145,Tbl_Product[ProductID],0))</f>
        <v>Urban</v>
      </c>
      <c r="K145" t="str">
        <f>INDEX(Tbl_Product[Segment],MATCH(A145,Tbl_Product[ProductID],0))</f>
        <v>Extreme</v>
      </c>
      <c r="L145">
        <f>INDEX(Tbl_Product[ManufacturerID],MATCH(A145,Tbl_Product[ProductID],0))</f>
        <v>10</v>
      </c>
      <c r="M145" t="str">
        <f>INDEX(Tbl_Manu[Manufacturer Name],MATCH(L145,Tbl_Manu[ManufacturerID],0))</f>
        <v>Pirum</v>
      </c>
    </row>
    <row r="146" spans="1:13" x14ac:dyDescent="0.25">
      <c r="A146">
        <v>1182</v>
      </c>
      <c r="B146" s="2">
        <v>42156</v>
      </c>
      <c r="C146" s="2" t="str">
        <f t="shared" si="2"/>
        <v>Jun</v>
      </c>
      <c r="D146" t="s">
        <v>1400</v>
      </c>
      <c r="E146">
        <v>1</v>
      </c>
      <c r="F146" s="3">
        <v>2519.37</v>
      </c>
      <c r="G146" s="3" t="str">
        <f>INDEX(Tbl_Location[State],MATCH(D146,Tbl_Location[Zip],0))</f>
        <v>Alberta</v>
      </c>
      <c r="H146" t="s">
        <v>20</v>
      </c>
      <c r="I146" t="str">
        <f>INDEX(Tbl_Product[Product Name],MATCH(A146,Tbl_Product[ProductID],0))</f>
        <v>Pirum UE-18</v>
      </c>
      <c r="J146" t="str">
        <f>INDEX(Tbl_Product[Category],MATCH(A146,Tbl_Product[ProductID],0))</f>
        <v>Urban</v>
      </c>
      <c r="K146" t="str">
        <f>INDEX(Tbl_Product[Segment],MATCH(A146,Tbl_Product[ProductID],0))</f>
        <v>Extreme</v>
      </c>
      <c r="L146">
        <f>INDEX(Tbl_Product[ManufacturerID],MATCH(A146,Tbl_Product[ProductID],0))</f>
        <v>10</v>
      </c>
      <c r="M146" t="str">
        <f>INDEX(Tbl_Manu[Manufacturer Name],MATCH(L146,Tbl_Manu[ManufacturerID],0))</f>
        <v>Pirum</v>
      </c>
    </row>
    <row r="147" spans="1:13" x14ac:dyDescent="0.25">
      <c r="A147">
        <v>794</v>
      </c>
      <c r="B147" s="2">
        <v>42156</v>
      </c>
      <c r="C147" s="2" t="str">
        <f t="shared" si="2"/>
        <v>Jun</v>
      </c>
      <c r="D147" t="s">
        <v>1560</v>
      </c>
      <c r="E147">
        <v>1</v>
      </c>
      <c r="F147" s="3">
        <v>1070.3699999999999</v>
      </c>
      <c r="G147" s="3" t="str">
        <f>INDEX(Tbl_Location[State],MATCH(D147,Tbl_Location[Zip],0))</f>
        <v>British Columbia</v>
      </c>
      <c r="H147" t="s">
        <v>20</v>
      </c>
      <c r="I147" t="str">
        <f>INDEX(Tbl_Product[Product Name],MATCH(A147,Tbl_Product[ProductID],0))</f>
        <v>Natura RP-82</v>
      </c>
      <c r="J147" t="str">
        <f>INDEX(Tbl_Product[Category],MATCH(A147,Tbl_Product[ProductID],0))</f>
        <v>Rural</v>
      </c>
      <c r="K147" t="str">
        <f>INDEX(Tbl_Product[Segment],MATCH(A147,Tbl_Product[ProductID],0))</f>
        <v>Productivity</v>
      </c>
      <c r="L147">
        <f>INDEX(Tbl_Product[ManufacturerID],MATCH(A147,Tbl_Product[ProductID],0))</f>
        <v>8</v>
      </c>
      <c r="M147" t="str">
        <f>INDEX(Tbl_Manu[Manufacturer Name],MATCH(L147,Tbl_Manu[ManufacturerID],0))</f>
        <v>Natura</v>
      </c>
    </row>
    <row r="148" spans="1:13" x14ac:dyDescent="0.25">
      <c r="A148">
        <v>1391</v>
      </c>
      <c r="B148" s="2">
        <v>42152</v>
      </c>
      <c r="C148" s="2" t="str">
        <f t="shared" si="2"/>
        <v>May</v>
      </c>
      <c r="D148" t="s">
        <v>1345</v>
      </c>
      <c r="E148">
        <v>1</v>
      </c>
      <c r="F148" s="3">
        <v>2266.7399999999998</v>
      </c>
      <c r="G148" s="3" t="str">
        <f>INDEX(Tbl_Location[State],MATCH(D148,Tbl_Location[Zip],0))</f>
        <v>Alberta</v>
      </c>
      <c r="H148" t="s">
        <v>20</v>
      </c>
      <c r="I148" t="str">
        <f>INDEX(Tbl_Product[Product Name],MATCH(A148,Tbl_Product[ProductID],0))</f>
        <v>Quibus RP-83</v>
      </c>
      <c r="J148" t="str">
        <f>INDEX(Tbl_Product[Category],MATCH(A148,Tbl_Product[ProductID],0))</f>
        <v>Rural</v>
      </c>
      <c r="K148" t="str">
        <f>INDEX(Tbl_Product[Segment],MATCH(A148,Tbl_Product[ProductID],0))</f>
        <v>Productivity</v>
      </c>
      <c r="L148">
        <f>INDEX(Tbl_Product[ManufacturerID],MATCH(A148,Tbl_Product[ProductID],0))</f>
        <v>12</v>
      </c>
      <c r="M148" t="str">
        <f>INDEX(Tbl_Manu[Manufacturer Name],MATCH(L148,Tbl_Manu[ManufacturerID],0))</f>
        <v>Quibus</v>
      </c>
    </row>
    <row r="149" spans="1:13" x14ac:dyDescent="0.25">
      <c r="A149">
        <v>636</v>
      </c>
      <c r="B149" s="2">
        <v>42153</v>
      </c>
      <c r="C149" s="2" t="str">
        <f t="shared" si="2"/>
        <v>May</v>
      </c>
      <c r="D149" t="s">
        <v>1570</v>
      </c>
      <c r="E149">
        <v>1</v>
      </c>
      <c r="F149" s="3">
        <v>11118.87</v>
      </c>
      <c r="G149" s="3" t="str">
        <f>INDEX(Tbl_Location[State],MATCH(D149,Tbl_Location[Zip],0))</f>
        <v>British Columbia</v>
      </c>
      <c r="H149" t="s">
        <v>20</v>
      </c>
      <c r="I149" t="str">
        <f>INDEX(Tbl_Product[Product Name],MATCH(A149,Tbl_Product[ProductID],0))</f>
        <v>Maximus UC-01</v>
      </c>
      <c r="J149" t="str">
        <f>INDEX(Tbl_Product[Category],MATCH(A149,Tbl_Product[ProductID],0))</f>
        <v>Urban</v>
      </c>
      <c r="K149" t="str">
        <f>INDEX(Tbl_Product[Segment],MATCH(A149,Tbl_Product[ProductID],0))</f>
        <v>Convenience</v>
      </c>
      <c r="L149">
        <f>INDEX(Tbl_Product[ManufacturerID],MATCH(A149,Tbl_Product[ProductID],0))</f>
        <v>7</v>
      </c>
      <c r="M149" t="str">
        <f>INDEX(Tbl_Manu[Manufacturer Name],MATCH(L149,Tbl_Manu[ManufacturerID],0))</f>
        <v>VanArsdel</v>
      </c>
    </row>
    <row r="150" spans="1:13" x14ac:dyDescent="0.25">
      <c r="A150">
        <v>2332</v>
      </c>
      <c r="B150" s="2">
        <v>42153</v>
      </c>
      <c r="C150" s="2" t="str">
        <f t="shared" si="2"/>
        <v>May</v>
      </c>
      <c r="D150" t="s">
        <v>1401</v>
      </c>
      <c r="E150">
        <v>1</v>
      </c>
      <c r="F150" s="3">
        <v>6356.7</v>
      </c>
      <c r="G150" s="3" t="str">
        <f>INDEX(Tbl_Location[State],MATCH(D150,Tbl_Location[Zip],0))</f>
        <v>Alberta</v>
      </c>
      <c r="H150" t="s">
        <v>20</v>
      </c>
      <c r="I150" t="str">
        <f>INDEX(Tbl_Product[Product Name],MATCH(A150,Tbl_Product[ProductID],0))</f>
        <v>Aliqui UE-06</v>
      </c>
      <c r="J150" t="str">
        <f>INDEX(Tbl_Product[Category],MATCH(A150,Tbl_Product[ProductID],0))</f>
        <v>Urban</v>
      </c>
      <c r="K150" t="str">
        <f>INDEX(Tbl_Product[Segment],MATCH(A150,Tbl_Product[ProductID],0))</f>
        <v>Extreme</v>
      </c>
      <c r="L150">
        <f>INDEX(Tbl_Product[ManufacturerID],MATCH(A150,Tbl_Product[ProductID],0))</f>
        <v>2</v>
      </c>
      <c r="M150" t="str">
        <f>INDEX(Tbl_Manu[Manufacturer Name],MATCH(L150,Tbl_Manu[ManufacturerID],0))</f>
        <v>Aliqui</v>
      </c>
    </row>
    <row r="151" spans="1:13" x14ac:dyDescent="0.25">
      <c r="A151">
        <v>438</v>
      </c>
      <c r="B151" s="2">
        <v>42149</v>
      </c>
      <c r="C151" s="2" t="str">
        <f t="shared" si="2"/>
        <v>May</v>
      </c>
      <c r="D151" t="s">
        <v>1202</v>
      </c>
      <c r="E151">
        <v>1</v>
      </c>
      <c r="F151" s="3">
        <v>11969.37</v>
      </c>
      <c r="G151" s="3" t="str">
        <f>INDEX(Tbl_Location[State],MATCH(D151,Tbl_Location[Zip],0))</f>
        <v>Manitoba</v>
      </c>
      <c r="H151" t="s">
        <v>20</v>
      </c>
      <c r="I151" t="str">
        <f>INDEX(Tbl_Product[Product Name],MATCH(A151,Tbl_Product[ProductID],0))</f>
        <v>Maximus UM-43</v>
      </c>
      <c r="J151" t="str">
        <f>INDEX(Tbl_Product[Category],MATCH(A151,Tbl_Product[ProductID],0))</f>
        <v>Urban</v>
      </c>
      <c r="K151" t="str">
        <f>INDEX(Tbl_Product[Segment],MATCH(A151,Tbl_Product[ProductID],0))</f>
        <v>Moderation</v>
      </c>
      <c r="L151">
        <f>INDEX(Tbl_Product[ManufacturerID],MATCH(A151,Tbl_Product[ProductID],0))</f>
        <v>7</v>
      </c>
      <c r="M151" t="str">
        <f>INDEX(Tbl_Manu[Manufacturer Name],MATCH(L151,Tbl_Manu[ManufacturerID],0))</f>
        <v>VanArsdel</v>
      </c>
    </row>
    <row r="152" spans="1:13" x14ac:dyDescent="0.25">
      <c r="A152">
        <v>1348</v>
      </c>
      <c r="B152" s="2">
        <v>42149</v>
      </c>
      <c r="C152" s="2" t="str">
        <f t="shared" si="2"/>
        <v>May</v>
      </c>
      <c r="D152" t="s">
        <v>1378</v>
      </c>
      <c r="E152">
        <v>1</v>
      </c>
      <c r="F152" s="3">
        <v>4156.74</v>
      </c>
      <c r="G152" s="3" t="str">
        <f>INDEX(Tbl_Location[State],MATCH(D152,Tbl_Location[Zip],0))</f>
        <v>Alberta</v>
      </c>
      <c r="H152" t="s">
        <v>20</v>
      </c>
      <c r="I152" t="str">
        <f>INDEX(Tbl_Product[Product Name],MATCH(A152,Tbl_Product[ProductID],0))</f>
        <v>Quibus RP-40</v>
      </c>
      <c r="J152" t="str">
        <f>INDEX(Tbl_Product[Category],MATCH(A152,Tbl_Product[ProductID],0))</f>
        <v>Rural</v>
      </c>
      <c r="K152" t="str">
        <f>INDEX(Tbl_Product[Segment],MATCH(A152,Tbl_Product[ProductID],0))</f>
        <v>Productivity</v>
      </c>
      <c r="L152">
        <f>INDEX(Tbl_Product[ManufacturerID],MATCH(A152,Tbl_Product[ProductID],0))</f>
        <v>12</v>
      </c>
      <c r="M152" t="str">
        <f>INDEX(Tbl_Manu[Manufacturer Name],MATCH(L152,Tbl_Manu[ManufacturerID],0))</f>
        <v>Quibus</v>
      </c>
    </row>
    <row r="153" spans="1:13" x14ac:dyDescent="0.25">
      <c r="A153">
        <v>394</v>
      </c>
      <c r="B153" s="2">
        <v>42149</v>
      </c>
      <c r="C153" s="2" t="str">
        <f t="shared" si="2"/>
        <v>May</v>
      </c>
      <c r="D153" t="s">
        <v>1411</v>
      </c>
      <c r="E153">
        <v>1</v>
      </c>
      <c r="F153" s="3">
        <v>19686.87</v>
      </c>
      <c r="G153" s="3" t="str">
        <f>INDEX(Tbl_Location[State],MATCH(D153,Tbl_Location[Zip],0))</f>
        <v>Alberta</v>
      </c>
      <c r="H153" t="s">
        <v>20</v>
      </c>
      <c r="I153" t="str">
        <f>INDEX(Tbl_Product[Product Name],MATCH(A153,Tbl_Product[ProductID],0))</f>
        <v>Maximus RS-01</v>
      </c>
      <c r="J153" t="str">
        <f>INDEX(Tbl_Product[Category],MATCH(A153,Tbl_Product[ProductID],0))</f>
        <v>Rural</v>
      </c>
      <c r="K153" t="str">
        <f>INDEX(Tbl_Product[Segment],MATCH(A153,Tbl_Product[ProductID],0))</f>
        <v>Select</v>
      </c>
      <c r="L153">
        <f>INDEX(Tbl_Product[ManufacturerID],MATCH(A153,Tbl_Product[ProductID],0))</f>
        <v>7</v>
      </c>
      <c r="M153" t="str">
        <f>INDEX(Tbl_Manu[Manufacturer Name],MATCH(L153,Tbl_Manu[ManufacturerID],0))</f>
        <v>VanArsdel</v>
      </c>
    </row>
    <row r="154" spans="1:13" x14ac:dyDescent="0.25">
      <c r="A154">
        <v>438</v>
      </c>
      <c r="B154" s="2">
        <v>42149</v>
      </c>
      <c r="C154" s="2" t="str">
        <f t="shared" si="2"/>
        <v>May</v>
      </c>
      <c r="D154" t="s">
        <v>1408</v>
      </c>
      <c r="E154">
        <v>1</v>
      </c>
      <c r="F154" s="3">
        <v>11969.37</v>
      </c>
      <c r="G154" s="3" t="str">
        <f>INDEX(Tbl_Location[State],MATCH(D154,Tbl_Location[Zip],0))</f>
        <v>Alberta</v>
      </c>
      <c r="H154" t="s">
        <v>20</v>
      </c>
      <c r="I154" t="str">
        <f>INDEX(Tbl_Product[Product Name],MATCH(A154,Tbl_Product[ProductID],0))</f>
        <v>Maximus UM-43</v>
      </c>
      <c r="J154" t="str">
        <f>INDEX(Tbl_Product[Category],MATCH(A154,Tbl_Product[ProductID],0))</f>
        <v>Urban</v>
      </c>
      <c r="K154" t="str">
        <f>INDEX(Tbl_Product[Segment],MATCH(A154,Tbl_Product[ProductID],0))</f>
        <v>Moderation</v>
      </c>
      <c r="L154">
        <f>INDEX(Tbl_Product[ManufacturerID],MATCH(A154,Tbl_Product[ProductID],0))</f>
        <v>7</v>
      </c>
      <c r="M154" t="str">
        <f>INDEX(Tbl_Manu[Manufacturer Name],MATCH(L154,Tbl_Manu[ManufacturerID],0))</f>
        <v>VanArsdel</v>
      </c>
    </row>
    <row r="155" spans="1:13" x14ac:dyDescent="0.25">
      <c r="A155">
        <v>506</v>
      </c>
      <c r="B155" s="2">
        <v>42149</v>
      </c>
      <c r="C155" s="2" t="str">
        <f t="shared" si="2"/>
        <v>May</v>
      </c>
      <c r="D155" t="s">
        <v>1401</v>
      </c>
      <c r="E155">
        <v>1</v>
      </c>
      <c r="F155" s="3">
        <v>15560.37</v>
      </c>
      <c r="G155" s="3" t="str">
        <f>INDEX(Tbl_Location[State],MATCH(D155,Tbl_Location[Zip],0))</f>
        <v>Alberta</v>
      </c>
      <c r="H155" t="s">
        <v>20</v>
      </c>
      <c r="I155" t="str">
        <f>INDEX(Tbl_Product[Product Name],MATCH(A155,Tbl_Product[ProductID],0))</f>
        <v>Maximus UM-11</v>
      </c>
      <c r="J155" t="str">
        <f>INDEX(Tbl_Product[Category],MATCH(A155,Tbl_Product[ProductID],0))</f>
        <v>Urban</v>
      </c>
      <c r="K155" t="str">
        <f>INDEX(Tbl_Product[Segment],MATCH(A155,Tbl_Product[ProductID],0))</f>
        <v>Moderation</v>
      </c>
      <c r="L155">
        <f>INDEX(Tbl_Product[ManufacturerID],MATCH(A155,Tbl_Product[ProductID],0))</f>
        <v>7</v>
      </c>
      <c r="M155" t="str">
        <f>INDEX(Tbl_Manu[Manufacturer Name],MATCH(L155,Tbl_Manu[ManufacturerID],0))</f>
        <v>VanArsdel</v>
      </c>
    </row>
    <row r="156" spans="1:13" x14ac:dyDescent="0.25">
      <c r="A156">
        <v>443</v>
      </c>
      <c r="B156" s="2">
        <v>42150</v>
      </c>
      <c r="C156" s="2" t="str">
        <f t="shared" si="2"/>
        <v>May</v>
      </c>
      <c r="D156" t="s">
        <v>1401</v>
      </c>
      <c r="E156">
        <v>1</v>
      </c>
      <c r="F156" s="3">
        <v>11084.85</v>
      </c>
      <c r="G156" s="3" t="str">
        <f>INDEX(Tbl_Location[State],MATCH(D156,Tbl_Location[Zip],0))</f>
        <v>Alberta</v>
      </c>
      <c r="H156" t="s">
        <v>20</v>
      </c>
      <c r="I156" t="str">
        <f>INDEX(Tbl_Product[Product Name],MATCH(A156,Tbl_Product[ProductID],0))</f>
        <v>Maximus UM-48</v>
      </c>
      <c r="J156" t="str">
        <f>INDEX(Tbl_Product[Category],MATCH(A156,Tbl_Product[ProductID],0))</f>
        <v>Urban</v>
      </c>
      <c r="K156" t="str">
        <f>INDEX(Tbl_Product[Segment],MATCH(A156,Tbl_Product[ProductID],0))</f>
        <v>Moderation</v>
      </c>
      <c r="L156">
        <f>INDEX(Tbl_Product[ManufacturerID],MATCH(A156,Tbl_Product[ProductID],0))</f>
        <v>7</v>
      </c>
      <c r="M156" t="str">
        <f>INDEX(Tbl_Manu[Manufacturer Name],MATCH(L156,Tbl_Manu[ManufacturerID],0))</f>
        <v>VanArsdel</v>
      </c>
    </row>
    <row r="157" spans="1:13" x14ac:dyDescent="0.25">
      <c r="A157">
        <v>1299</v>
      </c>
      <c r="B157" s="2">
        <v>42150</v>
      </c>
      <c r="C157" s="2" t="str">
        <f t="shared" si="2"/>
        <v>May</v>
      </c>
      <c r="D157" t="s">
        <v>1569</v>
      </c>
      <c r="E157">
        <v>1</v>
      </c>
      <c r="F157" s="3">
        <v>6487.74</v>
      </c>
      <c r="G157" s="3" t="str">
        <f>INDEX(Tbl_Location[State],MATCH(D157,Tbl_Location[Zip],0))</f>
        <v>British Columbia</v>
      </c>
      <c r="H157" t="s">
        <v>20</v>
      </c>
      <c r="I157" t="str">
        <f>INDEX(Tbl_Product[Product Name],MATCH(A157,Tbl_Product[ProductID],0))</f>
        <v>Quibus MA-35</v>
      </c>
      <c r="J157" t="str">
        <f>INDEX(Tbl_Product[Category],MATCH(A157,Tbl_Product[ProductID],0))</f>
        <v>Mix</v>
      </c>
      <c r="K157" t="str">
        <f>INDEX(Tbl_Product[Segment],MATCH(A157,Tbl_Product[ProductID],0))</f>
        <v>All Season</v>
      </c>
      <c r="L157">
        <f>INDEX(Tbl_Product[ManufacturerID],MATCH(A157,Tbl_Product[ProductID],0))</f>
        <v>12</v>
      </c>
      <c r="M157" t="str">
        <f>INDEX(Tbl_Manu[Manufacturer Name],MATCH(L157,Tbl_Manu[ManufacturerID],0))</f>
        <v>Quibus</v>
      </c>
    </row>
    <row r="158" spans="1:13" x14ac:dyDescent="0.25">
      <c r="A158">
        <v>2396</v>
      </c>
      <c r="B158" s="2">
        <v>42150</v>
      </c>
      <c r="C158" s="2" t="str">
        <f t="shared" si="2"/>
        <v>May</v>
      </c>
      <c r="D158" t="s">
        <v>1383</v>
      </c>
      <c r="E158">
        <v>1</v>
      </c>
      <c r="F158" s="3">
        <v>1442.7</v>
      </c>
      <c r="G158" s="3" t="str">
        <f>INDEX(Tbl_Location[State],MATCH(D158,Tbl_Location[Zip],0))</f>
        <v>Alberta</v>
      </c>
      <c r="H158" t="s">
        <v>20</v>
      </c>
      <c r="I158" t="str">
        <f>INDEX(Tbl_Product[Product Name],MATCH(A158,Tbl_Product[ProductID],0))</f>
        <v>Aliqui YY-05</v>
      </c>
      <c r="J158" t="str">
        <f>INDEX(Tbl_Product[Category],MATCH(A158,Tbl_Product[ProductID],0))</f>
        <v>Youth</v>
      </c>
      <c r="K158" t="str">
        <f>INDEX(Tbl_Product[Segment],MATCH(A158,Tbl_Product[ProductID],0))</f>
        <v>Youth</v>
      </c>
      <c r="L158">
        <f>INDEX(Tbl_Product[ManufacturerID],MATCH(A158,Tbl_Product[ProductID],0))</f>
        <v>2</v>
      </c>
      <c r="M158" t="str">
        <f>INDEX(Tbl_Manu[Manufacturer Name],MATCH(L158,Tbl_Manu[ManufacturerID],0))</f>
        <v>Aliqui</v>
      </c>
    </row>
    <row r="159" spans="1:13" x14ac:dyDescent="0.25">
      <c r="A159">
        <v>2275</v>
      </c>
      <c r="B159" s="2">
        <v>42150</v>
      </c>
      <c r="C159" s="2" t="str">
        <f t="shared" si="2"/>
        <v>May</v>
      </c>
      <c r="D159" t="s">
        <v>1570</v>
      </c>
      <c r="E159">
        <v>1</v>
      </c>
      <c r="F159" s="3">
        <v>4472.37</v>
      </c>
      <c r="G159" s="3" t="str">
        <f>INDEX(Tbl_Location[State],MATCH(D159,Tbl_Location[Zip],0))</f>
        <v>British Columbia</v>
      </c>
      <c r="H159" t="s">
        <v>20</v>
      </c>
      <c r="I159" t="str">
        <f>INDEX(Tbl_Product[Product Name],MATCH(A159,Tbl_Product[ProductID],0))</f>
        <v>Aliqui RS-08</v>
      </c>
      <c r="J159" t="str">
        <f>INDEX(Tbl_Product[Category],MATCH(A159,Tbl_Product[ProductID],0))</f>
        <v>Rural</v>
      </c>
      <c r="K159" t="str">
        <f>INDEX(Tbl_Product[Segment],MATCH(A159,Tbl_Product[ProductID],0))</f>
        <v>Select</v>
      </c>
      <c r="L159">
        <f>INDEX(Tbl_Product[ManufacturerID],MATCH(A159,Tbl_Product[ProductID],0))</f>
        <v>2</v>
      </c>
      <c r="M159" t="str">
        <f>INDEX(Tbl_Manu[Manufacturer Name],MATCH(L159,Tbl_Manu[ManufacturerID],0))</f>
        <v>Aliqui</v>
      </c>
    </row>
    <row r="160" spans="1:13" x14ac:dyDescent="0.25">
      <c r="A160">
        <v>2371</v>
      </c>
      <c r="B160" s="2">
        <v>42150</v>
      </c>
      <c r="C160" s="2" t="str">
        <f t="shared" si="2"/>
        <v>May</v>
      </c>
      <c r="D160" t="s">
        <v>1570</v>
      </c>
      <c r="E160">
        <v>1</v>
      </c>
      <c r="F160" s="3">
        <v>6866.37</v>
      </c>
      <c r="G160" s="3" t="str">
        <f>INDEX(Tbl_Location[State],MATCH(D160,Tbl_Location[Zip],0))</f>
        <v>British Columbia</v>
      </c>
      <c r="H160" t="s">
        <v>20</v>
      </c>
      <c r="I160" t="str">
        <f>INDEX(Tbl_Product[Product Name],MATCH(A160,Tbl_Product[ProductID],0))</f>
        <v>Aliqui UC-19</v>
      </c>
      <c r="J160" t="str">
        <f>INDEX(Tbl_Product[Category],MATCH(A160,Tbl_Product[ProductID],0))</f>
        <v>Urban</v>
      </c>
      <c r="K160" t="str">
        <f>INDEX(Tbl_Product[Segment],MATCH(A160,Tbl_Product[ProductID],0))</f>
        <v>Convenience</v>
      </c>
      <c r="L160">
        <f>INDEX(Tbl_Product[ManufacturerID],MATCH(A160,Tbl_Product[ProductID],0))</f>
        <v>2</v>
      </c>
      <c r="M160" t="str">
        <f>INDEX(Tbl_Manu[Manufacturer Name],MATCH(L160,Tbl_Manu[ManufacturerID],0))</f>
        <v>Aliqui</v>
      </c>
    </row>
    <row r="161" spans="1:13" x14ac:dyDescent="0.25">
      <c r="A161">
        <v>1722</v>
      </c>
      <c r="B161" s="2">
        <v>42150</v>
      </c>
      <c r="C161" s="2" t="str">
        <f t="shared" si="2"/>
        <v>May</v>
      </c>
      <c r="D161" t="s">
        <v>1352</v>
      </c>
      <c r="E161">
        <v>1</v>
      </c>
      <c r="F161" s="3">
        <v>1038.8699999999999</v>
      </c>
      <c r="G161" s="3" t="str">
        <f>INDEX(Tbl_Location[State],MATCH(D161,Tbl_Location[Zip],0))</f>
        <v>Alberta</v>
      </c>
      <c r="H161" t="s">
        <v>20</v>
      </c>
      <c r="I161" t="str">
        <f>INDEX(Tbl_Product[Product Name],MATCH(A161,Tbl_Product[ProductID],0))</f>
        <v>Salvus YY-33</v>
      </c>
      <c r="J161" t="str">
        <f>INDEX(Tbl_Product[Category],MATCH(A161,Tbl_Product[ProductID],0))</f>
        <v>Youth</v>
      </c>
      <c r="K161" t="str">
        <f>INDEX(Tbl_Product[Segment],MATCH(A161,Tbl_Product[ProductID],0))</f>
        <v>Youth</v>
      </c>
      <c r="L161">
        <f>INDEX(Tbl_Product[ManufacturerID],MATCH(A161,Tbl_Product[ProductID],0))</f>
        <v>13</v>
      </c>
      <c r="M161" t="str">
        <f>INDEX(Tbl_Manu[Manufacturer Name],MATCH(L161,Tbl_Manu[ManufacturerID],0))</f>
        <v>Salvus</v>
      </c>
    </row>
    <row r="162" spans="1:13" x14ac:dyDescent="0.25">
      <c r="A162">
        <v>295</v>
      </c>
      <c r="B162" s="2">
        <v>42151</v>
      </c>
      <c r="C162" s="2" t="str">
        <f t="shared" si="2"/>
        <v>May</v>
      </c>
      <c r="D162" t="s">
        <v>1553</v>
      </c>
      <c r="E162">
        <v>1</v>
      </c>
      <c r="F162" s="3">
        <v>12596.85</v>
      </c>
      <c r="G162" s="3" t="str">
        <f>INDEX(Tbl_Location[State],MATCH(D162,Tbl_Location[Zip],0))</f>
        <v>British Columbia</v>
      </c>
      <c r="H162" t="s">
        <v>20</v>
      </c>
      <c r="I162" t="str">
        <f>INDEX(Tbl_Product[Product Name],MATCH(A162,Tbl_Product[ProductID],0))</f>
        <v>Fama UE-16</v>
      </c>
      <c r="J162" t="str">
        <f>INDEX(Tbl_Product[Category],MATCH(A162,Tbl_Product[ProductID],0))</f>
        <v>Urban</v>
      </c>
      <c r="K162" t="str">
        <f>INDEX(Tbl_Product[Segment],MATCH(A162,Tbl_Product[ProductID],0))</f>
        <v>Extreme</v>
      </c>
      <c r="L162">
        <f>INDEX(Tbl_Product[ManufacturerID],MATCH(A162,Tbl_Product[ProductID],0))</f>
        <v>5</v>
      </c>
      <c r="M162" t="str">
        <f>INDEX(Tbl_Manu[Manufacturer Name],MATCH(L162,Tbl_Manu[ManufacturerID],0))</f>
        <v>Fama</v>
      </c>
    </row>
    <row r="163" spans="1:13" x14ac:dyDescent="0.25">
      <c r="A163">
        <v>2396</v>
      </c>
      <c r="B163" s="2">
        <v>42151</v>
      </c>
      <c r="C163" s="2" t="str">
        <f t="shared" si="2"/>
        <v>May</v>
      </c>
      <c r="D163" t="s">
        <v>1577</v>
      </c>
      <c r="E163">
        <v>1</v>
      </c>
      <c r="F163" s="3">
        <v>1385.37</v>
      </c>
      <c r="G163" s="3" t="str">
        <f>INDEX(Tbl_Location[State],MATCH(D163,Tbl_Location[Zip],0))</f>
        <v>British Columbia</v>
      </c>
      <c r="H163" t="s">
        <v>20</v>
      </c>
      <c r="I163" t="str">
        <f>INDEX(Tbl_Product[Product Name],MATCH(A163,Tbl_Product[ProductID],0))</f>
        <v>Aliqui YY-05</v>
      </c>
      <c r="J163" t="str">
        <f>INDEX(Tbl_Product[Category],MATCH(A163,Tbl_Product[ProductID],0))</f>
        <v>Youth</v>
      </c>
      <c r="K163" t="str">
        <f>INDEX(Tbl_Product[Segment],MATCH(A163,Tbl_Product[ProductID],0))</f>
        <v>Youth</v>
      </c>
      <c r="L163">
        <f>INDEX(Tbl_Product[ManufacturerID],MATCH(A163,Tbl_Product[ProductID],0))</f>
        <v>2</v>
      </c>
      <c r="M163" t="str">
        <f>INDEX(Tbl_Manu[Manufacturer Name],MATCH(L163,Tbl_Manu[ManufacturerID],0))</f>
        <v>Aliqui</v>
      </c>
    </row>
    <row r="164" spans="1:13" x14ac:dyDescent="0.25">
      <c r="A164">
        <v>1180</v>
      </c>
      <c r="B164" s="2">
        <v>42176</v>
      </c>
      <c r="C164" s="2" t="str">
        <f t="shared" si="2"/>
        <v>Jun</v>
      </c>
      <c r="D164" t="s">
        <v>1378</v>
      </c>
      <c r="E164">
        <v>1</v>
      </c>
      <c r="F164" s="3">
        <v>6173.37</v>
      </c>
      <c r="G164" s="3" t="str">
        <f>INDEX(Tbl_Location[State],MATCH(D164,Tbl_Location[Zip],0))</f>
        <v>Alberta</v>
      </c>
      <c r="H164" t="s">
        <v>20</v>
      </c>
      <c r="I164" t="str">
        <f>INDEX(Tbl_Product[Product Name],MATCH(A164,Tbl_Product[ProductID],0))</f>
        <v>Pirum UE-16</v>
      </c>
      <c r="J164" t="str">
        <f>INDEX(Tbl_Product[Category],MATCH(A164,Tbl_Product[ProductID],0))</f>
        <v>Urban</v>
      </c>
      <c r="K164" t="str">
        <f>INDEX(Tbl_Product[Segment],MATCH(A164,Tbl_Product[ProductID],0))</f>
        <v>Extreme</v>
      </c>
      <c r="L164">
        <f>INDEX(Tbl_Product[ManufacturerID],MATCH(A164,Tbl_Product[ProductID],0))</f>
        <v>10</v>
      </c>
      <c r="M164" t="str">
        <f>INDEX(Tbl_Manu[Manufacturer Name],MATCH(L164,Tbl_Manu[ManufacturerID],0))</f>
        <v>Pirum</v>
      </c>
    </row>
    <row r="165" spans="1:13" x14ac:dyDescent="0.25">
      <c r="A165">
        <v>794</v>
      </c>
      <c r="B165" s="2">
        <v>42177</v>
      </c>
      <c r="C165" s="2" t="str">
        <f t="shared" si="2"/>
        <v>Jun</v>
      </c>
      <c r="D165" t="s">
        <v>1583</v>
      </c>
      <c r="E165">
        <v>1</v>
      </c>
      <c r="F165" s="3">
        <v>1070.3699999999999</v>
      </c>
      <c r="G165" s="3" t="str">
        <f>INDEX(Tbl_Location[State],MATCH(D165,Tbl_Location[Zip],0))</f>
        <v>British Columbia</v>
      </c>
      <c r="H165" t="s">
        <v>20</v>
      </c>
      <c r="I165" t="str">
        <f>INDEX(Tbl_Product[Product Name],MATCH(A165,Tbl_Product[ProductID],0))</f>
        <v>Natura RP-82</v>
      </c>
      <c r="J165" t="str">
        <f>INDEX(Tbl_Product[Category],MATCH(A165,Tbl_Product[ProductID],0))</f>
        <v>Rural</v>
      </c>
      <c r="K165" t="str">
        <f>INDEX(Tbl_Product[Segment],MATCH(A165,Tbl_Product[ProductID],0))</f>
        <v>Productivity</v>
      </c>
      <c r="L165">
        <f>INDEX(Tbl_Product[ManufacturerID],MATCH(A165,Tbl_Product[ProductID],0))</f>
        <v>8</v>
      </c>
      <c r="M165" t="str">
        <f>INDEX(Tbl_Manu[Manufacturer Name],MATCH(L165,Tbl_Manu[ManufacturerID],0))</f>
        <v>Natura</v>
      </c>
    </row>
    <row r="166" spans="1:13" x14ac:dyDescent="0.25">
      <c r="A166">
        <v>2218</v>
      </c>
      <c r="B166" s="2">
        <v>42177</v>
      </c>
      <c r="C166" s="2" t="str">
        <f t="shared" si="2"/>
        <v>Jun</v>
      </c>
      <c r="D166" t="s">
        <v>1573</v>
      </c>
      <c r="E166">
        <v>1</v>
      </c>
      <c r="F166" s="3">
        <v>1763.37</v>
      </c>
      <c r="G166" s="3" t="str">
        <f>INDEX(Tbl_Location[State],MATCH(D166,Tbl_Location[Zip],0))</f>
        <v>British Columbia</v>
      </c>
      <c r="H166" t="s">
        <v>20</v>
      </c>
      <c r="I166" t="str">
        <f>INDEX(Tbl_Product[Product Name],MATCH(A166,Tbl_Product[ProductID],0))</f>
        <v>Aliqui RP-15</v>
      </c>
      <c r="J166" t="str">
        <f>INDEX(Tbl_Product[Category],MATCH(A166,Tbl_Product[ProductID],0))</f>
        <v>Rural</v>
      </c>
      <c r="K166" t="str">
        <f>INDEX(Tbl_Product[Segment],MATCH(A166,Tbl_Product[ProductID],0))</f>
        <v>Productivity</v>
      </c>
      <c r="L166">
        <f>INDEX(Tbl_Product[ManufacturerID],MATCH(A166,Tbl_Product[ProductID],0))</f>
        <v>2</v>
      </c>
      <c r="M166" t="str">
        <f>INDEX(Tbl_Manu[Manufacturer Name],MATCH(L166,Tbl_Manu[ManufacturerID],0))</f>
        <v>Aliqui</v>
      </c>
    </row>
    <row r="167" spans="1:13" x14ac:dyDescent="0.25">
      <c r="A167">
        <v>781</v>
      </c>
      <c r="B167" s="2">
        <v>42177</v>
      </c>
      <c r="C167" s="2" t="str">
        <f t="shared" si="2"/>
        <v>Jun</v>
      </c>
      <c r="D167" t="s">
        <v>1379</v>
      </c>
      <c r="E167">
        <v>1</v>
      </c>
      <c r="F167" s="3">
        <v>1322.37</v>
      </c>
      <c r="G167" s="3" t="str">
        <f>INDEX(Tbl_Location[State],MATCH(D167,Tbl_Location[Zip],0))</f>
        <v>Alberta</v>
      </c>
      <c r="H167" t="s">
        <v>20</v>
      </c>
      <c r="I167" t="str">
        <f>INDEX(Tbl_Product[Product Name],MATCH(A167,Tbl_Product[ProductID],0))</f>
        <v>Natura RP-69</v>
      </c>
      <c r="J167" t="str">
        <f>INDEX(Tbl_Product[Category],MATCH(A167,Tbl_Product[ProductID],0))</f>
        <v>Rural</v>
      </c>
      <c r="K167" t="str">
        <f>INDEX(Tbl_Product[Segment],MATCH(A167,Tbl_Product[ProductID],0))</f>
        <v>Productivity</v>
      </c>
      <c r="L167">
        <f>INDEX(Tbl_Product[ManufacturerID],MATCH(A167,Tbl_Product[ProductID],0))</f>
        <v>8</v>
      </c>
      <c r="M167" t="str">
        <f>INDEX(Tbl_Manu[Manufacturer Name],MATCH(L167,Tbl_Manu[ManufacturerID],0))</f>
        <v>Natura</v>
      </c>
    </row>
    <row r="168" spans="1:13" x14ac:dyDescent="0.25">
      <c r="A168">
        <v>993</v>
      </c>
      <c r="B168" s="2">
        <v>42177</v>
      </c>
      <c r="C168" s="2" t="str">
        <f t="shared" si="2"/>
        <v>Jun</v>
      </c>
      <c r="D168" t="s">
        <v>1570</v>
      </c>
      <c r="E168">
        <v>1</v>
      </c>
      <c r="F168" s="3">
        <v>4598.37</v>
      </c>
      <c r="G168" s="3" t="str">
        <f>INDEX(Tbl_Location[State],MATCH(D168,Tbl_Location[Zip],0))</f>
        <v>British Columbia</v>
      </c>
      <c r="H168" t="s">
        <v>20</v>
      </c>
      <c r="I168" t="str">
        <f>INDEX(Tbl_Product[Product Name],MATCH(A168,Tbl_Product[ProductID],0))</f>
        <v>Natura UC-56</v>
      </c>
      <c r="J168" t="str">
        <f>INDEX(Tbl_Product[Category],MATCH(A168,Tbl_Product[ProductID],0))</f>
        <v>Urban</v>
      </c>
      <c r="K168" t="str">
        <f>INDEX(Tbl_Product[Segment],MATCH(A168,Tbl_Product[ProductID],0))</f>
        <v>Convenience</v>
      </c>
      <c r="L168">
        <f>INDEX(Tbl_Product[ManufacturerID],MATCH(A168,Tbl_Product[ProductID],0))</f>
        <v>8</v>
      </c>
      <c r="M168" t="str">
        <f>INDEX(Tbl_Manu[Manufacturer Name],MATCH(L168,Tbl_Manu[ManufacturerID],0))</f>
        <v>Natura</v>
      </c>
    </row>
    <row r="169" spans="1:13" x14ac:dyDescent="0.25">
      <c r="A169">
        <v>1212</v>
      </c>
      <c r="B169" s="2">
        <v>42177</v>
      </c>
      <c r="C169" s="2" t="str">
        <f t="shared" si="2"/>
        <v>Jun</v>
      </c>
      <c r="D169" t="s">
        <v>1400</v>
      </c>
      <c r="E169">
        <v>1</v>
      </c>
      <c r="F169" s="3">
        <v>5259.87</v>
      </c>
      <c r="G169" s="3" t="str">
        <f>INDEX(Tbl_Location[State],MATCH(D169,Tbl_Location[Zip],0))</f>
        <v>Alberta</v>
      </c>
      <c r="H169" t="s">
        <v>20</v>
      </c>
      <c r="I169" t="str">
        <f>INDEX(Tbl_Product[Product Name],MATCH(A169,Tbl_Product[ProductID],0))</f>
        <v>Pirum UC-14</v>
      </c>
      <c r="J169" t="str">
        <f>INDEX(Tbl_Product[Category],MATCH(A169,Tbl_Product[ProductID],0))</f>
        <v>Urban</v>
      </c>
      <c r="K169" t="str">
        <f>INDEX(Tbl_Product[Segment],MATCH(A169,Tbl_Product[ProductID],0))</f>
        <v>Convenience</v>
      </c>
      <c r="L169">
        <f>INDEX(Tbl_Product[ManufacturerID],MATCH(A169,Tbl_Product[ProductID],0))</f>
        <v>10</v>
      </c>
      <c r="M169" t="str">
        <f>INDEX(Tbl_Manu[Manufacturer Name],MATCH(L169,Tbl_Manu[ManufacturerID],0))</f>
        <v>Pirum</v>
      </c>
    </row>
    <row r="170" spans="1:13" x14ac:dyDescent="0.25">
      <c r="A170">
        <v>207</v>
      </c>
      <c r="B170" s="2">
        <v>42177</v>
      </c>
      <c r="C170" s="2" t="str">
        <f t="shared" si="2"/>
        <v>Jun</v>
      </c>
      <c r="D170" t="s">
        <v>1378</v>
      </c>
      <c r="E170">
        <v>1</v>
      </c>
      <c r="F170" s="3">
        <v>11843.37</v>
      </c>
      <c r="G170" s="3" t="str">
        <f>INDEX(Tbl_Location[State],MATCH(D170,Tbl_Location[Zip],0))</f>
        <v>Alberta</v>
      </c>
      <c r="H170" t="s">
        <v>20</v>
      </c>
      <c r="I170" t="str">
        <f>INDEX(Tbl_Product[Product Name],MATCH(A170,Tbl_Product[ProductID],0))</f>
        <v>Barba UM-09</v>
      </c>
      <c r="J170" t="str">
        <f>INDEX(Tbl_Product[Category],MATCH(A170,Tbl_Product[ProductID],0))</f>
        <v>Urban</v>
      </c>
      <c r="K170" t="str">
        <f>INDEX(Tbl_Product[Segment],MATCH(A170,Tbl_Product[ProductID],0))</f>
        <v>Moderation</v>
      </c>
      <c r="L170">
        <f>INDEX(Tbl_Product[ManufacturerID],MATCH(A170,Tbl_Product[ProductID],0))</f>
        <v>3</v>
      </c>
      <c r="M170" t="str">
        <f>INDEX(Tbl_Manu[Manufacturer Name],MATCH(L170,Tbl_Manu[ManufacturerID],0))</f>
        <v>Barba</v>
      </c>
    </row>
    <row r="171" spans="1:13" x14ac:dyDescent="0.25">
      <c r="A171">
        <v>793</v>
      </c>
      <c r="B171" s="2">
        <v>42177</v>
      </c>
      <c r="C171" s="2" t="str">
        <f t="shared" si="2"/>
        <v>Jun</v>
      </c>
      <c r="D171" t="s">
        <v>1583</v>
      </c>
      <c r="E171">
        <v>1</v>
      </c>
      <c r="F171" s="3">
        <v>1070.3699999999999</v>
      </c>
      <c r="G171" s="3" t="str">
        <f>INDEX(Tbl_Location[State],MATCH(D171,Tbl_Location[Zip],0))</f>
        <v>British Columbia</v>
      </c>
      <c r="H171" t="s">
        <v>20</v>
      </c>
      <c r="I171" t="str">
        <f>INDEX(Tbl_Product[Product Name],MATCH(A171,Tbl_Product[ProductID],0))</f>
        <v>Natura RP-81</v>
      </c>
      <c r="J171" t="str">
        <f>INDEX(Tbl_Product[Category],MATCH(A171,Tbl_Product[ProductID],0))</f>
        <v>Rural</v>
      </c>
      <c r="K171" t="str">
        <f>INDEX(Tbl_Product[Segment],MATCH(A171,Tbl_Product[ProductID],0))</f>
        <v>Productivity</v>
      </c>
      <c r="L171">
        <f>INDEX(Tbl_Product[ManufacturerID],MATCH(A171,Tbl_Product[ProductID],0))</f>
        <v>8</v>
      </c>
      <c r="M171" t="str">
        <f>INDEX(Tbl_Manu[Manufacturer Name],MATCH(L171,Tbl_Manu[ManufacturerID],0))</f>
        <v>Natura</v>
      </c>
    </row>
    <row r="172" spans="1:13" x14ac:dyDescent="0.25">
      <c r="A172">
        <v>782</v>
      </c>
      <c r="B172" s="2">
        <v>42177</v>
      </c>
      <c r="C172" s="2" t="str">
        <f t="shared" si="2"/>
        <v>Jun</v>
      </c>
      <c r="D172" t="s">
        <v>1379</v>
      </c>
      <c r="E172">
        <v>1</v>
      </c>
      <c r="F172" s="3">
        <v>1322.37</v>
      </c>
      <c r="G172" s="3" t="str">
        <f>INDEX(Tbl_Location[State],MATCH(D172,Tbl_Location[Zip],0))</f>
        <v>Alberta</v>
      </c>
      <c r="H172" t="s">
        <v>20</v>
      </c>
      <c r="I172" t="str">
        <f>INDEX(Tbl_Product[Product Name],MATCH(A172,Tbl_Product[ProductID],0))</f>
        <v>Natura RP-70</v>
      </c>
      <c r="J172" t="str">
        <f>INDEX(Tbl_Product[Category],MATCH(A172,Tbl_Product[ProductID],0))</f>
        <v>Rural</v>
      </c>
      <c r="K172" t="str">
        <f>INDEX(Tbl_Product[Segment],MATCH(A172,Tbl_Product[ProductID],0))</f>
        <v>Productivity</v>
      </c>
      <c r="L172">
        <f>INDEX(Tbl_Product[ManufacturerID],MATCH(A172,Tbl_Product[ProductID],0))</f>
        <v>8</v>
      </c>
      <c r="M172" t="str">
        <f>INDEX(Tbl_Manu[Manufacturer Name],MATCH(L172,Tbl_Manu[ManufacturerID],0))</f>
        <v>Natura</v>
      </c>
    </row>
    <row r="173" spans="1:13" x14ac:dyDescent="0.25">
      <c r="A173">
        <v>2219</v>
      </c>
      <c r="B173" s="2">
        <v>42177</v>
      </c>
      <c r="C173" s="2" t="str">
        <f t="shared" si="2"/>
        <v>Jun</v>
      </c>
      <c r="D173" t="s">
        <v>1573</v>
      </c>
      <c r="E173">
        <v>1</v>
      </c>
      <c r="F173" s="3">
        <v>1763.37</v>
      </c>
      <c r="G173" s="3" t="str">
        <f>INDEX(Tbl_Location[State],MATCH(D173,Tbl_Location[Zip],0))</f>
        <v>British Columbia</v>
      </c>
      <c r="H173" t="s">
        <v>20</v>
      </c>
      <c r="I173" t="str">
        <f>INDEX(Tbl_Product[Product Name],MATCH(A173,Tbl_Product[ProductID],0))</f>
        <v>Aliqui RP-16</v>
      </c>
      <c r="J173" t="str">
        <f>INDEX(Tbl_Product[Category],MATCH(A173,Tbl_Product[ProductID],0))</f>
        <v>Rural</v>
      </c>
      <c r="K173" t="str">
        <f>INDEX(Tbl_Product[Segment],MATCH(A173,Tbl_Product[ProductID],0))</f>
        <v>Productivity</v>
      </c>
      <c r="L173">
        <f>INDEX(Tbl_Product[ManufacturerID],MATCH(A173,Tbl_Product[ProductID],0))</f>
        <v>2</v>
      </c>
      <c r="M173" t="str">
        <f>INDEX(Tbl_Manu[Manufacturer Name],MATCH(L173,Tbl_Manu[ManufacturerID],0))</f>
        <v>Aliqui</v>
      </c>
    </row>
    <row r="174" spans="1:13" x14ac:dyDescent="0.25">
      <c r="A174">
        <v>487</v>
      </c>
      <c r="B174" s="2">
        <v>42178</v>
      </c>
      <c r="C174" s="2" t="str">
        <f t="shared" si="2"/>
        <v>Jun</v>
      </c>
      <c r="D174" t="s">
        <v>1561</v>
      </c>
      <c r="E174">
        <v>1</v>
      </c>
      <c r="F174" s="3">
        <v>13229.37</v>
      </c>
      <c r="G174" s="3" t="str">
        <f>INDEX(Tbl_Location[State],MATCH(D174,Tbl_Location[Zip],0))</f>
        <v>British Columbia</v>
      </c>
      <c r="H174" t="s">
        <v>20</v>
      </c>
      <c r="I174" t="str">
        <f>INDEX(Tbl_Product[Product Name],MATCH(A174,Tbl_Product[ProductID],0))</f>
        <v>Maximus UM-92</v>
      </c>
      <c r="J174" t="str">
        <f>INDEX(Tbl_Product[Category],MATCH(A174,Tbl_Product[ProductID],0))</f>
        <v>Urban</v>
      </c>
      <c r="K174" t="str">
        <f>INDEX(Tbl_Product[Segment],MATCH(A174,Tbl_Product[ProductID],0))</f>
        <v>Moderation</v>
      </c>
      <c r="L174">
        <f>INDEX(Tbl_Product[ManufacturerID],MATCH(A174,Tbl_Product[ProductID],0))</f>
        <v>7</v>
      </c>
      <c r="M174" t="str">
        <f>INDEX(Tbl_Manu[Manufacturer Name],MATCH(L174,Tbl_Manu[ManufacturerID],0))</f>
        <v>VanArsdel</v>
      </c>
    </row>
    <row r="175" spans="1:13" x14ac:dyDescent="0.25">
      <c r="A175">
        <v>2219</v>
      </c>
      <c r="B175" s="2">
        <v>42102</v>
      </c>
      <c r="C175" s="2" t="str">
        <f t="shared" si="2"/>
        <v>Apr</v>
      </c>
      <c r="D175" t="s">
        <v>1554</v>
      </c>
      <c r="E175">
        <v>1</v>
      </c>
      <c r="F175" s="3">
        <v>1826.37</v>
      </c>
      <c r="G175" s="3" t="str">
        <f>INDEX(Tbl_Location[State],MATCH(D175,Tbl_Location[Zip],0))</f>
        <v>British Columbia</v>
      </c>
      <c r="H175" t="s">
        <v>20</v>
      </c>
      <c r="I175" t="str">
        <f>INDEX(Tbl_Product[Product Name],MATCH(A175,Tbl_Product[ProductID],0))</f>
        <v>Aliqui RP-16</v>
      </c>
      <c r="J175" t="str">
        <f>INDEX(Tbl_Product[Category],MATCH(A175,Tbl_Product[ProductID],0))</f>
        <v>Rural</v>
      </c>
      <c r="K175" t="str">
        <f>INDEX(Tbl_Product[Segment],MATCH(A175,Tbl_Product[ProductID],0))</f>
        <v>Productivity</v>
      </c>
      <c r="L175">
        <f>INDEX(Tbl_Product[ManufacturerID],MATCH(A175,Tbl_Product[ProductID],0))</f>
        <v>2</v>
      </c>
      <c r="M175" t="str">
        <f>INDEX(Tbl_Manu[Manufacturer Name],MATCH(L175,Tbl_Manu[ManufacturerID],0))</f>
        <v>Aliqui</v>
      </c>
    </row>
    <row r="176" spans="1:13" x14ac:dyDescent="0.25">
      <c r="A176">
        <v>2412</v>
      </c>
      <c r="B176" s="2">
        <v>42102</v>
      </c>
      <c r="C176" s="2" t="str">
        <f t="shared" si="2"/>
        <v>Apr</v>
      </c>
      <c r="D176" t="s">
        <v>1564</v>
      </c>
      <c r="E176">
        <v>1</v>
      </c>
      <c r="F176" s="3">
        <v>1290.8699999999999</v>
      </c>
      <c r="G176" s="3" t="str">
        <f>INDEX(Tbl_Location[State],MATCH(D176,Tbl_Location[Zip],0))</f>
        <v>British Columbia</v>
      </c>
      <c r="H176" t="s">
        <v>20</v>
      </c>
      <c r="I176" t="str">
        <f>INDEX(Tbl_Product[Product Name],MATCH(A176,Tbl_Product[ProductID],0))</f>
        <v>Aliqui YY-21</v>
      </c>
      <c r="J176" t="str">
        <f>INDEX(Tbl_Product[Category],MATCH(A176,Tbl_Product[ProductID],0))</f>
        <v>Youth</v>
      </c>
      <c r="K176" t="str">
        <f>INDEX(Tbl_Product[Segment],MATCH(A176,Tbl_Product[ProductID],0))</f>
        <v>Youth</v>
      </c>
      <c r="L176">
        <f>INDEX(Tbl_Product[ManufacturerID],MATCH(A176,Tbl_Product[ProductID],0))</f>
        <v>2</v>
      </c>
      <c r="M176" t="str">
        <f>INDEX(Tbl_Manu[Manufacturer Name],MATCH(L176,Tbl_Manu[ManufacturerID],0))</f>
        <v>Aliqui</v>
      </c>
    </row>
    <row r="177" spans="1:13" x14ac:dyDescent="0.25">
      <c r="A177">
        <v>1344</v>
      </c>
      <c r="B177" s="2">
        <v>42148</v>
      </c>
      <c r="C177" s="2" t="str">
        <f t="shared" si="2"/>
        <v>May</v>
      </c>
      <c r="D177" t="s">
        <v>994</v>
      </c>
      <c r="E177">
        <v>1</v>
      </c>
      <c r="F177" s="3">
        <v>4408.74</v>
      </c>
      <c r="G177" s="3" t="str">
        <f>INDEX(Tbl_Location[State],MATCH(D177,Tbl_Location[Zip],0))</f>
        <v>Ontario</v>
      </c>
      <c r="H177" t="s">
        <v>20</v>
      </c>
      <c r="I177" t="str">
        <f>INDEX(Tbl_Product[Product Name],MATCH(A177,Tbl_Product[ProductID],0))</f>
        <v>Quibus RP-36</v>
      </c>
      <c r="J177" t="str">
        <f>INDEX(Tbl_Product[Category],MATCH(A177,Tbl_Product[ProductID],0))</f>
        <v>Rural</v>
      </c>
      <c r="K177" t="str">
        <f>INDEX(Tbl_Product[Segment],MATCH(A177,Tbl_Product[ProductID],0))</f>
        <v>Productivity</v>
      </c>
      <c r="L177">
        <f>INDEX(Tbl_Product[ManufacturerID],MATCH(A177,Tbl_Product[ProductID],0))</f>
        <v>12</v>
      </c>
      <c r="M177" t="str">
        <f>INDEX(Tbl_Manu[Manufacturer Name],MATCH(L177,Tbl_Manu[ManufacturerID],0))</f>
        <v>Quibus</v>
      </c>
    </row>
    <row r="178" spans="1:13" x14ac:dyDescent="0.25">
      <c r="A178">
        <v>491</v>
      </c>
      <c r="B178" s="2">
        <v>42148</v>
      </c>
      <c r="C178" s="2" t="str">
        <f t="shared" si="2"/>
        <v>May</v>
      </c>
      <c r="D178" t="s">
        <v>1219</v>
      </c>
      <c r="E178">
        <v>1</v>
      </c>
      <c r="F178" s="3">
        <v>10709.37</v>
      </c>
      <c r="G178" s="3" t="str">
        <f>INDEX(Tbl_Location[State],MATCH(D178,Tbl_Location[Zip],0))</f>
        <v>Manitoba</v>
      </c>
      <c r="H178" t="s">
        <v>20</v>
      </c>
      <c r="I178" t="str">
        <f>INDEX(Tbl_Product[Product Name],MATCH(A178,Tbl_Product[ProductID],0))</f>
        <v>Maximus UM-96</v>
      </c>
      <c r="J178" t="str">
        <f>INDEX(Tbl_Product[Category],MATCH(A178,Tbl_Product[ProductID],0))</f>
        <v>Urban</v>
      </c>
      <c r="K178" t="str">
        <f>INDEX(Tbl_Product[Segment],MATCH(A178,Tbl_Product[ProductID],0))</f>
        <v>Moderation</v>
      </c>
      <c r="L178">
        <f>INDEX(Tbl_Product[ManufacturerID],MATCH(A178,Tbl_Product[ProductID],0))</f>
        <v>7</v>
      </c>
      <c r="M178" t="str">
        <f>INDEX(Tbl_Manu[Manufacturer Name],MATCH(L178,Tbl_Manu[ManufacturerID],0))</f>
        <v>VanArsdel</v>
      </c>
    </row>
    <row r="179" spans="1:13" x14ac:dyDescent="0.25">
      <c r="A179">
        <v>1223</v>
      </c>
      <c r="B179" s="2">
        <v>42149</v>
      </c>
      <c r="C179" s="2" t="str">
        <f t="shared" si="2"/>
        <v>May</v>
      </c>
      <c r="D179" t="s">
        <v>839</v>
      </c>
      <c r="E179">
        <v>1</v>
      </c>
      <c r="F179" s="3">
        <v>4787.37</v>
      </c>
      <c r="G179" s="3" t="str">
        <f>INDEX(Tbl_Location[State],MATCH(D179,Tbl_Location[Zip],0))</f>
        <v>Ontario</v>
      </c>
      <c r="H179" t="s">
        <v>20</v>
      </c>
      <c r="I179" t="str">
        <f>INDEX(Tbl_Product[Product Name],MATCH(A179,Tbl_Product[ProductID],0))</f>
        <v>Pirum UC-25</v>
      </c>
      <c r="J179" t="str">
        <f>INDEX(Tbl_Product[Category],MATCH(A179,Tbl_Product[ProductID],0))</f>
        <v>Urban</v>
      </c>
      <c r="K179" t="str">
        <f>INDEX(Tbl_Product[Segment],MATCH(A179,Tbl_Product[ProductID],0))</f>
        <v>Convenience</v>
      </c>
      <c r="L179">
        <f>INDEX(Tbl_Product[ManufacturerID],MATCH(A179,Tbl_Product[ProductID],0))</f>
        <v>10</v>
      </c>
      <c r="M179" t="str">
        <f>INDEX(Tbl_Manu[Manufacturer Name],MATCH(L179,Tbl_Manu[ManufacturerID],0))</f>
        <v>Pirum</v>
      </c>
    </row>
    <row r="180" spans="1:13" x14ac:dyDescent="0.25">
      <c r="A180">
        <v>407</v>
      </c>
      <c r="B180" s="2">
        <v>42149</v>
      </c>
      <c r="C180" s="2" t="str">
        <f t="shared" si="2"/>
        <v>May</v>
      </c>
      <c r="D180" t="s">
        <v>1220</v>
      </c>
      <c r="E180">
        <v>1</v>
      </c>
      <c r="F180" s="3">
        <v>20505.87</v>
      </c>
      <c r="G180" s="3" t="str">
        <f>INDEX(Tbl_Location[State],MATCH(D180,Tbl_Location[Zip],0))</f>
        <v>Manitoba</v>
      </c>
      <c r="H180" t="s">
        <v>20</v>
      </c>
      <c r="I180" t="str">
        <f>INDEX(Tbl_Product[Product Name],MATCH(A180,Tbl_Product[ProductID],0))</f>
        <v>Maximus UM-12</v>
      </c>
      <c r="J180" t="str">
        <f>INDEX(Tbl_Product[Category],MATCH(A180,Tbl_Product[ProductID],0))</f>
        <v>Urban</v>
      </c>
      <c r="K180" t="str">
        <f>INDEX(Tbl_Product[Segment],MATCH(A180,Tbl_Product[ProductID],0))</f>
        <v>Moderation</v>
      </c>
      <c r="L180">
        <f>INDEX(Tbl_Product[ManufacturerID],MATCH(A180,Tbl_Product[ProductID],0))</f>
        <v>7</v>
      </c>
      <c r="M180" t="str">
        <f>INDEX(Tbl_Manu[Manufacturer Name],MATCH(L180,Tbl_Manu[ManufacturerID],0))</f>
        <v>VanArsdel</v>
      </c>
    </row>
    <row r="181" spans="1:13" x14ac:dyDescent="0.25">
      <c r="A181">
        <v>2368</v>
      </c>
      <c r="B181" s="2">
        <v>42179</v>
      </c>
      <c r="C181" s="2" t="str">
        <f t="shared" si="2"/>
        <v>Jun</v>
      </c>
      <c r="D181" t="s">
        <v>978</v>
      </c>
      <c r="E181">
        <v>1</v>
      </c>
      <c r="F181" s="3">
        <v>8687.7000000000007</v>
      </c>
      <c r="G181" s="3" t="str">
        <f>INDEX(Tbl_Location[State],MATCH(D181,Tbl_Location[Zip],0))</f>
        <v>Ontario</v>
      </c>
      <c r="H181" t="s">
        <v>20</v>
      </c>
      <c r="I181" t="str">
        <f>INDEX(Tbl_Product[Product Name],MATCH(A181,Tbl_Product[ProductID],0))</f>
        <v>Aliqui UC-16</v>
      </c>
      <c r="J181" t="str">
        <f>INDEX(Tbl_Product[Category],MATCH(A181,Tbl_Product[ProductID],0))</f>
        <v>Urban</v>
      </c>
      <c r="K181" t="str">
        <f>INDEX(Tbl_Product[Segment],MATCH(A181,Tbl_Product[ProductID],0))</f>
        <v>Convenience</v>
      </c>
      <c r="L181">
        <f>INDEX(Tbl_Product[ManufacturerID],MATCH(A181,Tbl_Product[ProductID],0))</f>
        <v>2</v>
      </c>
      <c r="M181" t="str">
        <f>INDEX(Tbl_Manu[Manufacturer Name],MATCH(L181,Tbl_Manu[ManufacturerID],0))</f>
        <v>Aliqui</v>
      </c>
    </row>
    <row r="182" spans="1:13" x14ac:dyDescent="0.25">
      <c r="A182">
        <v>2350</v>
      </c>
      <c r="B182" s="2">
        <v>42179</v>
      </c>
      <c r="C182" s="2" t="str">
        <f t="shared" si="2"/>
        <v>Jun</v>
      </c>
      <c r="D182" t="s">
        <v>1220</v>
      </c>
      <c r="E182">
        <v>1</v>
      </c>
      <c r="F182" s="3">
        <v>4466.7</v>
      </c>
      <c r="G182" s="3" t="str">
        <f>INDEX(Tbl_Location[State],MATCH(D182,Tbl_Location[Zip],0))</f>
        <v>Manitoba</v>
      </c>
      <c r="H182" t="s">
        <v>20</v>
      </c>
      <c r="I182" t="str">
        <f>INDEX(Tbl_Product[Product Name],MATCH(A182,Tbl_Product[ProductID],0))</f>
        <v>Aliqui UE-24</v>
      </c>
      <c r="J182" t="str">
        <f>INDEX(Tbl_Product[Category],MATCH(A182,Tbl_Product[ProductID],0))</f>
        <v>Urban</v>
      </c>
      <c r="K182" t="str">
        <f>INDEX(Tbl_Product[Segment],MATCH(A182,Tbl_Product[ProductID],0))</f>
        <v>Extreme</v>
      </c>
      <c r="L182">
        <f>INDEX(Tbl_Product[ManufacturerID],MATCH(A182,Tbl_Product[ProductID],0))</f>
        <v>2</v>
      </c>
      <c r="M182" t="str">
        <f>INDEX(Tbl_Manu[Manufacturer Name],MATCH(L182,Tbl_Manu[ManufacturerID],0))</f>
        <v>Aliqui</v>
      </c>
    </row>
    <row r="183" spans="1:13" x14ac:dyDescent="0.25">
      <c r="A183">
        <v>545</v>
      </c>
      <c r="B183" s="2">
        <v>42179</v>
      </c>
      <c r="C183" s="2" t="str">
        <f t="shared" si="2"/>
        <v>Jun</v>
      </c>
      <c r="D183" t="s">
        <v>969</v>
      </c>
      <c r="E183">
        <v>1</v>
      </c>
      <c r="F183" s="3">
        <v>10835.37</v>
      </c>
      <c r="G183" s="3" t="str">
        <f>INDEX(Tbl_Location[State],MATCH(D183,Tbl_Location[Zip],0))</f>
        <v>Ontario</v>
      </c>
      <c r="H183" t="s">
        <v>20</v>
      </c>
      <c r="I183" t="str">
        <f>INDEX(Tbl_Product[Product Name],MATCH(A183,Tbl_Product[ProductID],0))</f>
        <v>Maximus UC-10</v>
      </c>
      <c r="J183" t="str">
        <f>INDEX(Tbl_Product[Category],MATCH(A183,Tbl_Product[ProductID],0))</f>
        <v>Urban</v>
      </c>
      <c r="K183" t="str">
        <f>INDEX(Tbl_Product[Segment],MATCH(A183,Tbl_Product[ProductID],0))</f>
        <v>Convenience</v>
      </c>
      <c r="L183">
        <f>INDEX(Tbl_Product[ManufacturerID],MATCH(A183,Tbl_Product[ProductID],0))</f>
        <v>7</v>
      </c>
      <c r="M183" t="str">
        <f>INDEX(Tbl_Manu[Manufacturer Name],MATCH(L183,Tbl_Manu[ManufacturerID],0))</f>
        <v>VanArsdel</v>
      </c>
    </row>
    <row r="184" spans="1:13" x14ac:dyDescent="0.25">
      <c r="A184">
        <v>926</v>
      </c>
      <c r="B184" s="2">
        <v>42179</v>
      </c>
      <c r="C184" s="2" t="str">
        <f t="shared" si="2"/>
        <v>Jun</v>
      </c>
      <c r="D184" t="s">
        <v>687</v>
      </c>
      <c r="E184">
        <v>1</v>
      </c>
      <c r="F184" s="3">
        <v>6803.37</v>
      </c>
      <c r="G184" s="3" t="str">
        <f>INDEX(Tbl_Location[State],MATCH(D184,Tbl_Location[Zip],0))</f>
        <v>Ontario</v>
      </c>
      <c r="H184" t="s">
        <v>20</v>
      </c>
      <c r="I184" t="str">
        <f>INDEX(Tbl_Product[Product Name],MATCH(A184,Tbl_Product[ProductID],0))</f>
        <v>Natura UE-35</v>
      </c>
      <c r="J184" t="str">
        <f>INDEX(Tbl_Product[Category],MATCH(A184,Tbl_Product[ProductID],0))</f>
        <v>Urban</v>
      </c>
      <c r="K184" t="str">
        <f>INDEX(Tbl_Product[Segment],MATCH(A184,Tbl_Product[ProductID],0))</f>
        <v>Extreme</v>
      </c>
      <c r="L184">
        <f>INDEX(Tbl_Product[ManufacturerID],MATCH(A184,Tbl_Product[ProductID],0))</f>
        <v>8</v>
      </c>
      <c r="M184" t="str">
        <f>INDEX(Tbl_Manu[Manufacturer Name],MATCH(L184,Tbl_Manu[ManufacturerID],0))</f>
        <v>Natura</v>
      </c>
    </row>
    <row r="185" spans="1:13" x14ac:dyDescent="0.25">
      <c r="A185">
        <v>2393</v>
      </c>
      <c r="B185" s="2">
        <v>42179</v>
      </c>
      <c r="C185" s="2" t="str">
        <f t="shared" si="2"/>
        <v>Jun</v>
      </c>
      <c r="D185" t="s">
        <v>840</v>
      </c>
      <c r="E185">
        <v>2</v>
      </c>
      <c r="F185" s="3">
        <v>2702.07</v>
      </c>
      <c r="G185" s="3" t="str">
        <f>INDEX(Tbl_Location[State],MATCH(D185,Tbl_Location[Zip],0))</f>
        <v>Ontario</v>
      </c>
      <c r="H185" t="s">
        <v>20</v>
      </c>
      <c r="I185" t="str">
        <f>INDEX(Tbl_Product[Product Name],MATCH(A185,Tbl_Product[ProductID],0))</f>
        <v>Aliqui YY-02</v>
      </c>
      <c r="J185" t="str">
        <f>INDEX(Tbl_Product[Category],MATCH(A185,Tbl_Product[ProductID],0))</f>
        <v>Youth</v>
      </c>
      <c r="K185" t="str">
        <f>INDEX(Tbl_Product[Segment],MATCH(A185,Tbl_Product[ProductID],0))</f>
        <v>Youth</v>
      </c>
      <c r="L185">
        <f>INDEX(Tbl_Product[ManufacturerID],MATCH(A185,Tbl_Product[ProductID],0))</f>
        <v>2</v>
      </c>
      <c r="M185" t="str">
        <f>INDEX(Tbl_Manu[Manufacturer Name],MATCH(L185,Tbl_Manu[ManufacturerID],0))</f>
        <v>Aliqui</v>
      </c>
    </row>
    <row r="186" spans="1:13" x14ac:dyDescent="0.25">
      <c r="A186">
        <v>549</v>
      </c>
      <c r="B186" s="2">
        <v>42179</v>
      </c>
      <c r="C186" s="2" t="str">
        <f t="shared" si="2"/>
        <v>Jun</v>
      </c>
      <c r="D186" t="s">
        <v>992</v>
      </c>
      <c r="E186">
        <v>1</v>
      </c>
      <c r="F186" s="3">
        <v>6614.37</v>
      </c>
      <c r="G186" s="3" t="str">
        <f>INDEX(Tbl_Location[State],MATCH(D186,Tbl_Location[Zip],0))</f>
        <v>Ontario</v>
      </c>
      <c r="H186" t="s">
        <v>20</v>
      </c>
      <c r="I186" t="str">
        <f>INDEX(Tbl_Product[Product Name],MATCH(A186,Tbl_Product[ProductID],0))</f>
        <v>Maximus UC-14</v>
      </c>
      <c r="J186" t="str">
        <f>INDEX(Tbl_Product[Category],MATCH(A186,Tbl_Product[ProductID],0))</f>
        <v>Urban</v>
      </c>
      <c r="K186" t="str">
        <f>INDEX(Tbl_Product[Segment],MATCH(A186,Tbl_Product[ProductID],0))</f>
        <v>Convenience</v>
      </c>
      <c r="L186">
        <f>INDEX(Tbl_Product[ManufacturerID],MATCH(A186,Tbl_Product[ProductID],0))</f>
        <v>7</v>
      </c>
      <c r="M186" t="str">
        <f>INDEX(Tbl_Manu[Manufacturer Name],MATCH(L186,Tbl_Manu[ManufacturerID],0))</f>
        <v>VanArsdel</v>
      </c>
    </row>
    <row r="187" spans="1:13" x14ac:dyDescent="0.25">
      <c r="A187">
        <v>2354</v>
      </c>
      <c r="B187" s="2">
        <v>42180</v>
      </c>
      <c r="C187" s="2" t="str">
        <f t="shared" si="2"/>
        <v>Jun</v>
      </c>
      <c r="D187" t="s">
        <v>955</v>
      </c>
      <c r="E187">
        <v>1</v>
      </c>
      <c r="F187" s="3">
        <v>4661.37</v>
      </c>
      <c r="G187" s="3" t="str">
        <f>INDEX(Tbl_Location[State],MATCH(D187,Tbl_Location[Zip],0))</f>
        <v>Ontario</v>
      </c>
      <c r="H187" t="s">
        <v>20</v>
      </c>
      <c r="I187" t="str">
        <f>INDEX(Tbl_Product[Product Name],MATCH(A187,Tbl_Product[ProductID],0))</f>
        <v>Aliqui UC-02</v>
      </c>
      <c r="J187" t="str">
        <f>INDEX(Tbl_Product[Category],MATCH(A187,Tbl_Product[ProductID],0))</f>
        <v>Urban</v>
      </c>
      <c r="K187" t="str">
        <f>INDEX(Tbl_Product[Segment],MATCH(A187,Tbl_Product[ProductID],0))</f>
        <v>Convenience</v>
      </c>
      <c r="L187">
        <f>INDEX(Tbl_Product[ManufacturerID],MATCH(A187,Tbl_Product[ProductID],0))</f>
        <v>2</v>
      </c>
      <c r="M187" t="str">
        <f>INDEX(Tbl_Manu[Manufacturer Name],MATCH(L187,Tbl_Manu[ManufacturerID],0))</f>
        <v>Aliqui</v>
      </c>
    </row>
    <row r="188" spans="1:13" x14ac:dyDescent="0.25">
      <c r="A188">
        <v>407</v>
      </c>
      <c r="B188" s="2">
        <v>42180</v>
      </c>
      <c r="C188" s="2" t="str">
        <f t="shared" si="2"/>
        <v>Jun</v>
      </c>
      <c r="D188" t="s">
        <v>839</v>
      </c>
      <c r="E188">
        <v>1</v>
      </c>
      <c r="F188" s="3">
        <v>20505.87</v>
      </c>
      <c r="G188" s="3" t="str">
        <f>INDEX(Tbl_Location[State],MATCH(D188,Tbl_Location[Zip],0))</f>
        <v>Ontario</v>
      </c>
      <c r="H188" t="s">
        <v>20</v>
      </c>
      <c r="I188" t="str">
        <f>INDEX(Tbl_Product[Product Name],MATCH(A188,Tbl_Product[ProductID],0))</f>
        <v>Maximus UM-12</v>
      </c>
      <c r="J188" t="str">
        <f>INDEX(Tbl_Product[Category],MATCH(A188,Tbl_Product[ProductID],0))</f>
        <v>Urban</v>
      </c>
      <c r="K188" t="str">
        <f>INDEX(Tbl_Product[Segment],MATCH(A188,Tbl_Product[ProductID],0))</f>
        <v>Moderation</v>
      </c>
      <c r="L188">
        <f>INDEX(Tbl_Product[ManufacturerID],MATCH(A188,Tbl_Product[ProductID],0))</f>
        <v>7</v>
      </c>
      <c r="M188" t="str">
        <f>INDEX(Tbl_Manu[Manufacturer Name],MATCH(L188,Tbl_Manu[ManufacturerID],0))</f>
        <v>VanArsdel</v>
      </c>
    </row>
    <row r="189" spans="1:13" x14ac:dyDescent="0.25">
      <c r="A189">
        <v>2045</v>
      </c>
      <c r="B189" s="2">
        <v>42180</v>
      </c>
      <c r="C189" s="2" t="str">
        <f t="shared" si="2"/>
        <v>Jun</v>
      </c>
      <c r="D189" t="s">
        <v>984</v>
      </c>
      <c r="E189">
        <v>1</v>
      </c>
      <c r="F189" s="3">
        <v>6173.37</v>
      </c>
      <c r="G189" s="3" t="str">
        <f>INDEX(Tbl_Location[State],MATCH(D189,Tbl_Location[Zip],0))</f>
        <v>Ontario</v>
      </c>
      <c r="H189" t="s">
        <v>20</v>
      </c>
      <c r="I189" t="str">
        <f>INDEX(Tbl_Product[Product Name],MATCH(A189,Tbl_Product[ProductID],0))</f>
        <v>Currus UE-05</v>
      </c>
      <c r="J189" t="str">
        <f>INDEX(Tbl_Product[Category],MATCH(A189,Tbl_Product[ProductID],0))</f>
        <v>Urban</v>
      </c>
      <c r="K189" t="str">
        <f>INDEX(Tbl_Product[Segment],MATCH(A189,Tbl_Product[ProductID],0))</f>
        <v>Extreme</v>
      </c>
      <c r="L189">
        <f>INDEX(Tbl_Product[ManufacturerID],MATCH(A189,Tbl_Product[ProductID],0))</f>
        <v>4</v>
      </c>
      <c r="M189" t="str">
        <f>INDEX(Tbl_Manu[Manufacturer Name],MATCH(L189,Tbl_Manu[ManufacturerID],0))</f>
        <v>Currus</v>
      </c>
    </row>
    <row r="190" spans="1:13" x14ac:dyDescent="0.25">
      <c r="A190">
        <v>599</v>
      </c>
      <c r="B190" s="2">
        <v>42180</v>
      </c>
      <c r="C190" s="2" t="str">
        <f t="shared" si="2"/>
        <v>Jun</v>
      </c>
      <c r="D190" t="s">
        <v>1228</v>
      </c>
      <c r="E190">
        <v>1</v>
      </c>
      <c r="F190" s="3">
        <v>10643.85</v>
      </c>
      <c r="G190" s="3" t="str">
        <f>INDEX(Tbl_Location[State],MATCH(D190,Tbl_Location[Zip],0))</f>
        <v>Manitoba</v>
      </c>
      <c r="H190" t="s">
        <v>20</v>
      </c>
      <c r="I190" t="str">
        <f>INDEX(Tbl_Product[Product Name],MATCH(A190,Tbl_Product[ProductID],0))</f>
        <v>Maximus UC-64</v>
      </c>
      <c r="J190" t="str">
        <f>INDEX(Tbl_Product[Category],MATCH(A190,Tbl_Product[ProductID],0))</f>
        <v>Urban</v>
      </c>
      <c r="K190" t="str">
        <f>INDEX(Tbl_Product[Segment],MATCH(A190,Tbl_Product[ProductID],0))</f>
        <v>Convenience</v>
      </c>
      <c r="L190">
        <f>INDEX(Tbl_Product[ManufacturerID],MATCH(A190,Tbl_Product[ProductID],0))</f>
        <v>7</v>
      </c>
      <c r="M190" t="str">
        <f>INDEX(Tbl_Manu[Manufacturer Name],MATCH(L190,Tbl_Manu[ManufacturerID],0))</f>
        <v>VanArsdel</v>
      </c>
    </row>
    <row r="191" spans="1:13" x14ac:dyDescent="0.25">
      <c r="A191">
        <v>1180</v>
      </c>
      <c r="B191" s="2">
        <v>42180</v>
      </c>
      <c r="C191" s="2" t="str">
        <f t="shared" si="2"/>
        <v>Jun</v>
      </c>
      <c r="D191" t="s">
        <v>838</v>
      </c>
      <c r="E191">
        <v>1</v>
      </c>
      <c r="F191" s="3">
        <v>6299.37</v>
      </c>
      <c r="G191" s="3" t="str">
        <f>INDEX(Tbl_Location[State],MATCH(D191,Tbl_Location[Zip],0))</f>
        <v>Ontario</v>
      </c>
      <c r="H191" t="s">
        <v>20</v>
      </c>
      <c r="I191" t="str">
        <f>INDEX(Tbl_Product[Product Name],MATCH(A191,Tbl_Product[ProductID],0))</f>
        <v>Pirum UE-16</v>
      </c>
      <c r="J191" t="str">
        <f>INDEX(Tbl_Product[Category],MATCH(A191,Tbl_Product[ProductID],0))</f>
        <v>Urban</v>
      </c>
      <c r="K191" t="str">
        <f>INDEX(Tbl_Product[Segment],MATCH(A191,Tbl_Product[ProductID],0))</f>
        <v>Extreme</v>
      </c>
      <c r="L191">
        <f>INDEX(Tbl_Product[ManufacturerID],MATCH(A191,Tbl_Product[ProductID],0))</f>
        <v>10</v>
      </c>
      <c r="M191" t="str">
        <f>INDEX(Tbl_Manu[Manufacturer Name],MATCH(L191,Tbl_Manu[ManufacturerID],0))</f>
        <v>Pirum</v>
      </c>
    </row>
    <row r="192" spans="1:13" x14ac:dyDescent="0.25">
      <c r="A192">
        <v>506</v>
      </c>
      <c r="B192" s="2">
        <v>42180</v>
      </c>
      <c r="C192" s="2" t="str">
        <f t="shared" si="2"/>
        <v>Jun</v>
      </c>
      <c r="D192" t="s">
        <v>1215</v>
      </c>
      <c r="E192">
        <v>1</v>
      </c>
      <c r="F192" s="3">
        <v>15560.37</v>
      </c>
      <c r="G192" s="3" t="str">
        <f>INDEX(Tbl_Location[State],MATCH(D192,Tbl_Location[Zip],0))</f>
        <v>Manitoba</v>
      </c>
      <c r="H192" t="s">
        <v>20</v>
      </c>
      <c r="I192" t="str">
        <f>INDEX(Tbl_Product[Product Name],MATCH(A192,Tbl_Product[ProductID],0))</f>
        <v>Maximus UM-11</v>
      </c>
      <c r="J192" t="str">
        <f>INDEX(Tbl_Product[Category],MATCH(A192,Tbl_Product[ProductID],0))</f>
        <v>Urban</v>
      </c>
      <c r="K192" t="str">
        <f>INDEX(Tbl_Product[Segment],MATCH(A192,Tbl_Product[ProductID],0))</f>
        <v>Moderation</v>
      </c>
      <c r="L192">
        <f>INDEX(Tbl_Product[ManufacturerID],MATCH(A192,Tbl_Product[ProductID],0))</f>
        <v>7</v>
      </c>
      <c r="M192" t="str">
        <f>INDEX(Tbl_Manu[Manufacturer Name],MATCH(L192,Tbl_Manu[ManufacturerID],0))</f>
        <v>VanArsdel</v>
      </c>
    </row>
    <row r="193" spans="1:13" x14ac:dyDescent="0.25">
      <c r="A193">
        <v>1022</v>
      </c>
      <c r="B193" s="2">
        <v>42094</v>
      </c>
      <c r="C193" s="2" t="str">
        <f t="shared" si="2"/>
        <v>Mar</v>
      </c>
      <c r="D193" t="s">
        <v>1232</v>
      </c>
      <c r="E193">
        <v>1</v>
      </c>
      <c r="F193" s="3">
        <v>1889.37</v>
      </c>
      <c r="G193" s="3" t="str">
        <f>INDEX(Tbl_Location[State],MATCH(D193,Tbl_Location[Zip],0))</f>
        <v>Manitoba</v>
      </c>
      <c r="H193" t="s">
        <v>20</v>
      </c>
      <c r="I193" t="str">
        <f>INDEX(Tbl_Product[Product Name],MATCH(A193,Tbl_Product[ProductID],0))</f>
        <v>Natura YY-23</v>
      </c>
      <c r="J193" t="str">
        <f>INDEX(Tbl_Product[Category],MATCH(A193,Tbl_Product[ProductID],0))</f>
        <v>Youth</v>
      </c>
      <c r="K193" t="str">
        <f>INDEX(Tbl_Product[Segment],MATCH(A193,Tbl_Product[ProductID],0))</f>
        <v>Youth</v>
      </c>
      <c r="L193">
        <f>INDEX(Tbl_Product[ManufacturerID],MATCH(A193,Tbl_Product[ProductID],0))</f>
        <v>8</v>
      </c>
      <c r="M193" t="str">
        <f>INDEX(Tbl_Manu[Manufacturer Name],MATCH(L193,Tbl_Manu[ManufacturerID],0))</f>
        <v>Natura</v>
      </c>
    </row>
    <row r="194" spans="1:13" x14ac:dyDescent="0.25">
      <c r="A194">
        <v>1077</v>
      </c>
      <c r="B194" s="2">
        <v>42094</v>
      </c>
      <c r="C194" s="2" t="str">
        <f t="shared" si="2"/>
        <v>Mar</v>
      </c>
      <c r="D194" t="s">
        <v>842</v>
      </c>
      <c r="E194">
        <v>1</v>
      </c>
      <c r="F194" s="3">
        <v>4220.37</v>
      </c>
      <c r="G194" s="3" t="str">
        <f>INDEX(Tbl_Location[State],MATCH(D194,Tbl_Location[Zip],0))</f>
        <v>Ontario</v>
      </c>
      <c r="H194" t="s">
        <v>20</v>
      </c>
      <c r="I194" t="str">
        <f>INDEX(Tbl_Product[Product Name],MATCH(A194,Tbl_Product[ProductID],0))</f>
        <v>Pirum RP-23</v>
      </c>
      <c r="J194" t="str">
        <f>INDEX(Tbl_Product[Category],MATCH(A194,Tbl_Product[ProductID],0))</f>
        <v>Rural</v>
      </c>
      <c r="K194" t="str">
        <f>INDEX(Tbl_Product[Segment],MATCH(A194,Tbl_Product[ProductID],0))</f>
        <v>Productivity</v>
      </c>
      <c r="L194">
        <f>INDEX(Tbl_Product[ManufacturerID],MATCH(A194,Tbl_Product[ProductID],0))</f>
        <v>10</v>
      </c>
      <c r="M194" t="str">
        <f>INDEX(Tbl_Manu[Manufacturer Name],MATCH(L194,Tbl_Manu[ManufacturerID],0))</f>
        <v>Pirum</v>
      </c>
    </row>
    <row r="195" spans="1:13" x14ac:dyDescent="0.25">
      <c r="A195">
        <v>1180</v>
      </c>
      <c r="B195" s="2">
        <v>42094</v>
      </c>
      <c r="C195" s="2" t="str">
        <f t="shared" ref="C195:C258" si="3">TEXT(B195,"mmm")</f>
        <v>Mar</v>
      </c>
      <c r="D195" t="s">
        <v>973</v>
      </c>
      <c r="E195">
        <v>1</v>
      </c>
      <c r="F195" s="3">
        <v>6173.37</v>
      </c>
      <c r="G195" s="3" t="str">
        <f>INDEX(Tbl_Location[State],MATCH(D195,Tbl_Location[Zip],0))</f>
        <v>Ontario</v>
      </c>
      <c r="H195" t="s">
        <v>20</v>
      </c>
      <c r="I195" t="str">
        <f>INDEX(Tbl_Product[Product Name],MATCH(A195,Tbl_Product[ProductID],0))</f>
        <v>Pirum UE-16</v>
      </c>
      <c r="J195" t="str">
        <f>INDEX(Tbl_Product[Category],MATCH(A195,Tbl_Product[ProductID],0))</f>
        <v>Urban</v>
      </c>
      <c r="K195" t="str">
        <f>INDEX(Tbl_Product[Segment],MATCH(A195,Tbl_Product[ProductID],0))</f>
        <v>Extreme</v>
      </c>
      <c r="L195">
        <f>INDEX(Tbl_Product[ManufacturerID],MATCH(A195,Tbl_Product[ProductID],0))</f>
        <v>10</v>
      </c>
      <c r="M195" t="str">
        <f>INDEX(Tbl_Manu[Manufacturer Name],MATCH(L195,Tbl_Manu[ManufacturerID],0))</f>
        <v>Pirum</v>
      </c>
    </row>
    <row r="196" spans="1:13" x14ac:dyDescent="0.25">
      <c r="A196">
        <v>1183</v>
      </c>
      <c r="B196" s="2">
        <v>42094</v>
      </c>
      <c r="C196" s="2" t="str">
        <f t="shared" si="3"/>
        <v>Mar</v>
      </c>
      <c r="D196" t="s">
        <v>945</v>
      </c>
      <c r="E196">
        <v>1</v>
      </c>
      <c r="F196" s="3">
        <v>7559.37</v>
      </c>
      <c r="G196" s="3" t="str">
        <f>INDEX(Tbl_Location[State],MATCH(D196,Tbl_Location[Zip],0))</f>
        <v>Ontario</v>
      </c>
      <c r="H196" t="s">
        <v>20</v>
      </c>
      <c r="I196" t="str">
        <f>INDEX(Tbl_Product[Product Name],MATCH(A196,Tbl_Product[ProductID],0))</f>
        <v>Pirum UE-19</v>
      </c>
      <c r="J196" t="str">
        <f>INDEX(Tbl_Product[Category],MATCH(A196,Tbl_Product[ProductID],0))</f>
        <v>Urban</v>
      </c>
      <c r="K196" t="str">
        <f>INDEX(Tbl_Product[Segment],MATCH(A196,Tbl_Product[ProductID],0))</f>
        <v>Extreme</v>
      </c>
      <c r="L196">
        <f>INDEX(Tbl_Product[ManufacturerID],MATCH(A196,Tbl_Product[ProductID],0))</f>
        <v>10</v>
      </c>
      <c r="M196" t="str">
        <f>INDEX(Tbl_Manu[Manufacturer Name],MATCH(L196,Tbl_Manu[ManufacturerID],0))</f>
        <v>Pirum</v>
      </c>
    </row>
    <row r="197" spans="1:13" x14ac:dyDescent="0.25">
      <c r="A197">
        <v>1879</v>
      </c>
      <c r="B197" s="2">
        <v>42095</v>
      </c>
      <c r="C197" s="2" t="str">
        <f t="shared" si="3"/>
        <v>Apr</v>
      </c>
      <c r="D197" t="s">
        <v>984</v>
      </c>
      <c r="E197">
        <v>1</v>
      </c>
      <c r="F197" s="3">
        <v>11339.37</v>
      </c>
      <c r="G197" s="3" t="str">
        <f>INDEX(Tbl_Location[State],MATCH(D197,Tbl_Location[Zip],0))</f>
        <v>Ontario</v>
      </c>
      <c r="H197" t="s">
        <v>20</v>
      </c>
      <c r="I197" t="str">
        <f>INDEX(Tbl_Product[Product Name],MATCH(A197,Tbl_Product[ProductID],0))</f>
        <v>Leo UM-17</v>
      </c>
      <c r="J197" t="str">
        <f>INDEX(Tbl_Product[Category],MATCH(A197,Tbl_Product[ProductID],0))</f>
        <v>Urban</v>
      </c>
      <c r="K197" t="str">
        <f>INDEX(Tbl_Product[Segment],MATCH(A197,Tbl_Product[ProductID],0))</f>
        <v>Moderation</v>
      </c>
      <c r="L197">
        <f>INDEX(Tbl_Product[ManufacturerID],MATCH(A197,Tbl_Product[ProductID],0))</f>
        <v>6</v>
      </c>
      <c r="M197" t="str">
        <f>INDEX(Tbl_Manu[Manufacturer Name],MATCH(L197,Tbl_Manu[ManufacturerID],0))</f>
        <v>Leo</v>
      </c>
    </row>
    <row r="198" spans="1:13" x14ac:dyDescent="0.25">
      <c r="A198">
        <v>556</v>
      </c>
      <c r="B198" s="2">
        <v>42095</v>
      </c>
      <c r="C198" s="2" t="str">
        <f t="shared" si="3"/>
        <v>Apr</v>
      </c>
      <c r="D198" t="s">
        <v>1219</v>
      </c>
      <c r="E198">
        <v>1</v>
      </c>
      <c r="F198" s="3">
        <v>10268.370000000001</v>
      </c>
      <c r="G198" s="3" t="str">
        <f>INDEX(Tbl_Location[State],MATCH(D198,Tbl_Location[Zip],0))</f>
        <v>Manitoba</v>
      </c>
      <c r="H198" t="s">
        <v>20</v>
      </c>
      <c r="I198" t="str">
        <f>INDEX(Tbl_Product[Product Name],MATCH(A198,Tbl_Product[ProductID],0))</f>
        <v>Maximus UC-21</v>
      </c>
      <c r="J198" t="str">
        <f>INDEX(Tbl_Product[Category],MATCH(A198,Tbl_Product[ProductID],0))</f>
        <v>Urban</v>
      </c>
      <c r="K198" t="str">
        <f>INDEX(Tbl_Product[Segment],MATCH(A198,Tbl_Product[ProductID],0))</f>
        <v>Convenience</v>
      </c>
      <c r="L198">
        <f>INDEX(Tbl_Product[ManufacturerID],MATCH(A198,Tbl_Product[ProductID],0))</f>
        <v>7</v>
      </c>
      <c r="M198" t="str">
        <f>INDEX(Tbl_Manu[Manufacturer Name],MATCH(L198,Tbl_Manu[ManufacturerID],0))</f>
        <v>VanArsdel</v>
      </c>
    </row>
    <row r="199" spans="1:13" x14ac:dyDescent="0.25">
      <c r="A199">
        <v>674</v>
      </c>
      <c r="B199" s="2">
        <v>42022</v>
      </c>
      <c r="C199" s="2" t="str">
        <f t="shared" si="3"/>
        <v>Jan</v>
      </c>
      <c r="D199" t="s">
        <v>984</v>
      </c>
      <c r="E199">
        <v>1</v>
      </c>
      <c r="F199" s="3">
        <v>8189.37</v>
      </c>
      <c r="G199" s="3" t="str">
        <f>INDEX(Tbl_Location[State],MATCH(D199,Tbl_Location[Zip],0))</f>
        <v>Ontario</v>
      </c>
      <c r="H199" t="s">
        <v>20</v>
      </c>
      <c r="I199" t="str">
        <f>INDEX(Tbl_Product[Product Name],MATCH(A199,Tbl_Product[ProductID],0))</f>
        <v>Maximus UC-39</v>
      </c>
      <c r="J199" t="str">
        <f>INDEX(Tbl_Product[Category],MATCH(A199,Tbl_Product[ProductID],0))</f>
        <v>Urban</v>
      </c>
      <c r="K199" t="str">
        <f>INDEX(Tbl_Product[Segment],MATCH(A199,Tbl_Product[ProductID],0))</f>
        <v>Convenience</v>
      </c>
      <c r="L199">
        <f>INDEX(Tbl_Product[ManufacturerID],MATCH(A199,Tbl_Product[ProductID],0))</f>
        <v>7</v>
      </c>
      <c r="M199" t="str">
        <f>INDEX(Tbl_Manu[Manufacturer Name],MATCH(L199,Tbl_Manu[ManufacturerID],0))</f>
        <v>VanArsdel</v>
      </c>
    </row>
    <row r="200" spans="1:13" x14ac:dyDescent="0.25">
      <c r="A200">
        <v>578</v>
      </c>
      <c r="B200" s="2">
        <v>42058</v>
      </c>
      <c r="C200" s="2" t="str">
        <f t="shared" si="3"/>
        <v>Feb</v>
      </c>
      <c r="D200" t="s">
        <v>978</v>
      </c>
      <c r="E200">
        <v>1</v>
      </c>
      <c r="F200" s="3">
        <v>9449.3700000000008</v>
      </c>
      <c r="G200" s="3" t="str">
        <f>INDEX(Tbl_Location[State],MATCH(D200,Tbl_Location[Zip],0))</f>
        <v>Ontario</v>
      </c>
      <c r="H200" t="s">
        <v>20</v>
      </c>
      <c r="I200" t="str">
        <f>INDEX(Tbl_Product[Product Name],MATCH(A200,Tbl_Product[ProductID],0))</f>
        <v>Maximus UC-43</v>
      </c>
      <c r="J200" t="str">
        <f>INDEX(Tbl_Product[Category],MATCH(A200,Tbl_Product[ProductID],0))</f>
        <v>Urban</v>
      </c>
      <c r="K200" t="str">
        <f>INDEX(Tbl_Product[Segment],MATCH(A200,Tbl_Product[ProductID],0))</f>
        <v>Convenience</v>
      </c>
      <c r="L200">
        <f>INDEX(Tbl_Product[ManufacturerID],MATCH(A200,Tbl_Product[ProductID],0))</f>
        <v>7</v>
      </c>
      <c r="M200" t="str">
        <f>INDEX(Tbl_Manu[Manufacturer Name],MATCH(L200,Tbl_Manu[ManufacturerID],0))</f>
        <v>VanArsdel</v>
      </c>
    </row>
    <row r="201" spans="1:13" x14ac:dyDescent="0.25">
      <c r="A201">
        <v>1180</v>
      </c>
      <c r="B201" s="2">
        <v>42059</v>
      </c>
      <c r="C201" s="2" t="str">
        <f t="shared" si="3"/>
        <v>Feb</v>
      </c>
      <c r="D201" t="s">
        <v>838</v>
      </c>
      <c r="E201">
        <v>1</v>
      </c>
      <c r="F201" s="3">
        <v>6173.37</v>
      </c>
      <c r="G201" s="3" t="str">
        <f>INDEX(Tbl_Location[State],MATCH(D201,Tbl_Location[Zip],0))</f>
        <v>Ontario</v>
      </c>
      <c r="H201" t="s">
        <v>20</v>
      </c>
      <c r="I201" t="str">
        <f>INDEX(Tbl_Product[Product Name],MATCH(A201,Tbl_Product[ProductID],0))</f>
        <v>Pirum UE-16</v>
      </c>
      <c r="J201" t="str">
        <f>INDEX(Tbl_Product[Category],MATCH(A201,Tbl_Product[ProductID],0))</f>
        <v>Urban</v>
      </c>
      <c r="K201" t="str">
        <f>INDEX(Tbl_Product[Segment],MATCH(A201,Tbl_Product[ProductID],0))</f>
        <v>Extreme</v>
      </c>
      <c r="L201">
        <f>INDEX(Tbl_Product[ManufacturerID],MATCH(A201,Tbl_Product[ProductID],0))</f>
        <v>10</v>
      </c>
      <c r="M201" t="str">
        <f>INDEX(Tbl_Manu[Manufacturer Name],MATCH(L201,Tbl_Manu[ManufacturerID],0))</f>
        <v>Pirum</v>
      </c>
    </row>
    <row r="202" spans="1:13" x14ac:dyDescent="0.25">
      <c r="A202">
        <v>443</v>
      </c>
      <c r="B202" s="2">
        <v>42059</v>
      </c>
      <c r="C202" s="2" t="str">
        <f t="shared" si="3"/>
        <v>Feb</v>
      </c>
      <c r="D202" t="s">
        <v>838</v>
      </c>
      <c r="E202">
        <v>1</v>
      </c>
      <c r="F202" s="3">
        <v>11084.85</v>
      </c>
      <c r="G202" s="3" t="str">
        <f>INDEX(Tbl_Location[State],MATCH(D202,Tbl_Location[Zip],0))</f>
        <v>Ontario</v>
      </c>
      <c r="H202" t="s">
        <v>20</v>
      </c>
      <c r="I202" t="str">
        <f>INDEX(Tbl_Product[Product Name],MATCH(A202,Tbl_Product[ProductID],0))</f>
        <v>Maximus UM-48</v>
      </c>
      <c r="J202" t="str">
        <f>INDEX(Tbl_Product[Category],MATCH(A202,Tbl_Product[ProductID],0))</f>
        <v>Urban</v>
      </c>
      <c r="K202" t="str">
        <f>INDEX(Tbl_Product[Segment],MATCH(A202,Tbl_Product[ProductID],0))</f>
        <v>Moderation</v>
      </c>
      <c r="L202">
        <f>INDEX(Tbl_Product[ManufacturerID],MATCH(A202,Tbl_Product[ProductID],0))</f>
        <v>7</v>
      </c>
      <c r="M202" t="str">
        <f>INDEX(Tbl_Manu[Manufacturer Name],MATCH(L202,Tbl_Manu[ManufacturerID],0))</f>
        <v>VanArsdel</v>
      </c>
    </row>
    <row r="203" spans="1:13" x14ac:dyDescent="0.25">
      <c r="A203">
        <v>947</v>
      </c>
      <c r="B203" s="2">
        <v>42059</v>
      </c>
      <c r="C203" s="2" t="str">
        <f t="shared" si="3"/>
        <v>Feb</v>
      </c>
      <c r="D203" t="s">
        <v>1230</v>
      </c>
      <c r="E203">
        <v>1</v>
      </c>
      <c r="F203" s="3">
        <v>8504.3700000000008</v>
      </c>
      <c r="G203" s="3" t="str">
        <f>INDEX(Tbl_Location[State],MATCH(D203,Tbl_Location[Zip],0))</f>
        <v>Manitoba</v>
      </c>
      <c r="H203" t="s">
        <v>20</v>
      </c>
      <c r="I203" t="str">
        <f>INDEX(Tbl_Product[Product Name],MATCH(A203,Tbl_Product[ProductID],0))</f>
        <v>Natura UC-10</v>
      </c>
      <c r="J203" t="str">
        <f>INDEX(Tbl_Product[Category],MATCH(A203,Tbl_Product[ProductID],0))</f>
        <v>Urban</v>
      </c>
      <c r="K203" t="str">
        <f>INDEX(Tbl_Product[Segment],MATCH(A203,Tbl_Product[ProductID],0))</f>
        <v>Convenience</v>
      </c>
      <c r="L203">
        <f>INDEX(Tbl_Product[ManufacturerID],MATCH(A203,Tbl_Product[ProductID],0))</f>
        <v>8</v>
      </c>
      <c r="M203" t="str">
        <f>INDEX(Tbl_Manu[Manufacturer Name],MATCH(L203,Tbl_Manu[ManufacturerID],0))</f>
        <v>Natura</v>
      </c>
    </row>
    <row r="204" spans="1:13" x14ac:dyDescent="0.25">
      <c r="A204">
        <v>2365</v>
      </c>
      <c r="B204" s="2">
        <v>42059</v>
      </c>
      <c r="C204" s="2" t="str">
        <f t="shared" si="3"/>
        <v>Feb</v>
      </c>
      <c r="D204" t="s">
        <v>687</v>
      </c>
      <c r="E204">
        <v>1</v>
      </c>
      <c r="F204" s="3">
        <v>6356.7</v>
      </c>
      <c r="G204" s="3" t="str">
        <f>INDEX(Tbl_Location[State],MATCH(D204,Tbl_Location[Zip],0))</f>
        <v>Ontario</v>
      </c>
      <c r="H204" t="s">
        <v>20</v>
      </c>
      <c r="I204" t="str">
        <f>INDEX(Tbl_Product[Product Name],MATCH(A204,Tbl_Product[ProductID],0))</f>
        <v>Aliqui UC-13</v>
      </c>
      <c r="J204" t="str">
        <f>INDEX(Tbl_Product[Category],MATCH(A204,Tbl_Product[ProductID],0))</f>
        <v>Urban</v>
      </c>
      <c r="K204" t="str">
        <f>INDEX(Tbl_Product[Segment],MATCH(A204,Tbl_Product[ProductID],0))</f>
        <v>Convenience</v>
      </c>
      <c r="L204">
        <f>INDEX(Tbl_Product[ManufacturerID],MATCH(A204,Tbl_Product[ProductID],0))</f>
        <v>2</v>
      </c>
      <c r="M204" t="str">
        <f>INDEX(Tbl_Manu[Manufacturer Name],MATCH(L204,Tbl_Manu[ManufacturerID],0))</f>
        <v>Aliqui</v>
      </c>
    </row>
    <row r="205" spans="1:13" x14ac:dyDescent="0.25">
      <c r="A205">
        <v>967</v>
      </c>
      <c r="B205" s="2">
        <v>42059</v>
      </c>
      <c r="C205" s="2" t="str">
        <f t="shared" si="3"/>
        <v>Feb</v>
      </c>
      <c r="D205" t="s">
        <v>1220</v>
      </c>
      <c r="E205">
        <v>1</v>
      </c>
      <c r="F205" s="3">
        <v>8126.37</v>
      </c>
      <c r="G205" s="3" t="str">
        <f>INDEX(Tbl_Location[State],MATCH(D205,Tbl_Location[Zip],0))</f>
        <v>Manitoba</v>
      </c>
      <c r="H205" t="s">
        <v>20</v>
      </c>
      <c r="I205" t="str">
        <f>INDEX(Tbl_Product[Product Name],MATCH(A205,Tbl_Product[ProductID],0))</f>
        <v>Natura UC-30</v>
      </c>
      <c r="J205" t="str">
        <f>INDEX(Tbl_Product[Category],MATCH(A205,Tbl_Product[ProductID],0))</f>
        <v>Urban</v>
      </c>
      <c r="K205" t="str">
        <f>INDEX(Tbl_Product[Segment],MATCH(A205,Tbl_Product[ProductID],0))</f>
        <v>Convenience</v>
      </c>
      <c r="L205">
        <f>INDEX(Tbl_Product[ManufacturerID],MATCH(A205,Tbl_Product[ProductID],0))</f>
        <v>8</v>
      </c>
      <c r="M205" t="str">
        <f>INDEX(Tbl_Manu[Manufacturer Name],MATCH(L205,Tbl_Manu[ManufacturerID],0))</f>
        <v>Natura</v>
      </c>
    </row>
    <row r="206" spans="1:13" x14ac:dyDescent="0.25">
      <c r="A206">
        <v>590</v>
      </c>
      <c r="B206" s="2">
        <v>42023</v>
      </c>
      <c r="C206" s="2" t="str">
        <f t="shared" si="3"/>
        <v>Jan</v>
      </c>
      <c r="D206" t="s">
        <v>1220</v>
      </c>
      <c r="E206">
        <v>1</v>
      </c>
      <c r="F206" s="3">
        <v>10709.37</v>
      </c>
      <c r="G206" s="3" t="str">
        <f>INDEX(Tbl_Location[State],MATCH(D206,Tbl_Location[Zip],0))</f>
        <v>Manitoba</v>
      </c>
      <c r="H206" t="s">
        <v>20</v>
      </c>
      <c r="I206" t="str">
        <f>INDEX(Tbl_Product[Product Name],MATCH(A206,Tbl_Product[ProductID],0))</f>
        <v>Maximus UC-55</v>
      </c>
      <c r="J206" t="str">
        <f>INDEX(Tbl_Product[Category],MATCH(A206,Tbl_Product[ProductID],0))</f>
        <v>Urban</v>
      </c>
      <c r="K206" t="str">
        <f>INDEX(Tbl_Product[Segment],MATCH(A206,Tbl_Product[ProductID],0))</f>
        <v>Convenience</v>
      </c>
      <c r="L206">
        <f>INDEX(Tbl_Product[ManufacturerID],MATCH(A206,Tbl_Product[ProductID],0))</f>
        <v>7</v>
      </c>
      <c r="M206" t="str">
        <f>INDEX(Tbl_Manu[Manufacturer Name],MATCH(L206,Tbl_Manu[ManufacturerID],0))</f>
        <v>VanArsdel</v>
      </c>
    </row>
    <row r="207" spans="1:13" x14ac:dyDescent="0.25">
      <c r="A207">
        <v>1182</v>
      </c>
      <c r="B207" s="2">
        <v>42023</v>
      </c>
      <c r="C207" s="2" t="str">
        <f t="shared" si="3"/>
        <v>Jan</v>
      </c>
      <c r="D207" t="s">
        <v>840</v>
      </c>
      <c r="E207">
        <v>1</v>
      </c>
      <c r="F207" s="3">
        <v>2519.37</v>
      </c>
      <c r="G207" s="3" t="str">
        <f>INDEX(Tbl_Location[State],MATCH(D207,Tbl_Location[Zip],0))</f>
        <v>Ontario</v>
      </c>
      <c r="H207" t="s">
        <v>20</v>
      </c>
      <c r="I207" t="str">
        <f>INDEX(Tbl_Product[Product Name],MATCH(A207,Tbl_Product[ProductID],0))</f>
        <v>Pirum UE-18</v>
      </c>
      <c r="J207" t="str">
        <f>INDEX(Tbl_Product[Category],MATCH(A207,Tbl_Product[ProductID],0))</f>
        <v>Urban</v>
      </c>
      <c r="K207" t="str">
        <f>INDEX(Tbl_Product[Segment],MATCH(A207,Tbl_Product[ProductID],0))</f>
        <v>Extreme</v>
      </c>
      <c r="L207">
        <f>INDEX(Tbl_Product[ManufacturerID],MATCH(A207,Tbl_Product[ProductID],0))</f>
        <v>10</v>
      </c>
      <c r="M207" t="str">
        <f>INDEX(Tbl_Manu[Manufacturer Name],MATCH(L207,Tbl_Manu[ManufacturerID],0))</f>
        <v>Pirum</v>
      </c>
    </row>
    <row r="208" spans="1:13" x14ac:dyDescent="0.25">
      <c r="A208">
        <v>1522</v>
      </c>
      <c r="B208" s="2">
        <v>42023</v>
      </c>
      <c r="C208" s="2" t="str">
        <f t="shared" si="3"/>
        <v>Jan</v>
      </c>
      <c r="D208" t="s">
        <v>840</v>
      </c>
      <c r="E208">
        <v>2</v>
      </c>
      <c r="F208" s="3">
        <v>12597.48</v>
      </c>
      <c r="G208" s="3" t="str">
        <f>INDEX(Tbl_Location[State],MATCH(D208,Tbl_Location[Zip],0))</f>
        <v>Ontario</v>
      </c>
      <c r="H208" t="s">
        <v>20</v>
      </c>
      <c r="I208" t="str">
        <f>INDEX(Tbl_Product[Product Name],MATCH(A208,Tbl_Product[ProductID],0))</f>
        <v>Quibus RP-14</v>
      </c>
      <c r="J208" t="str">
        <f>INDEX(Tbl_Product[Category],MATCH(A208,Tbl_Product[ProductID],0))</f>
        <v>Rural</v>
      </c>
      <c r="K208" t="str">
        <f>INDEX(Tbl_Product[Segment],MATCH(A208,Tbl_Product[ProductID],0))</f>
        <v>Productivity</v>
      </c>
      <c r="L208">
        <f>INDEX(Tbl_Product[ManufacturerID],MATCH(A208,Tbl_Product[ProductID],0))</f>
        <v>12</v>
      </c>
      <c r="M208" t="str">
        <f>INDEX(Tbl_Manu[Manufacturer Name],MATCH(L208,Tbl_Manu[ManufacturerID],0))</f>
        <v>Quibus</v>
      </c>
    </row>
    <row r="209" spans="1:13" x14ac:dyDescent="0.25">
      <c r="A209">
        <v>1521</v>
      </c>
      <c r="B209" s="2">
        <v>42023</v>
      </c>
      <c r="C209" s="2" t="str">
        <f t="shared" si="3"/>
        <v>Jan</v>
      </c>
      <c r="D209" t="s">
        <v>840</v>
      </c>
      <c r="E209">
        <v>2</v>
      </c>
      <c r="F209" s="3">
        <v>12597.48</v>
      </c>
      <c r="G209" s="3" t="str">
        <f>INDEX(Tbl_Location[State],MATCH(D209,Tbl_Location[Zip],0))</f>
        <v>Ontario</v>
      </c>
      <c r="H209" t="s">
        <v>20</v>
      </c>
      <c r="I209" t="str">
        <f>INDEX(Tbl_Product[Product Name],MATCH(A209,Tbl_Product[ProductID],0))</f>
        <v>Quibus RP-13</v>
      </c>
      <c r="J209" t="str">
        <f>INDEX(Tbl_Product[Category],MATCH(A209,Tbl_Product[ProductID],0))</f>
        <v>Rural</v>
      </c>
      <c r="K209" t="str">
        <f>INDEX(Tbl_Product[Segment],MATCH(A209,Tbl_Product[ProductID],0))</f>
        <v>Productivity</v>
      </c>
      <c r="L209">
        <f>INDEX(Tbl_Product[ManufacturerID],MATCH(A209,Tbl_Product[ProductID],0))</f>
        <v>12</v>
      </c>
      <c r="M209" t="str">
        <f>INDEX(Tbl_Manu[Manufacturer Name],MATCH(L209,Tbl_Manu[ManufacturerID],0))</f>
        <v>Quibus</v>
      </c>
    </row>
    <row r="210" spans="1:13" x14ac:dyDescent="0.25">
      <c r="A210">
        <v>674</v>
      </c>
      <c r="B210" s="2">
        <v>42118</v>
      </c>
      <c r="C210" s="2" t="str">
        <f t="shared" si="3"/>
        <v>Apr</v>
      </c>
      <c r="D210" t="s">
        <v>838</v>
      </c>
      <c r="E210">
        <v>1</v>
      </c>
      <c r="F210" s="3">
        <v>8315.3700000000008</v>
      </c>
      <c r="G210" s="3" t="str">
        <f>INDEX(Tbl_Location[State],MATCH(D210,Tbl_Location[Zip],0))</f>
        <v>Ontario</v>
      </c>
      <c r="H210" t="s">
        <v>20</v>
      </c>
      <c r="I210" t="str">
        <f>INDEX(Tbl_Product[Product Name],MATCH(A210,Tbl_Product[ProductID],0))</f>
        <v>Maximus UC-39</v>
      </c>
      <c r="J210" t="str">
        <f>INDEX(Tbl_Product[Category],MATCH(A210,Tbl_Product[ProductID],0))</f>
        <v>Urban</v>
      </c>
      <c r="K210" t="str">
        <f>INDEX(Tbl_Product[Segment],MATCH(A210,Tbl_Product[ProductID],0))</f>
        <v>Convenience</v>
      </c>
      <c r="L210">
        <f>INDEX(Tbl_Product[ManufacturerID],MATCH(A210,Tbl_Product[ProductID],0))</f>
        <v>7</v>
      </c>
      <c r="M210" t="str">
        <f>INDEX(Tbl_Manu[Manufacturer Name],MATCH(L210,Tbl_Manu[ManufacturerID],0))</f>
        <v>VanArsdel</v>
      </c>
    </row>
    <row r="211" spans="1:13" x14ac:dyDescent="0.25">
      <c r="A211">
        <v>549</v>
      </c>
      <c r="B211" s="2">
        <v>42118</v>
      </c>
      <c r="C211" s="2" t="str">
        <f t="shared" si="3"/>
        <v>Apr</v>
      </c>
      <c r="D211" t="s">
        <v>945</v>
      </c>
      <c r="E211">
        <v>1</v>
      </c>
      <c r="F211" s="3">
        <v>6614.37</v>
      </c>
      <c r="G211" s="3" t="str">
        <f>INDEX(Tbl_Location[State],MATCH(D211,Tbl_Location[Zip],0))</f>
        <v>Ontario</v>
      </c>
      <c r="H211" t="s">
        <v>20</v>
      </c>
      <c r="I211" t="str">
        <f>INDEX(Tbl_Product[Product Name],MATCH(A211,Tbl_Product[ProductID],0))</f>
        <v>Maximus UC-14</v>
      </c>
      <c r="J211" t="str">
        <f>INDEX(Tbl_Product[Category],MATCH(A211,Tbl_Product[ProductID],0))</f>
        <v>Urban</v>
      </c>
      <c r="K211" t="str">
        <f>INDEX(Tbl_Product[Segment],MATCH(A211,Tbl_Product[ProductID],0))</f>
        <v>Convenience</v>
      </c>
      <c r="L211">
        <f>INDEX(Tbl_Product[ManufacturerID],MATCH(A211,Tbl_Product[ProductID],0))</f>
        <v>7</v>
      </c>
      <c r="M211" t="str">
        <f>INDEX(Tbl_Manu[Manufacturer Name],MATCH(L211,Tbl_Manu[ManufacturerID],0))</f>
        <v>VanArsdel</v>
      </c>
    </row>
    <row r="212" spans="1:13" x14ac:dyDescent="0.25">
      <c r="A212">
        <v>2275</v>
      </c>
      <c r="B212" s="2">
        <v>42118</v>
      </c>
      <c r="C212" s="2" t="str">
        <f t="shared" si="3"/>
        <v>Apr</v>
      </c>
      <c r="D212" t="s">
        <v>1219</v>
      </c>
      <c r="E212">
        <v>1</v>
      </c>
      <c r="F212" s="3">
        <v>4724.37</v>
      </c>
      <c r="G212" s="3" t="str">
        <f>INDEX(Tbl_Location[State],MATCH(D212,Tbl_Location[Zip],0))</f>
        <v>Manitoba</v>
      </c>
      <c r="H212" t="s">
        <v>20</v>
      </c>
      <c r="I212" t="str">
        <f>INDEX(Tbl_Product[Product Name],MATCH(A212,Tbl_Product[ProductID],0))</f>
        <v>Aliqui RS-08</v>
      </c>
      <c r="J212" t="str">
        <f>INDEX(Tbl_Product[Category],MATCH(A212,Tbl_Product[ProductID],0))</f>
        <v>Rural</v>
      </c>
      <c r="K212" t="str">
        <f>INDEX(Tbl_Product[Segment],MATCH(A212,Tbl_Product[ProductID],0))</f>
        <v>Select</v>
      </c>
      <c r="L212">
        <f>INDEX(Tbl_Product[ManufacturerID],MATCH(A212,Tbl_Product[ProductID],0))</f>
        <v>2</v>
      </c>
      <c r="M212" t="str">
        <f>INDEX(Tbl_Manu[Manufacturer Name],MATCH(L212,Tbl_Manu[ManufacturerID],0))</f>
        <v>Aliqui</v>
      </c>
    </row>
    <row r="213" spans="1:13" x14ac:dyDescent="0.25">
      <c r="A213">
        <v>1022</v>
      </c>
      <c r="B213" s="2">
        <v>42078</v>
      </c>
      <c r="C213" s="2" t="str">
        <f t="shared" si="3"/>
        <v>Mar</v>
      </c>
      <c r="D213" t="s">
        <v>1577</v>
      </c>
      <c r="E213">
        <v>1</v>
      </c>
      <c r="F213" s="3">
        <v>1889.37</v>
      </c>
      <c r="G213" s="3" t="str">
        <f>INDEX(Tbl_Location[State],MATCH(D213,Tbl_Location[Zip],0))</f>
        <v>British Columbia</v>
      </c>
      <c r="H213" t="s">
        <v>20</v>
      </c>
      <c r="I213" t="str">
        <f>INDEX(Tbl_Product[Product Name],MATCH(A213,Tbl_Product[ProductID],0))</f>
        <v>Natura YY-23</v>
      </c>
      <c r="J213" t="str">
        <f>INDEX(Tbl_Product[Category],MATCH(A213,Tbl_Product[ProductID],0))</f>
        <v>Youth</v>
      </c>
      <c r="K213" t="str">
        <f>INDEX(Tbl_Product[Segment],MATCH(A213,Tbl_Product[ProductID],0))</f>
        <v>Youth</v>
      </c>
      <c r="L213">
        <f>INDEX(Tbl_Product[ManufacturerID],MATCH(A213,Tbl_Product[ProductID],0))</f>
        <v>8</v>
      </c>
      <c r="M213" t="str">
        <f>INDEX(Tbl_Manu[Manufacturer Name],MATCH(L213,Tbl_Manu[ManufacturerID],0))</f>
        <v>Natura</v>
      </c>
    </row>
    <row r="214" spans="1:13" x14ac:dyDescent="0.25">
      <c r="A214">
        <v>1183</v>
      </c>
      <c r="B214" s="2">
        <v>42078</v>
      </c>
      <c r="C214" s="2" t="str">
        <f t="shared" si="3"/>
        <v>Mar</v>
      </c>
      <c r="D214" t="s">
        <v>1383</v>
      </c>
      <c r="E214">
        <v>1</v>
      </c>
      <c r="F214" s="3">
        <v>7433.37</v>
      </c>
      <c r="G214" s="3" t="str">
        <f>INDEX(Tbl_Location[State],MATCH(D214,Tbl_Location[Zip],0))</f>
        <v>Alberta</v>
      </c>
      <c r="H214" t="s">
        <v>20</v>
      </c>
      <c r="I214" t="str">
        <f>INDEX(Tbl_Product[Product Name],MATCH(A214,Tbl_Product[ProductID],0))</f>
        <v>Pirum UE-19</v>
      </c>
      <c r="J214" t="str">
        <f>INDEX(Tbl_Product[Category],MATCH(A214,Tbl_Product[ProductID],0))</f>
        <v>Urban</v>
      </c>
      <c r="K214" t="str">
        <f>INDEX(Tbl_Product[Segment],MATCH(A214,Tbl_Product[ProductID],0))</f>
        <v>Extreme</v>
      </c>
      <c r="L214">
        <f>INDEX(Tbl_Product[ManufacturerID],MATCH(A214,Tbl_Product[ProductID],0))</f>
        <v>10</v>
      </c>
      <c r="M214" t="str">
        <f>INDEX(Tbl_Manu[Manufacturer Name],MATCH(L214,Tbl_Manu[ManufacturerID],0))</f>
        <v>Pirum</v>
      </c>
    </row>
    <row r="215" spans="1:13" x14ac:dyDescent="0.25">
      <c r="A215">
        <v>2055</v>
      </c>
      <c r="B215" s="2">
        <v>42078</v>
      </c>
      <c r="C215" s="2" t="str">
        <f t="shared" si="3"/>
        <v>Mar</v>
      </c>
      <c r="D215" t="s">
        <v>1569</v>
      </c>
      <c r="E215">
        <v>1</v>
      </c>
      <c r="F215" s="3">
        <v>7874.37</v>
      </c>
      <c r="G215" s="3" t="str">
        <f>INDEX(Tbl_Location[State],MATCH(D215,Tbl_Location[Zip],0))</f>
        <v>British Columbia</v>
      </c>
      <c r="H215" t="s">
        <v>20</v>
      </c>
      <c r="I215" t="str">
        <f>INDEX(Tbl_Product[Product Name],MATCH(A215,Tbl_Product[ProductID],0))</f>
        <v>Currus UE-15</v>
      </c>
      <c r="J215" t="str">
        <f>INDEX(Tbl_Product[Category],MATCH(A215,Tbl_Product[ProductID],0))</f>
        <v>Urban</v>
      </c>
      <c r="K215" t="str">
        <f>INDEX(Tbl_Product[Segment],MATCH(A215,Tbl_Product[ProductID],0))</f>
        <v>Extreme</v>
      </c>
      <c r="L215">
        <f>INDEX(Tbl_Product[ManufacturerID],MATCH(A215,Tbl_Product[ProductID],0))</f>
        <v>4</v>
      </c>
      <c r="M215" t="str">
        <f>INDEX(Tbl_Manu[Manufacturer Name],MATCH(L215,Tbl_Manu[ManufacturerID],0))</f>
        <v>Currus</v>
      </c>
    </row>
    <row r="216" spans="1:13" x14ac:dyDescent="0.25">
      <c r="A216">
        <v>826</v>
      </c>
      <c r="B216" s="2">
        <v>42034</v>
      </c>
      <c r="C216" s="2" t="str">
        <f t="shared" si="3"/>
        <v>Jan</v>
      </c>
      <c r="D216" t="s">
        <v>1411</v>
      </c>
      <c r="E216">
        <v>1</v>
      </c>
      <c r="F216" s="3">
        <v>14426.37</v>
      </c>
      <c r="G216" s="3" t="str">
        <f>INDEX(Tbl_Location[State],MATCH(D216,Tbl_Location[Zip],0))</f>
        <v>Alberta</v>
      </c>
      <c r="H216" t="s">
        <v>20</v>
      </c>
      <c r="I216" t="str">
        <f>INDEX(Tbl_Product[Product Name],MATCH(A216,Tbl_Product[ProductID],0))</f>
        <v>Natura UM-10</v>
      </c>
      <c r="J216" t="str">
        <f>INDEX(Tbl_Product[Category],MATCH(A216,Tbl_Product[ProductID],0))</f>
        <v>Urban</v>
      </c>
      <c r="K216" t="str">
        <f>INDEX(Tbl_Product[Segment],MATCH(A216,Tbl_Product[ProductID],0))</f>
        <v>Moderation</v>
      </c>
      <c r="L216">
        <f>INDEX(Tbl_Product[ManufacturerID],MATCH(A216,Tbl_Product[ProductID],0))</f>
        <v>8</v>
      </c>
      <c r="M216" t="str">
        <f>INDEX(Tbl_Manu[Manufacturer Name],MATCH(L216,Tbl_Manu[ManufacturerID],0))</f>
        <v>Natura</v>
      </c>
    </row>
    <row r="217" spans="1:13" x14ac:dyDescent="0.25">
      <c r="A217">
        <v>978</v>
      </c>
      <c r="B217" s="2">
        <v>42034</v>
      </c>
      <c r="C217" s="2" t="str">
        <f t="shared" si="3"/>
        <v>Jan</v>
      </c>
      <c r="D217" t="s">
        <v>1401</v>
      </c>
      <c r="E217">
        <v>1</v>
      </c>
      <c r="F217" s="3">
        <v>9638.3700000000008</v>
      </c>
      <c r="G217" s="3" t="str">
        <f>INDEX(Tbl_Location[State],MATCH(D217,Tbl_Location[Zip],0))</f>
        <v>Alberta</v>
      </c>
      <c r="H217" t="s">
        <v>20</v>
      </c>
      <c r="I217" t="str">
        <f>INDEX(Tbl_Product[Product Name],MATCH(A217,Tbl_Product[ProductID],0))</f>
        <v>Natura UC-41</v>
      </c>
      <c r="J217" t="str">
        <f>INDEX(Tbl_Product[Category],MATCH(A217,Tbl_Product[ProductID],0))</f>
        <v>Urban</v>
      </c>
      <c r="K217" t="str">
        <f>INDEX(Tbl_Product[Segment],MATCH(A217,Tbl_Product[ProductID],0))</f>
        <v>Convenience</v>
      </c>
      <c r="L217">
        <f>INDEX(Tbl_Product[ManufacturerID],MATCH(A217,Tbl_Product[ProductID],0))</f>
        <v>8</v>
      </c>
      <c r="M217" t="str">
        <f>INDEX(Tbl_Manu[Manufacturer Name],MATCH(L217,Tbl_Manu[ManufacturerID],0))</f>
        <v>Natura</v>
      </c>
    </row>
    <row r="218" spans="1:13" x14ac:dyDescent="0.25">
      <c r="A218">
        <v>1883</v>
      </c>
      <c r="B218" s="2">
        <v>42034</v>
      </c>
      <c r="C218" s="2" t="str">
        <f t="shared" si="3"/>
        <v>Jan</v>
      </c>
      <c r="D218" t="s">
        <v>1400</v>
      </c>
      <c r="E218">
        <v>1</v>
      </c>
      <c r="F218" s="3">
        <v>9134.3700000000008</v>
      </c>
      <c r="G218" s="3" t="str">
        <f>INDEX(Tbl_Location[State],MATCH(D218,Tbl_Location[Zip],0))</f>
        <v>Alberta</v>
      </c>
      <c r="H218" t="s">
        <v>20</v>
      </c>
      <c r="I218" t="str">
        <f>INDEX(Tbl_Product[Product Name],MATCH(A218,Tbl_Product[ProductID],0))</f>
        <v>Leo UC-02</v>
      </c>
      <c r="J218" t="str">
        <f>INDEX(Tbl_Product[Category],MATCH(A218,Tbl_Product[ProductID],0))</f>
        <v>Urban</v>
      </c>
      <c r="K218" t="str">
        <f>INDEX(Tbl_Product[Segment],MATCH(A218,Tbl_Product[ProductID],0))</f>
        <v>Convenience</v>
      </c>
      <c r="L218">
        <f>INDEX(Tbl_Product[ManufacturerID],MATCH(A218,Tbl_Product[ProductID],0))</f>
        <v>6</v>
      </c>
      <c r="M218" t="str">
        <f>INDEX(Tbl_Manu[Manufacturer Name],MATCH(L218,Tbl_Manu[ManufacturerID],0))</f>
        <v>Leo</v>
      </c>
    </row>
    <row r="219" spans="1:13" x14ac:dyDescent="0.25">
      <c r="A219">
        <v>407</v>
      </c>
      <c r="B219" s="2">
        <v>42043</v>
      </c>
      <c r="C219" s="2" t="str">
        <f t="shared" si="3"/>
        <v>Feb</v>
      </c>
      <c r="D219" t="s">
        <v>1576</v>
      </c>
      <c r="E219">
        <v>1</v>
      </c>
      <c r="F219" s="3">
        <v>20505.87</v>
      </c>
      <c r="G219" s="3" t="str">
        <f>INDEX(Tbl_Location[State],MATCH(D219,Tbl_Location[Zip],0))</f>
        <v>British Columbia</v>
      </c>
      <c r="H219" t="s">
        <v>20</v>
      </c>
      <c r="I219" t="str">
        <f>INDEX(Tbl_Product[Product Name],MATCH(A219,Tbl_Product[ProductID],0))</f>
        <v>Maximus UM-12</v>
      </c>
      <c r="J219" t="str">
        <f>INDEX(Tbl_Product[Category],MATCH(A219,Tbl_Product[ProductID],0))</f>
        <v>Urban</v>
      </c>
      <c r="K219" t="str">
        <f>INDEX(Tbl_Product[Segment],MATCH(A219,Tbl_Product[ProductID],0))</f>
        <v>Moderation</v>
      </c>
      <c r="L219">
        <f>INDEX(Tbl_Product[ManufacturerID],MATCH(A219,Tbl_Product[ProductID],0))</f>
        <v>7</v>
      </c>
      <c r="M219" t="str">
        <f>INDEX(Tbl_Manu[Manufacturer Name],MATCH(L219,Tbl_Manu[ManufacturerID],0))</f>
        <v>VanArsdel</v>
      </c>
    </row>
    <row r="220" spans="1:13" x14ac:dyDescent="0.25">
      <c r="A220">
        <v>2055</v>
      </c>
      <c r="B220" s="2">
        <v>42043</v>
      </c>
      <c r="C220" s="2" t="str">
        <f t="shared" si="3"/>
        <v>Feb</v>
      </c>
      <c r="D220" t="s">
        <v>1560</v>
      </c>
      <c r="E220">
        <v>1</v>
      </c>
      <c r="F220" s="3">
        <v>7874.37</v>
      </c>
      <c r="G220" s="3" t="str">
        <f>INDEX(Tbl_Location[State],MATCH(D220,Tbl_Location[Zip],0))</f>
        <v>British Columbia</v>
      </c>
      <c r="H220" t="s">
        <v>20</v>
      </c>
      <c r="I220" t="str">
        <f>INDEX(Tbl_Product[Product Name],MATCH(A220,Tbl_Product[ProductID],0))</f>
        <v>Currus UE-15</v>
      </c>
      <c r="J220" t="str">
        <f>INDEX(Tbl_Product[Category],MATCH(A220,Tbl_Product[ProductID],0))</f>
        <v>Urban</v>
      </c>
      <c r="K220" t="str">
        <f>INDEX(Tbl_Product[Segment],MATCH(A220,Tbl_Product[ProductID],0))</f>
        <v>Extreme</v>
      </c>
      <c r="L220">
        <f>INDEX(Tbl_Product[ManufacturerID],MATCH(A220,Tbl_Product[ProductID],0))</f>
        <v>4</v>
      </c>
      <c r="M220" t="str">
        <f>INDEX(Tbl_Manu[Manufacturer Name],MATCH(L220,Tbl_Manu[ManufacturerID],0))</f>
        <v>Currus</v>
      </c>
    </row>
    <row r="221" spans="1:13" x14ac:dyDescent="0.25">
      <c r="A221">
        <v>443</v>
      </c>
      <c r="B221" s="2">
        <v>42044</v>
      </c>
      <c r="C221" s="2" t="str">
        <f t="shared" si="3"/>
        <v>Feb</v>
      </c>
      <c r="D221" t="s">
        <v>1202</v>
      </c>
      <c r="E221">
        <v>1</v>
      </c>
      <c r="F221" s="3">
        <v>11084.85</v>
      </c>
      <c r="G221" s="3" t="str">
        <f>INDEX(Tbl_Location[State],MATCH(D221,Tbl_Location[Zip],0))</f>
        <v>Manitoba</v>
      </c>
      <c r="H221" t="s">
        <v>20</v>
      </c>
      <c r="I221" t="str">
        <f>INDEX(Tbl_Product[Product Name],MATCH(A221,Tbl_Product[ProductID],0))</f>
        <v>Maximus UM-48</v>
      </c>
      <c r="J221" t="str">
        <f>INDEX(Tbl_Product[Category],MATCH(A221,Tbl_Product[ProductID],0))</f>
        <v>Urban</v>
      </c>
      <c r="K221" t="str">
        <f>INDEX(Tbl_Product[Segment],MATCH(A221,Tbl_Product[ProductID],0))</f>
        <v>Moderation</v>
      </c>
      <c r="L221">
        <f>INDEX(Tbl_Product[ManufacturerID],MATCH(A221,Tbl_Product[ProductID],0))</f>
        <v>7</v>
      </c>
      <c r="M221" t="str">
        <f>INDEX(Tbl_Manu[Manufacturer Name],MATCH(L221,Tbl_Manu[ManufacturerID],0))</f>
        <v>VanArsdel</v>
      </c>
    </row>
    <row r="222" spans="1:13" x14ac:dyDescent="0.25">
      <c r="A222">
        <v>2263</v>
      </c>
      <c r="B222" s="2">
        <v>42089</v>
      </c>
      <c r="C222" s="2" t="str">
        <f t="shared" si="3"/>
        <v>Mar</v>
      </c>
      <c r="D222" t="s">
        <v>1413</v>
      </c>
      <c r="E222">
        <v>1</v>
      </c>
      <c r="F222" s="3">
        <v>4220.37</v>
      </c>
      <c r="G222" s="3" t="str">
        <f>INDEX(Tbl_Location[State],MATCH(D222,Tbl_Location[Zip],0))</f>
        <v>Alberta</v>
      </c>
      <c r="H222" t="s">
        <v>20</v>
      </c>
      <c r="I222" t="str">
        <f>INDEX(Tbl_Product[Product Name],MATCH(A222,Tbl_Product[ProductID],0))</f>
        <v>Aliqui RP-60</v>
      </c>
      <c r="J222" t="str">
        <f>INDEX(Tbl_Product[Category],MATCH(A222,Tbl_Product[ProductID],0))</f>
        <v>Rural</v>
      </c>
      <c r="K222" t="str">
        <f>INDEX(Tbl_Product[Segment],MATCH(A222,Tbl_Product[ProductID],0))</f>
        <v>Productivity</v>
      </c>
      <c r="L222">
        <f>INDEX(Tbl_Product[ManufacturerID],MATCH(A222,Tbl_Product[ProductID],0))</f>
        <v>2</v>
      </c>
      <c r="M222" t="str">
        <f>INDEX(Tbl_Manu[Manufacturer Name],MATCH(L222,Tbl_Manu[ManufacturerID],0))</f>
        <v>Aliqui</v>
      </c>
    </row>
    <row r="223" spans="1:13" x14ac:dyDescent="0.25">
      <c r="A223">
        <v>1009</v>
      </c>
      <c r="B223" s="2">
        <v>42073</v>
      </c>
      <c r="C223" s="2" t="str">
        <f t="shared" si="3"/>
        <v>Mar</v>
      </c>
      <c r="D223" t="s">
        <v>1600</v>
      </c>
      <c r="E223">
        <v>1</v>
      </c>
      <c r="F223" s="3">
        <v>1353.87</v>
      </c>
      <c r="G223" s="3" t="str">
        <f>INDEX(Tbl_Location[State],MATCH(D223,Tbl_Location[Zip],0))</f>
        <v>British Columbia</v>
      </c>
      <c r="H223" t="s">
        <v>20</v>
      </c>
      <c r="I223" t="str">
        <f>INDEX(Tbl_Product[Product Name],MATCH(A223,Tbl_Product[ProductID],0))</f>
        <v>Natura YY-10</v>
      </c>
      <c r="J223" t="str">
        <f>INDEX(Tbl_Product[Category],MATCH(A223,Tbl_Product[ProductID],0))</f>
        <v>Youth</v>
      </c>
      <c r="K223" t="str">
        <f>INDEX(Tbl_Product[Segment],MATCH(A223,Tbl_Product[ProductID],0))</f>
        <v>Youth</v>
      </c>
      <c r="L223">
        <f>INDEX(Tbl_Product[ManufacturerID],MATCH(A223,Tbl_Product[ProductID],0))</f>
        <v>8</v>
      </c>
      <c r="M223" t="str">
        <f>INDEX(Tbl_Manu[Manufacturer Name],MATCH(L223,Tbl_Manu[ManufacturerID],0))</f>
        <v>Natura</v>
      </c>
    </row>
    <row r="224" spans="1:13" x14ac:dyDescent="0.25">
      <c r="A224">
        <v>229</v>
      </c>
      <c r="B224" s="2">
        <v>42073</v>
      </c>
      <c r="C224" s="2" t="str">
        <f t="shared" si="3"/>
        <v>Mar</v>
      </c>
      <c r="D224" t="s">
        <v>1383</v>
      </c>
      <c r="E224">
        <v>1</v>
      </c>
      <c r="F224" s="3">
        <v>7241.85</v>
      </c>
      <c r="G224" s="3" t="str">
        <f>INDEX(Tbl_Location[State],MATCH(D224,Tbl_Location[Zip],0))</f>
        <v>Alberta</v>
      </c>
      <c r="H224" t="s">
        <v>20</v>
      </c>
      <c r="I224" t="str">
        <f>INDEX(Tbl_Product[Product Name],MATCH(A224,Tbl_Product[ProductID],0))</f>
        <v>Fama UR-01</v>
      </c>
      <c r="J224" t="str">
        <f>INDEX(Tbl_Product[Category],MATCH(A224,Tbl_Product[ProductID],0))</f>
        <v>Urban</v>
      </c>
      <c r="K224" t="str">
        <f>INDEX(Tbl_Product[Segment],MATCH(A224,Tbl_Product[ProductID],0))</f>
        <v>Regular</v>
      </c>
      <c r="L224">
        <f>INDEX(Tbl_Product[ManufacturerID],MATCH(A224,Tbl_Product[ProductID],0))</f>
        <v>5</v>
      </c>
      <c r="M224" t="str">
        <f>INDEX(Tbl_Manu[Manufacturer Name],MATCH(L224,Tbl_Manu[ManufacturerID],0))</f>
        <v>Fama</v>
      </c>
    </row>
    <row r="225" spans="1:13" x14ac:dyDescent="0.25">
      <c r="A225">
        <v>1519</v>
      </c>
      <c r="B225" s="2">
        <v>42073</v>
      </c>
      <c r="C225" s="2" t="str">
        <f t="shared" si="3"/>
        <v>Mar</v>
      </c>
      <c r="D225" t="s">
        <v>1395</v>
      </c>
      <c r="E225">
        <v>1</v>
      </c>
      <c r="F225" s="3">
        <v>2707.74</v>
      </c>
      <c r="G225" s="3" t="str">
        <f>INDEX(Tbl_Location[State],MATCH(D225,Tbl_Location[Zip],0))</f>
        <v>Alberta</v>
      </c>
      <c r="H225" t="s">
        <v>20</v>
      </c>
      <c r="I225" t="str">
        <f>INDEX(Tbl_Product[Product Name],MATCH(A225,Tbl_Product[ProductID],0))</f>
        <v>Quibus RP-11</v>
      </c>
      <c r="J225" t="str">
        <f>INDEX(Tbl_Product[Category],MATCH(A225,Tbl_Product[ProductID],0))</f>
        <v>Rural</v>
      </c>
      <c r="K225" t="str">
        <f>INDEX(Tbl_Product[Segment],MATCH(A225,Tbl_Product[ProductID],0))</f>
        <v>Productivity</v>
      </c>
      <c r="L225">
        <f>INDEX(Tbl_Product[ManufacturerID],MATCH(A225,Tbl_Product[ProductID],0))</f>
        <v>12</v>
      </c>
      <c r="M225" t="str">
        <f>INDEX(Tbl_Manu[Manufacturer Name],MATCH(L225,Tbl_Manu[ManufacturerID],0))</f>
        <v>Quibus</v>
      </c>
    </row>
    <row r="226" spans="1:13" x14ac:dyDescent="0.25">
      <c r="A226">
        <v>438</v>
      </c>
      <c r="B226" s="2">
        <v>42086</v>
      </c>
      <c r="C226" s="2" t="str">
        <f t="shared" si="3"/>
        <v>Mar</v>
      </c>
      <c r="D226" t="s">
        <v>1570</v>
      </c>
      <c r="E226">
        <v>1</v>
      </c>
      <c r="F226" s="3">
        <v>11969.37</v>
      </c>
      <c r="G226" s="3" t="str">
        <f>INDEX(Tbl_Location[State],MATCH(D226,Tbl_Location[Zip],0))</f>
        <v>British Columbia</v>
      </c>
      <c r="H226" t="s">
        <v>20</v>
      </c>
      <c r="I226" t="str">
        <f>INDEX(Tbl_Product[Product Name],MATCH(A226,Tbl_Product[ProductID],0))</f>
        <v>Maximus UM-43</v>
      </c>
      <c r="J226" t="str">
        <f>INDEX(Tbl_Product[Category],MATCH(A226,Tbl_Product[ProductID],0))</f>
        <v>Urban</v>
      </c>
      <c r="K226" t="str">
        <f>INDEX(Tbl_Product[Segment],MATCH(A226,Tbl_Product[ProductID],0))</f>
        <v>Moderation</v>
      </c>
      <c r="L226">
        <f>INDEX(Tbl_Product[ManufacturerID],MATCH(A226,Tbl_Product[ProductID],0))</f>
        <v>7</v>
      </c>
      <c r="M226" t="str">
        <f>INDEX(Tbl_Manu[Manufacturer Name],MATCH(L226,Tbl_Manu[ManufacturerID],0))</f>
        <v>VanArsdel</v>
      </c>
    </row>
    <row r="227" spans="1:13" x14ac:dyDescent="0.25">
      <c r="A227">
        <v>457</v>
      </c>
      <c r="B227" s="2">
        <v>42086</v>
      </c>
      <c r="C227" s="2" t="str">
        <f t="shared" si="3"/>
        <v>Mar</v>
      </c>
      <c r="D227" t="s">
        <v>1384</v>
      </c>
      <c r="E227">
        <v>1</v>
      </c>
      <c r="F227" s="3">
        <v>11969.37</v>
      </c>
      <c r="G227" s="3" t="str">
        <f>INDEX(Tbl_Location[State],MATCH(D227,Tbl_Location[Zip],0))</f>
        <v>Alberta</v>
      </c>
      <c r="H227" t="s">
        <v>20</v>
      </c>
      <c r="I227" t="str">
        <f>INDEX(Tbl_Product[Product Name],MATCH(A227,Tbl_Product[ProductID],0))</f>
        <v>Maximus UM-62</v>
      </c>
      <c r="J227" t="str">
        <f>INDEX(Tbl_Product[Category],MATCH(A227,Tbl_Product[ProductID],0))</f>
        <v>Urban</v>
      </c>
      <c r="K227" t="str">
        <f>INDEX(Tbl_Product[Segment],MATCH(A227,Tbl_Product[ProductID],0))</f>
        <v>Moderation</v>
      </c>
      <c r="L227">
        <f>INDEX(Tbl_Product[ManufacturerID],MATCH(A227,Tbl_Product[ProductID],0))</f>
        <v>7</v>
      </c>
      <c r="M227" t="str">
        <f>INDEX(Tbl_Manu[Manufacturer Name],MATCH(L227,Tbl_Manu[ManufacturerID],0))</f>
        <v>VanArsdel</v>
      </c>
    </row>
    <row r="228" spans="1:13" x14ac:dyDescent="0.25">
      <c r="A228">
        <v>487</v>
      </c>
      <c r="B228" s="2">
        <v>42086</v>
      </c>
      <c r="C228" s="2" t="str">
        <f t="shared" si="3"/>
        <v>Mar</v>
      </c>
      <c r="D228" t="s">
        <v>1400</v>
      </c>
      <c r="E228">
        <v>1</v>
      </c>
      <c r="F228" s="3">
        <v>13229.37</v>
      </c>
      <c r="G228" s="3" t="str">
        <f>INDEX(Tbl_Location[State],MATCH(D228,Tbl_Location[Zip],0))</f>
        <v>Alberta</v>
      </c>
      <c r="H228" t="s">
        <v>20</v>
      </c>
      <c r="I228" t="str">
        <f>INDEX(Tbl_Product[Product Name],MATCH(A228,Tbl_Product[ProductID],0))</f>
        <v>Maximus UM-92</v>
      </c>
      <c r="J228" t="str">
        <f>INDEX(Tbl_Product[Category],MATCH(A228,Tbl_Product[ProductID],0))</f>
        <v>Urban</v>
      </c>
      <c r="K228" t="str">
        <f>INDEX(Tbl_Product[Segment],MATCH(A228,Tbl_Product[ProductID],0))</f>
        <v>Moderation</v>
      </c>
      <c r="L228">
        <f>INDEX(Tbl_Product[ManufacturerID],MATCH(A228,Tbl_Product[ProductID],0))</f>
        <v>7</v>
      </c>
      <c r="M228" t="str">
        <f>INDEX(Tbl_Manu[Manufacturer Name],MATCH(L228,Tbl_Manu[ManufacturerID],0))</f>
        <v>VanArsdel</v>
      </c>
    </row>
    <row r="229" spans="1:13" x14ac:dyDescent="0.25">
      <c r="A229">
        <v>332</v>
      </c>
      <c r="B229" s="2">
        <v>42097</v>
      </c>
      <c r="C229" s="2" t="str">
        <f t="shared" si="3"/>
        <v>Apr</v>
      </c>
      <c r="D229" t="s">
        <v>1556</v>
      </c>
      <c r="E229">
        <v>1</v>
      </c>
      <c r="F229" s="3">
        <v>11336.85</v>
      </c>
      <c r="G229" s="3" t="str">
        <f>INDEX(Tbl_Location[State],MATCH(D229,Tbl_Location[Zip],0))</f>
        <v>British Columbia</v>
      </c>
      <c r="H229" t="s">
        <v>20</v>
      </c>
      <c r="I229" t="str">
        <f>INDEX(Tbl_Product[Product Name],MATCH(A229,Tbl_Product[ProductID],0))</f>
        <v>Fama UE-53</v>
      </c>
      <c r="J229" t="str">
        <f>INDEX(Tbl_Product[Category],MATCH(A229,Tbl_Product[ProductID],0))</f>
        <v>Urban</v>
      </c>
      <c r="K229" t="str">
        <f>INDEX(Tbl_Product[Segment],MATCH(A229,Tbl_Product[ProductID],0))</f>
        <v>Extreme</v>
      </c>
      <c r="L229">
        <f>INDEX(Tbl_Product[ManufacturerID],MATCH(A229,Tbl_Product[ProductID],0))</f>
        <v>5</v>
      </c>
      <c r="M229" t="str">
        <f>INDEX(Tbl_Manu[Manufacturer Name],MATCH(L229,Tbl_Manu[ManufacturerID],0))</f>
        <v>Fama</v>
      </c>
    </row>
    <row r="230" spans="1:13" x14ac:dyDescent="0.25">
      <c r="A230">
        <v>585</v>
      </c>
      <c r="B230" s="2">
        <v>42097</v>
      </c>
      <c r="C230" s="2" t="str">
        <f t="shared" si="3"/>
        <v>Apr</v>
      </c>
      <c r="D230" t="s">
        <v>1570</v>
      </c>
      <c r="E230">
        <v>1</v>
      </c>
      <c r="F230" s="3">
        <v>5039.37</v>
      </c>
      <c r="G230" s="3" t="str">
        <f>INDEX(Tbl_Location[State],MATCH(D230,Tbl_Location[Zip],0))</f>
        <v>British Columbia</v>
      </c>
      <c r="H230" t="s">
        <v>20</v>
      </c>
      <c r="I230" t="str">
        <f>INDEX(Tbl_Product[Product Name],MATCH(A230,Tbl_Product[ProductID],0))</f>
        <v>Maximus UC-50</v>
      </c>
      <c r="J230" t="str">
        <f>INDEX(Tbl_Product[Category],MATCH(A230,Tbl_Product[ProductID],0))</f>
        <v>Urban</v>
      </c>
      <c r="K230" t="str">
        <f>INDEX(Tbl_Product[Segment],MATCH(A230,Tbl_Product[ProductID],0))</f>
        <v>Convenience</v>
      </c>
      <c r="L230">
        <f>INDEX(Tbl_Product[ManufacturerID],MATCH(A230,Tbl_Product[ProductID],0))</f>
        <v>7</v>
      </c>
      <c r="M230" t="str">
        <f>INDEX(Tbl_Manu[Manufacturer Name],MATCH(L230,Tbl_Manu[ManufacturerID],0))</f>
        <v>VanArsdel</v>
      </c>
    </row>
    <row r="231" spans="1:13" x14ac:dyDescent="0.25">
      <c r="A231">
        <v>359</v>
      </c>
      <c r="B231" s="2">
        <v>42097</v>
      </c>
      <c r="C231" s="2" t="str">
        <f t="shared" si="3"/>
        <v>Apr</v>
      </c>
      <c r="D231" t="s">
        <v>1350</v>
      </c>
      <c r="E231">
        <v>1</v>
      </c>
      <c r="F231" s="3">
        <v>13730.85</v>
      </c>
      <c r="G231" s="3" t="str">
        <f>INDEX(Tbl_Location[State],MATCH(D231,Tbl_Location[Zip],0))</f>
        <v>Alberta</v>
      </c>
      <c r="H231" t="s">
        <v>20</v>
      </c>
      <c r="I231" t="str">
        <f>INDEX(Tbl_Product[Product Name],MATCH(A231,Tbl_Product[ProductID],0))</f>
        <v>Fama UE-80</v>
      </c>
      <c r="J231" t="str">
        <f>INDEX(Tbl_Product[Category],MATCH(A231,Tbl_Product[ProductID],0))</f>
        <v>Urban</v>
      </c>
      <c r="K231" t="str">
        <f>INDEX(Tbl_Product[Segment],MATCH(A231,Tbl_Product[ProductID],0))</f>
        <v>Extreme</v>
      </c>
      <c r="L231">
        <f>INDEX(Tbl_Product[ManufacturerID],MATCH(A231,Tbl_Product[ProductID],0))</f>
        <v>5</v>
      </c>
      <c r="M231" t="str">
        <f>INDEX(Tbl_Manu[Manufacturer Name],MATCH(L231,Tbl_Manu[ManufacturerID],0))</f>
        <v>Fama</v>
      </c>
    </row>
    <row r="232" spans="1:13" x14ac:dyDescent="0.25">
      <c r="A232">
        <v>1172</v>
      </c>
      <c r="B232" s="2">
        <v>42099</v>
      </c>
      <c r="C232" s="2" t="str">
        <f t="shared" si="3"/>
        <v>Apr</v>
      </c>
      <c r="D232" t="s">
        <v>1384</v>
      </c>
      <c r="E232">
        <v>1</v>
      </c>
      <c r="F232" s="3">
        <v>5921.37</v>
      </c>
      <c r="G232" s="3" t="str">
        <f>INDEX(Tbl_Location[State],MATCH(D232,Tbl_Location[Zip],0))</f>
        <v>Alberta</v>
      </c>
      <c r="H232" t="s">
        <v>20</v>
      </c>
      <c r="I232" t="str">
        <f>INDEX(Tbl_Product[Product Name],MATCH(A232,Tbl_Product[ProductID],0))</f>
        <v>Pirum UE-08</v>
      </c>
      <c r="J232" t="str">
        <f>INDEX(Tbl_Product[Category],MATCH(A232,Tbl_Product[ProductID],0))</f>
        <v>Urban</v>
      </c>
      <c r="K232" t="str">
        <f>INDEX(Tbl_Product[Segment],MATCH(A232,Tbl_Product[ProductID],0))</f>
        <v>Extreme</v>
      </c>
      <c r="L232">
        <f>INDEX(Tbl_Product[ManufacturerID],MATCH(A232,Tbl_Product[ProductID],0))</f>
        <v>10</v>
      </c>
      <c r="M232" t="str">
        <f>INDEX(Tbl_Manu[Manufacturer Name],MATCH(L232,Tbl_Manu[ManufacturerID],0))</f>
        <v>Pirum</v>
      </c>
    </row>
    <row r="233" spans="1:13" x14ac:dyDescent="0.25">
      <c r="A233">
        <v>1529</v>
      </c>
      <c r="B233" s="2">
        <v>42103</v>
      </c>
      <c r="C233" s="2" t="str">
        <f t="shared" si="3"/>
        <v>Apr</v>
      </c>
      <c r="D233" t="s">
        <v>973</v>
      </c>
      <c r="E233">
        <v>1</v>
      </c>
      <c r="F233" s="3">
        <v>5038.74</v>
      </c>
      <c r="G233" s="3" t="str">
        <f>INDEX(Tbl_Location[State],MATCH(D233,Tbl_Location[Zip],0))</f>
        <v>Ontario</v>
      </c>
      <c r="H233" t="s">
        <v>20</v>
      </c>
      <c r="I233" t="str">
        <f>INDEX(Tbl_Product[Product Name],MATCH(A233,Tbl_Product[ProductID],0))</f>
        <v>Quibus RP-21</v>
      </c>
      <c r="J233" t="str">
        <f>INDEX(Tbl_Product[Category],MATCH(A233,Tbl_Product[ProductID],0))</f>
        <v>Rural</v>
      </c>
      <c r="K233" t="str">
        <f>INDEX(Tbl_Product[Segment],MATCH(A233,Tbl_Product[ProductID],0))</f>
        <v>Productivity</v>
      </c>
      <c r="L233">
        <f>INDEX(Tbl_Product[ManufacturerID],MATCH(A233,Tbl_Product[ProductID],0))</f>
        <v>12</v>
      </c>
      <c r="M233" t="str">
        <f>INDEX(Tbl_Manu[Manufacturer Name],MATCH(L233,Tbl_Manu[ManufacturerID],0))</f>
        <v>Quibus</v>
      </c>
    </row>
    <row r="234" spans="1:13" x14ac:dyDescent="0.25">
      <c r="A234">
        <v>674</v>
      </c>
      <c r="B234" s="2">
        <v>42040</v>
      </c>
      <c r="C234" s="2" t="str">
        <f t="shared" si="3"/>
        <v>Feb</v>
      </c>
      <c r="D234" t="s">
        <v>1219</v>
      </c>
      <c r="E234">
        <v>1</v>
      </c>
      <c r="F234" s="3">
        <v>8189.37</v>
      </c>
      <c r="G234" s="3" t="str">
        <f>INDEX(Tbl_Location[State],MATCH(D234,Tbl_Location[Zip],0))</f>
        <v>Manitoba</v>
      </c>
      <c r="H234" t="s">
        <v>20</v>
      </c>
      <c r="I234" t="str">
        <f>INDEX(Tbl_Product[Product Name],MATCH(A234,Tbl_Product[ProductID],0))</f>
        <v>Maximus UC-39</v>
      </c>
      <c r="J234" t="str">
        <f>INDEX(Tbl_Product[Category],MATCH(A234,Tbl_Product[ProductID],0))</f>
        <v>Urban</v>
      </c>
      <c r="K234" t="str">
        <f>INDEX(Tbl_Product[Segment],MATCH(A234,Tbl_Product[ProductID],0))</f>
        <v>Convenience</v>
      </c>
      <c r="L234">
        <f>INDEX(Tbl_Product[ManufacturerID],MATCH(A234,Tbl_Product[ProductID],0))</f>
        <v>7</v>
      </c>
      <c r="M234" t="str">
        <f>INDEX(Tbl_Manu[Manufacturer Name],MATCH(L234,Tbl_Manu[ManufacturerID],0))</f>
        <v>VanArsdel</v>
      </c>
    </row>
    <row r="235" spans="1:13" x14ac:dyDescent="0.25">
      <c r="A235">
        <v>2225</v>
      </c>
      <c r="B235" s="2">
        <v>42080</v>
      </c>
      <c r="C235" s="2" t="str">
        <f t="shared" si="3"/>
        <v>Mar</v>
      </c>
      <c r="D235" t="s">
        <v>839</v>
      </c>
      <c r="E235">
        <v>1</v>
      </c>
      <c r="F235" s="3">
        <v>723.87</v>
      </c>
      <c r="G235" s="3" t="str">
        <f>INDEX(Tbl_Location[State],MATCH(D235,Tbl_Location[Zip],0))</f>
        <v>Ontario</v>
      </c>
      <c r="H235" t="s">
        <v>20</v>
      </c>
      <c r="I235" t="str">
        <f>INDEX(Tbl_Product[Product Name],MATCH(A235,Tbl_Product[ProductID],0))</f>
        <v>Aliqui RP-22</v>
      </c>
      <c r="J235" t="str">
        <f>INDEX(Tbl_Product[Category],MATCH(A235,Tbl_Product[ProductID],0))</f>
        <v>Rural</v>
      </c>
      <c r="K235" t="str">
        <f>INDEX(Tbl_Product[Segment],MATCH(A235,Tbl_Product[ProductID],0))</f>
        <v>Productivity</v>
      </c>
      <c r="L235">
        <f>INDEX(Tbl_Product[ManufacturerID],MATCH(A235,Tbl_Product[ProductID],0))</f>
        <v>2</v>
      </c>
      <c r="M235" t="str">
        <f>INDEX(Tbl_Manu[Manufacturer Name],MATCH(L235,Tbl_Manu[ManufacturerID],0))</f>
        <v>Aliqui</v>
      </c>
    </row>
    <row r="236" spans="1:13" x14ac:dyDescent="0.25">
      <c r="A236">
        <v>945</v>
      </c>
      <c r="B236" s="2">
        <v>42080</v>
      </c>
      <c r="C236" s="2" t="str">
        <f t="shared" si="3"/>
        <v>Mar</v>
      </c>
      <c r="D236" t="s">
        <v>838</v>
      </c>
      <c r="E236">
        <v>1</v>
      </c>
      <c r="F236" s="3">
        <v>8189.37</v>
      </c>
      <c r="G236" s="3" t="str">
        <f>INDEX(Tbl_Location[State],MATCH(D236,Tbl_Location[Zip],0))</f>
        <v>Ontario</v>
      </c>
      <c r="H236" t="s">
        <v>20</v>
      </c>
      <c r="I236" t="str">
        <f>INDEX(Tbl_Product[Product Name],MATCH(A236,Tbl_Product[ProductID],0))</f>
        <v>Natura UC-08</v>
      </c>
      <c r="J236" t="str">
        <f>INDEX(Tbl_Product[Category],MATCH(A236,Tbl_Product[ProductID],0))</f>
        <v>Urban</v>
      </c>
      <c r="K236" t="str">
        <f>INDEX(Tbl_Product[Segment],MATCH(A236,Tbl_Product[ProductID],0))</f>
        <v>Convenience</v>
      </c>
      <c r="L236">
        <f>INDEX(Tbl_Product[ManufacturerID],MATCH(A236,Tbl_Product[ProductID],0))</f>
        <v>8</v>
      </c>
      <c r="M236" t="str">
        <f>INDEX(Tbl_Manu[Manufacturer Name],MATCH(L236,Tbl_Manu[ManufacturerID],0))</f>
        <v>Natura</v>
      </c>
    </row>
    <row r="237" spans="1:13" x14ac:dyDescent="0.25">
      <c r="A237">
        <v>438</v>
      </c>
      <c r="B237" s="2">
        <v>42056</v>
      </c>
      <c r="C237" s="2" t="str">
        <f t="shared" si="3"/>
        <v>Feb</v>
      </c>
      <c r="D237" t="s">
        <v>687</v>
      </c>
      <c r="E237">
        <v>1</v>
      </c>
      <c r="F237" s="3">
        <v>11969.37</v>
      </c>
      <c r="G237" s="3" t="str">
        <f>INDEX(Tbl_Location[State],MATCH(D237,Tbl_Location[Zip],0))</f>
        <v>Ontario</v>
      </c>
      <c r="H237" t="s">
        <v>20</v>
      </c>
      <c r="I237" t="str">
        <f>INDEX(Tbl_Product[Product Name],MATCH(A237,Tbl_Product[ProductID],0))</f>
        <v>Maximus UM-43</v>
      </c>
      <c r="J237" t="str">
        <f>INDEX(Tbl_Product[Category],MATCH(A237,Tbl_Product[ProductID],0))</f>
        <v>Urban</v>
      </c>
      <c r="K237" t="str">
        <f>INDEX(Tbl_Product[Segment],MATCH(A237,Tbl_Product[ProductID],0))</f>
        <v>Moderation</v>
      </c>
      <c r="L237">
        <f>INDEX(Tbl_Product[ManufacturerID],MATCH(A237,Tbl_Product[ProductID],0))</f>
        <v>7</v>
      </c>
      <c r="M237" t="str">
        <f>INDEX(Tbl_Manu[Manufacturer Name],MATCH(L237,Tbl_Manu[ManufacturerID],0))</f>
        <v>VanArsdel</v>
      </c>
    </row>
    <row r="238" spans="1:13" x14ac:dyDescent="0.25">
      <c r="A238">
        <v>585</v>
      </c>
      <c r="B238" s="2">
        <v>42056</v>
      </c>
      <c r="C238" s="2" t="str">
        <f t="shared" si="3"/>
        <v>Feb</v>
      </c>
      <c r="D238" t="s">
        <v>840</v>
      </c>
      <c r="E238">
        <v>1</v>
      </c>
      <c r="F238" s="3">
        <v>5039.37</v>
      </c>
      <c r="G238" s="3" t="str">
        <f>INDEX(Tbl_Location[State],MATCH(D238,Tbl_Location[Zip],0))</f>
        <v>Ontario</v>
      </c>
      <c r="H238" t="s">
        <v>20</v>
      </c>
      <c r="I238" t="str">
        <f>INDEX(Tbl_Product[Product Name],MATCH(A238,Tbl_Product[ProductID],0))</f>
        <v>Maximus UC-50</v>
      </c>
      <c r="J238" t="str">
        <f>INDEX(Tbl_Product[Category],MATCH(A238,Tbl_Product[ProductID],0))</f>
        <v>Urban</v>
      </c>
      <c r="K238" t="str">
        <f>INDEX(Tbl_Product[Segment],MATCH(A238,Tbl_Product[ProductID],0))</f>
        <v>Convenience</v>
      </c>
      <c r="L238">
        <f>INDEX(Tbl_Product[ManufacturerID],MATCH(A238,Tbl_Product[ProductID],0))</f>
        <v>7</v>
      </c>
      <c r="M238" t="str">
        <f>INDEX(Tbl_Manu[Manufacturer Name],MATCH(L238,Tbl_Manu[ManufacturerID],0))</f>
        <v>VanArsdel</v>
      </c>
    </row>
    <row r="239" spans="1:13" x14ac:dyDescent="0.25">
      <c r="A239">
        <v>438</v>
      </c>
      <c r="B239" s="2">
        <v>42057</v>
      </c>
      <c r="C239" s="2" t="str">
        <f t="shared" si="3"/>
        <v>Feb</v>
      </c>
      <c r="D239" t="s">
        <v>1230</v>
      </c>
      <c r="E239">
        <v>1</v>
      </c>
      <c r="F239" s="3">
        <v>11969.37</v>
      </c>
      <c r="G239" s="3" t="str">
        <f>INDEX(Tbl_Location[State],MATCH(D239,Tbl_Location[Zip],0))</f>
        <v>Manitoba</v>
      </c>
      <c r="H239" t="s">
        <v>20</v>
      </c>
      <c r="I239" t="str">
        <f>INDEX(Tbl_Product[Product Name],MATCH(A239,Tbl_Product[ProductID],0))</f>
        <v>Maximus UM-43</v>
      </c>
      <c r="J239" t="str">
        <f>INDEX(Tbl_Product[Category],MATCH(A239,Tbl_Product[ProductID],0))</f>
        <v>Urban</v>
      </c>
      <c r="K239" t="str">
        <f>INDEX(Tbl_Product[Segment],MATCH(A239,Tbl_Product[ProductID],0))</f>
        <v>Moderation</v>
      </c>
      <c r="L239">
        <f>INDEX(Tbl_Product[ManufacturerID],MATCH(A239,Tbl_Product[ProductID],0))</f>
        <v>7</v>
      </c>
      <c r="M239" t="str">
        <f>INDEX(Tbl_Manu[Manufacturer Name],MATCH(L239,Tbl_Manu[ManufacturerID],0))</f>
        <v>VanArsdel</v>
      </c>
    </row>
    <row r="240" spans="1:13" x14ac:dyDescent="0.25">
      <c r="A240">
        <v>556</v>
      </c>
      <c r="B240" s="2">
        <v>42057</v>
      </c>
      <c r="C240" s="2" t="str">
        <f t="shared" si="3"/>
        <v>Feb</v>
      </c>
      <c r="D240" t="s">
        <v>1229</v>
      </c>
      <c r="E240">
        <v>1</v>
      </c>
      <c r="F240" s="3">
        <v>10268.370000000001</v>
      </c>
      <c r="G240" s="3" t="str">
        <f>INDEX(Tbl_Location[State],MATCH(D240,Tbl_Location[Zip],0))</f>
        <v>Manitoba</v>
      </c>
      <c r="H240" t="s">
        <v>20</v>
      </c>
      <c r="I240" t="str">
        <f>INDEX(Tbl_Product[Product Name],MATCH(A240,Tbl_Product[ProductID],0))</f>
        <v>Maximus UC-21</v>
      </c>
      <c r="J240" t="str">
        <f>INDEX(Tbl_Product[Category],MATCH(A240,Tbl_Product[ProductID],0))</f>
        <v>Urban</v>
      </c>
      <c r="K240" t="str">
        <f>INDEX(Tbl_Product[Segment],MATCH(A240,Tbl_Product[ProductID],0))</f>
        <v>Convenience</v>
      </c>
      <c r="L240">
        <f>INDEX(Tbl_Product[ManufacturerID],MATCH(A240,Tbl_Product[ProductID],0))</f>
        <v>7</v>
      </c>
      <c r="M240" t="str">
        <f>INDEX(Tbl_Manu[Manufacturer Name],MATCH(L240,Tbl_Manu[ManufacturerID],0))</f>
        <v>VanArsdel</v>
      </c>
    </row>
    <row r="241" spans="1:13" x14ac:dyDescent="0.25">
      <c r="A241">
        <v>1472</v>
      </c>
      <c r="B241" s="2">
        <v>42058</v>
      </c>
      <c r="C241" s="2" t="str">
        <f t="shared" si="3"/>
        <v>Feb</v>
      </c>
      <c r="D241" t="s">
        <v>1229</v>
      </c>
      <c r="E241">
        <v>1</v>
      </c>
      <c r="F241" s="3">
        <v>3526.74</v>
      </c>
      <c r="G241" s="3" t="str">
        <f>INDEX(Tbl_Location[State],MATCH(D241,Tbl_Location[Zip],0))</f>
        <v>Manitoba</v>
      </c>
      <c r="H241" t="s">
        <v>20</v>
      </c>
      <c r="I241" t="str">
        <f>INDEX(Tbl_Product[Product Name],MATCH(A241,Tbl_Product[ProductID],0))</f>
        <v>Quibus RP-64</v>
      </c>
      <c r="J241" t="str">
        <f>INDEX(Tbl_Product[Category],MATCH(A241,Tbl_Product[ProductID],0))</f>
        <v>Rural</v>
      </c>
      <c r="K241" t="str">
        <f>INDEX(Tbl_Product[Segment],MATCH(A241,Tbl_Product[ProductID],0))</f>
        <v>Productivity</v>
      </c>
      <c r="L241">
        <f>INDEX(Tbl_Product[ManufacturerID],MATCH(A241,Tbl_Product[ProductID],0))</f>
        <v>12</v>
      </c>
      <c r="M241" t="str">
        <f>INDEX(Tbl_Manu[Manufacturer Name],MATCH(L241,Tbl_Manu[ManufacturerID],0))</f>
        <v>Quibus</v>
      </c>
    </row>
    <row r="242" spans="1:13" x14ac:dyDescent="0.25">
      <c r="A242">
        <v>2379</v>
      </c>
      <c r="B242" s="2">
        <v>42058</v>
      </c>
      <c r="C242" s="2" t="str">
        <f t="shared" si="3"/>
        <v>Feb</v>
      </c>
      <c r="D242" t="s">
        <v>394</v>
      </c>
      <c r="E242">
        <v>1</v>
      </c>
      <c r="F242" s="3">
        <v>2330.37</v>
      </c>
      <c r="G242" s="3" t="str">
        <f>INDEX(Tbl_Location[State],MATCH(D242,Tbl_Location[Zip],0))</f>
        <v>Quebec</v>
      </c>
      <c r="H242" t="s">
        <v>20</v>
      </c>
      <c r="I242" t="str">
        <f>INDEX(Tbl_Product[Product Name],MATCH(A242,Tbl_Product[ProductID],0))</f>
        <v>Aliqui UC-27</v>
      </c>
      <c r="J242" t="str">
        <f>INDEX(Tbl_Product[Category],MATCH(A242,Tbl_Product[ProductID],0))</f>
        <v>Urban</v>
      </c>
      <c r="K242" t="str">
        <f>INDEX(Tbl_Product[Segment],MATCH(A242,Tbl_Product[ProductID],0))</f>
        <v>Convenience</v>
      </c>
      <c r="L242">
        <f>INDEX(Tbl_Product[ManufacturerID],MATCH(A242,Tbl_Product[ProductID],0))</f>
        <v>2</v>
      </c>
      <c r="M242" t="str">
        <f>INDEX(Tbl_Manu[Manufacturer Name],MATCH(L242,Tbl_Manu[ManufacturerID],0))</f>
        <v>Aliqui</v>
      </c>
    </row>
    <row r="243" spans="1:13" x14ac:dyDescent="0.25">
      <c r="A243">
        <v>963</v>
      </c>
      <c r="B243" s="2">
        <v>42094</v>
      </c>
      <c r="C243" s="2" t="str">
        <f t="shared" si="3"/>
        <v>Mar</v>
      </c>
      <c r="D243" t="s">
        <v>1216</v>
      </c>
      <c r="E243">
        <v>1</v>
      </c>
      <c r="F243" s="3">
        <v>5039.37</v>
      </c>
      <c r="G243" s="3" t="str">
        <f>INDEX(Tbl_Location[State],MATCH(D243,Tbl_Location[Zip],0))</f>
        <v>Manitoba</v>
      </c>
      <c r="H243" t="s">
        <v>20</v>
      </c>
      <c r="I243" t="str">
        <f>INDEX(Tbl_Product[Product Name],MATCH(A243,Tbl_Product[ProductID],0))</f>
        <v>Natura UC-26</v>
      </c>
      <c r="J243" t="str">
        <f>INDEX(Tbl_Product[Category],MATCH(A243,Tbl_Product[ProductID],0))</f>
        <v>Urban</v>
      </c>
      <c r="K243" t="str">
        <f>INDEX(Tbl_Product[Segment],MATCH(A243,Tbl_Product[ProductID],0))</f>
        <v>Convenience</v>
      </c>
      <c r="L243">
        <f>INDEX(Tbl_Product[ManufacturerID],MATCH(A243,Tbl_Product[ProductID],0))</f>
        <v>8</v>
      </c>
      <c r="M243" t="str">
        <f>INDEX(Tbl_Manu[Manufacturer Name],MATCH(L243,Tbl_Manu[ManufacturerID],0))</f>
        <v>Natura</v>
      </c>
    </row>
    <row r="244" spans="1:13" x14ac:dyDescent="0.25">
      <c r="A244">
        <v>993</v>
      </c>
      <c r="B244" s="2">
        <v>42094</v>
      </c>
      <c r="C244" s="2" t="str">
        <f t="shared" si="3"/>
        <v>Mar</v>
      </c>
      <c r="D244" t="s">
        <v>1212</v>
      </c>
      <c r="E244">
        <v>1</v>
      </c>
      <c r="F244" s="3">
        <v>4598.37</v>
      </c>
      <c r="G244" s="3" t="str">
        <f>INDEX(Tbl_Location[State],MATCH(D244,Tbl_Location[Zip],0))</f>
        <v>Manitoba</v>
      </c>
      <c r="H244" t="s">
        <v>20</v>
      </c>
      <c r="I244" t="str">
        <f>INDEX(Tbl_Product[Product Name],MATCH(A244,Tbl_Product[ProductID],0))</f>
        <v>Natura UC-56</v>
      </c>
      <c r="J244" t="str">
        <f>INDEX(Tbl_Product[Category],MATCH(A244,Tbl_Product[ProductID],0))</f>
        <v>Urban</v>
      </c>
      <c r="K244" t="str">
        <f>INDEX(Tbl_Product[Segment],MATCH(A244,Tbl_Product[ProductID],0))</f>
        <v>Convenience</v>
      </c>
      <c r="L244">
        <f>INDEX(Tbl_Product[ManufacturerID],MATCH(A244,Tbl_Product[ProductID],0))</f>
        <v>8</v>
      </c>
      <c r="M244" t="str">
        <f>INDEX(Tbl_Manu[Manufacturer Name],MATCH(L244,Tbl_Manu[ManufacturerID],0))</f>
        <v>Natura</v>
      </c>
    </row>
    <row r="245" spans="1:13" x14ac:dyDescent="0.25">
      <c r="A245">
        <v>1223</v>
      </c>
      <c r="B245" s="2">
        <v>42094</v>
      </c>
      <c r="C245" s="2" t="str">
        <f t="shared" si="3"/>
        <v>Mar</v>
      </c>
      <c r="D245" t="s">
        <v>391</v>
      </c>
      <c r="E245">
        <v>1</v>
      </c>
      <c r="F245" s="3">
        <v>4787.37</v>
      </c>
      <c r="G245" s="3" t="str">
        <f>INDEX(Tbl_Location[State],MATCH(D245,Tbl_Location[Zip],0))</f>
        <v>Quebec</v>
      </c>
      <c r="H245" t="s">
        <v>20</v>
      </c>
      <c r="I245" t="str">
        <f>INDEX(Tbl_Product[Product Name],MATCH(A245,Tbl_Product[ProductID],0))</f>
        <v>Pirum UC-25</v>
      </c>
      <c r="J245" t="str">
        <f>INDEX(Tbl_Product[Category],MATCH(A245,Tbl_Product[ProductID],0))</f>
        <v>Urban</v>
      </c>
      <c r="K245" t="str">
        <f>INDEX(Tbl_Product[Segment],MATCH(A245,Tbl_Product[ProductID],0))</f>
        <v>Convenience</v>
      </c>
      <c r="L245">
        <f>INDEX(Tbl_Product[ManufacturerID],MATCH(A245,Tbl_Product[ProductID],0))</f>
        <v>10</v>
      </c>
      <c r="M245" t="str">
        <f>INDEX(Tbl_Manu[Manufacturer Name],MATCH(L245,Tbl_Manu[ManufacturerID],0))</f>
        <v>Pirum</v>
      </c>
    </row>
    <row r="246" spans="1:13" x14ac:dyDescent="0.25">
      <c r="A246">
        <v>2061</v>
      </c>
      <c r="B246" s="2">
        <v>42009</v>
      </c>
      <c r="C246" s="2" t="str">
        <f t="shared" si="3"/>
        <v>Jan</v>
      </c>
      <c r="D246" t="s">
        <v>839</v>
      </c>
      <c r="E246">
        <v>1</v>
      </c>
      <c r="F246" s="3">
        <v>4409.37</v>
      </c>
      <c r="G246" s="3" t="str">
        <f>INDEX(Tbl_Location[State],MATCH(D246,Tbl_Location[Zip],0))</f>
        <v>Ontario</v>
      </c>
      <c r="H246" t="s">
        <v>20</v>
      </c>
      <c r="I246" t="str">
        <f>INDEX(Tbl_Product[Product Name],MATCH(A246,Tbl_Product[ProductID],0))</f>
        <v>Currus UE-21</v>
      </c>
      <c r="J246" t="str">
        <f>INDEX(Tbl_Product[Category],MATCH(A246,Tbl_Product[ProductID],0))</f>
        <v>Urban</v>
      </c>
      <c r="K246" t="str">
        <f>INDEX(Tbl_Product[Segment],MATCH(A246,Tbl_Product[ProductID],0))</f>
        <v>Extreme</v>
      </c>
      <c r="L246">
        <f>INDEX(Tbl_Product[ManufacturerID],MATCH(A246,Tbl_Product[ProductID],0))</f>
        <v>4</v>
      </c>
      <c r="M246" t="str">
        <f>INDEX(Tbl_Manu[Manufacturer Name],MATCH(L246,Tbl_Manu[ManufacturerID],0))</f>
        <v>Currus</v>
      </c>
    </row>
    <row r="247" spans="1:13" x14ac:dyDescent="0.25">
      <c r="A247">
        <v>1114</v>
      </c>
      <c r="B247" s="2">
        <v>42009</v>
      </c>
      <c r="C247" s="2" t="str">
        <f t="shared" si="3"/>
        <v>Jan</v>
      </c>
      <c r="D247" t="s">
        <v>1215</v>
      </c>
      <c r="E247">
        <v>1</v>
      </c>
      <c r="F247" s="3">
        <v>2424.87</v>
      </c>
      <c r="G247" s="3" t="str">
        <f>INDEX(Tbl_Location[State],MATCH(D247,Tbl_Location[Zip],0))</f>
        <v>Manitoba</v>
      </c>
      <c r="H247" t="s">
        <v>20</v>
      </c>
      <c r="I247" t="str">
        <f>INDEX(Tbl_Product[Product Name],MATCH(A247,Tbl_Product[ProductID],0))</f>
        <v>Pirum RS-02</v>
      </c>
      <c r="J247" t="str">
        <f>INDEX(Tbl_Product[Category],MATCH(A247,Tbl_Product[ProductID],0))</f>
        <v>Rural</v>
      </c>
      <c r="K247" t="str">
        <f>INDEX(Tbl_Product[Segment],MATCH(A247,Tbl_Product[ProductID],0))</f>
        <v>Select</v>
      </c>
      <c r="L247">
        <f>INDEX(Tbl_Product[ManufacturerID],MATCH(A247,Tbl_Product[ProductID],0))</f>
        <v>10</v>
      </c>
      <c r="M247" t="str">
        <f>INDEX(Tbl_Manu[Manufacturer Name],MATCH(L247,Tbl_Manu[ManufacturerID],0))</f>
        <v>Pirum</v>
      </c>
    </row>
    <row r="248" spans="1:13" x14ac:dyDescent="0.25">
      <c r="A248">
        <v>1180</v>
      </c>
      <c r="B248" s="2">
        <v>42010</v>
      </c>
      <c r="C248" s="2" t="str">
        <f t="shared" si="3"/>
        <v>Jan</v>
      </c>
      <c r="D248" t="s">
        <v>1214</v>
      </c>
      <c r="E248">
        <v>1</v>
      </c>
      <c r="F248" s="3">
        <v>6299.37</v>
      </c>
      <c r="G248" s="3" t="str">
        <f>INDEX(Tbl_Location[State],MATCH(D248,Tbl_Location[Zip],0))</f>
        <v>Manitoba</v>
      </c>
      <c r="H248" t="s">
        <v>20</v>
      </c>
      <c r="I248" t="str">
        <f>INDEX(Tbl_Product[Product Name],MATCH(A248,Tbl_Product[ProductID],0))</f>
        <v>Pirum UE-16</v>
      </c>
      <c r="J248" t="str">
        <f>INDEX(Tbl_Product[Category],MATCH(A248,Tbl_Product[ProductID],0))</f>
        <v>Urban</v>
      </c>
      <c r="K248" t="str">
        <f>INDEX(Tbl_Product[Segment],MATCH(A248,Tbl_Product[ProductID],0))</f>
        <v>Extreme</v>
      </c>
      <c r="L248">
        <f>INDEX(Tbl_Product[ManufacturerID],MATCH(A248,Tbl_Product[ProductID],0))</f>
        <v>10</v>
      </c>
      <c r="M248" t="str">
        <f>INDEX(Tbl_Manu[Manufacturer Name],MATCH(L248,Tbl_Manu[ManufacturerID],0))</f>
        <v>Pirum</v>
      </c>
    </row>
    <row r="249" spans="1:13" x14ac:dyDescent="0.25">
      <c r="A249">
        <v>12</v>
      </c>
      <c r="B249" s="2">
        <v>42010</v>
      </c>
      <c r="C249" s="2" t="str">
        <f t="shared" si="3"/>
        <v>Jan</v>
      </c>
      <c r="D249" t="s">
        <v>838</v>
      </c>
      <c r="E249">
        <v>1</v>
      </c>
      <c r="F249" s="3">
        <v>5480.37</v>
      </c>
      <c r="G249" s="3" t="str">
        <f>INDEX(Tbl_Location[State],MATCH(D249,Tbl_Location[Zip],0))</f>
        <v>Ontario</v>
      </c>
      <c r="H249" t="s">
        <v>20</v>
      </c>
      <c r="I249" t="str">
        <f>INDEX(Tbl_Product[Product Name],MATCH(A249,Tbl_Product[ProductID],0))</f>
        <v>Abbas MA-12</v>
      </c>
      <c r="J249" t="str">
        <f>INDEX(Tbl_Product[Category],MATCH(A249,Tbl_Product[ProductID],0))</f>
        <v>Mix</v>
      </c>
      <c r="K249" t="str">
        <f>INDEX(Tbl_Product[Segment],MATCH(A249,Tbl_Product[ProductID],0))</f>
        <v>All Season</v>
      </c>
      <c r="L249">
        <f>INDEX(Tbl_Product[ManufacturerID],MATCH(A249,Tbl_Product[ProductID],0))</f>
        <v>1</v>
      </c>
      <c r="M249" t="str">
        <f>INDEX(Tbl_Manu[Manufacturer Name],MATCH(L249,Tbl_Manu[ManufacturerID],0))</f>
        <v>Abbas</v>
      </c>
    </row>
    <row r="250" spans="1:13" x14ac:dyDescent="0.25">
      <c r="A250">
        <v>1124</v>
      </c>
      <c r="B250" s="2">
        <v>42058</v>
      </c>
      <c r="C250" s="2" t="str">
        <f t="shared" si="3"/>
        <v>Feb</v>
      </c>
      <c r="D250" t="s">
        <v>840</v>
      </c>
      <c r="E250">
        <v>1</v>
      </c>
      <c r="F250" s="3">
        <v>8315.3700000000008</v>
      </c>
      <c r="G250" s="3" t="str">
        <f>INDEX(Tbl_Location[State],MATCH(D250,Tbl_Location[Zip],0))</f>
        <v>Ontario</v>
      </c>
      <c r="H250" t="s">
        <v>20</v>
      </c>
      <c r="I250" t="str">
        <f>INDEX(Tbl_Product[Product Name],MATCH(A250,Tbl_Product[ProductID],0))</f>
        <v>Pirum UM-01</v>
      </c>
      <c r="J250" t="str">
        <f>INDEX(Tbl_Product[Category],MATCH(A250,Tbl_Product[ProductID],0))</f>
        <v>Urban</v>
      </c>
      <c r="K250" t="str">
        <f>INDEX(Tbl_Product[Segment],MATCH(A250,Tbl_Product[ProductID],0))</f>
        <v>Moderation</v>
      </c>
      <c r="L250">
        <f>INDEX(Tbl_Product[ManufacturerID],MATCH(A250,Tbl_Product[ProductID],0))</f>
        <v>10</v>
      </c>
      <c r="M250" t="str">
        <f>INDEX(Tbl_Manu[Manufacturer Name],MATCH(L250,Tbl_Manu[ManufacturerID],0))</f>
        <v>Pirum</v>
      </c>
    </row>
    <row r="251" spans="1:13" x14ac:dyDescent="0.25">
      <c r="A251">
        <v>407</v>
      </c>
      <c r="B251" s="2">
        <v>42058</v>
      </c>
      <c r="C251" s="2" t="str">
        <f t="shared" si="3"/>
        <v>Feb</v>
      </c>
      <c r="D251" t="s">
        <v>394</v>
      </c>
      <c r="E251">
        <v>1</v>
      </c>
      <c r="F251" s="3">
        <v>20505.87</v>
      </c>
      <c r="G251" s="3" t="str">
        <f>INDEX(Tbl_Location[State],MATCH(D251,Tbl_Location[Zip],0))</f>
        <v>Quebec</v>
      </c>
      <c r="H251" t="s">
        <v>20</v>
      </c>
      <c r="I251" t="str">
        <f>INDEX(Tbl_Product[Product Name],MATCH(A251,Tbl_Product[ProductID],0))</f>
        <v>Maximus UM-12</v>
      </c>
      <c r="J251" t="str">
        <f>INDEX(Tbl_Product[Category],MATCH(A251,Tbl_Product[ProductID],0))</f>
        <v>Urban</v>
      </c>
      <c r="K251" t="str">
        <f>INDEX(Tbl_Product[Segment],MATCH(A251,Tbl_Product[ProductID],0))</f>
        <v>Moderation</v>
      </c>
      <c r="L251">
        <f>INDEX(Tbl_Product[ManufacturerID],MATCH(A251,Tbl_Product[ProductID],0))</f>
        <v>7</v>
      </c>
      <c r="M251" t="str">
        <f>INDEX(Tbl_Manu[Manufacturer Name],MATCH(L251,Tbl_Manu[ManufacturerID],0))</f>
        <v>VanArsdel</v>
      </c>
    </row>
    <row r="252" spans="1:13" x14ac:dyDescent="0.25">
      <c r="A252">
        <v>487</v>
      </c>
      <c r="B252" s="2">
        <v>42058</v>
      </c>
      <c r="C252" s="2" t="str">
        <f t="shared" si="3"/>
        <v>Feb</v>
      </c>
      <c r="D252" t="s">
        <v>832</v>
      </c>
      <c r="E252">
        <v>1</v>
      </c>
      <c r="F252" s="3">
        <v>13229.37</v>
      </c>
      <c r="G252" s="3" t="str">
        <f>INDEX(Tbl_Location[State],MATCH(D252,Tbl_Location[Zip],0))</f>
        <v>Ontario</v>
      </c>
      <c r="H252" t="s">
        <v>20</v>
      </c>
      <c r="I252" t="str">
        <f>INDEX(Tbl_Product[Product Name],MATCH(A252,Tbl_Product[ProductID],0))</f>
        <v>Maximus UM-92</v>
      </c>
      <c r="J252" t="str">
        <f>INDEX(Tbl_Product[Category],MATCH(A252,Tbl_Product[ProductID],0))</f>
        <v>Urban</v>
      </c>
      <c r="K252" t="str">
        <f>INDEX(Tbl_Product[Segment],MATCH(A252,Tbl_Product[ProductID],0))</f>
        <v>Moderation</v>
      </c>
      <c r="L252">
        <f>INDEX(Tbl_Product[ManufacturerID],MATCH(A252,Tbl_Product[ProductID],0))</f>
        <v>7</v>
      </c>
      <c r="M252" t="str">
        <f>INDEX(Tbl_Manu[Manufacturer Name],MATCH(L252,Tbl_Manu[ManufacturerID],0))</f>
        <v>VanArsdel</v>
      </c>
    </row>
    <row r="253" spans="1:13" x14ac:dyDescent="0.25">
      <c r="A253">
        <v>1471</v>
      </c>
      <c r="B253" s="2">
        <v>42058</v>
      </c>
      <c r="C253" s="2" t="str">
        <f t="shared" si="3"/>
        <v>Feb</v>
      </c>
      <c r="D253" t="s">
        <v>1229</v>
      </c>
      <c r="E253">
        <v>1</v>
      </c>
      <c r="F253" s="3">
        <v>3526.74</v>
      </c>
      <c r="G253" s="3" t="str">
        <f>INDEX(Tbl_Location[State],MATCH(D253,Tbl_Location[Zip],0))</f>
        <v>Manitoba</v>
      </c>
      <c r="H253" t="s">
        <v>20</v>
      </c>
      <c r="I253" t="str">
        <f>INDEX(Tbl_Product[Product Name],MATCH(A253,Tbl_Product[ProductID],0))</f>
        <v>Quibus RP-63</v>
      </c>
      <c r="J253" t="str">
        <f>INDEX(Tbl_Product[Category],MATCH(A253,Tbl_Product[ProductID],0))</f>
        <v>Rural</v>
      </c>
      <c r="K253" t="str">
        <f>INDEX(Tbl_Product[Segment],MATCH(A253,Tbl_Product[ProductID],0))</f>
        <v>Productivity</v>
      </c>
      <c r="L253">
        <f>INDEX(Tbl_Product[ManufacturerID],MATCH(A253,Tbl_Product[ProductID],0))</f>
        <v>12</v>
      </c>
      <c r="M253" t="str">
        <f>INDEX(Tbl_Manu[Manufacturer Name],MATCH(L253,Tbl_Manu[ManufacturerID],0))</f>
        <v>Quibus</v>
      </c>
    </row>
    <row r="254" spans="1:13" x14ac:dyDescent="0.25">
      <c r="A254">
        <v>826</v>
      </c>
      <c r="B254" s="2">
        <v>42058</v>
      </c>
      <c r="C254" s="2" t="str">
        <f t="shared" si="3"/>
        <v>Feb</v>
      </c>
      <c r="D254" t="s">
        <v>1229</v>
      </c>
      <c r="E254">
        <v>1</v>
      </c>
      <c r="F254" s="3">
        <v>14426.37</v>
      </c>
      <c r="G254" s="3" t="str">
        <f>INDEX(Tbl_Location[State],MATCH(D254,Tbl_Location[Zip],0))</f>
        <v>Manitoba</v>
      </c>
      <c r="H254" t="s">
        <v>20</v>
      </c>
      <c r="I254" t="str">
        <f>INDEX(Tbl_Product[Product Name],MATCH(A254,Tbl_Product[ProductID],0))</f>
        <v>Natura UM-10</v>
      </c>
      <c r="J254" t="str">
        <f>INDEX(Tbl_Product[Category],MATCH(A254,Tbl_Product[ProductID],0))</f>
        <v>Urban</v>
      </c>
      <c r="K254" t="str">
        <f>INDEX(Tbl_Product[Segment],MATCH(A254,Tbl_Product[ProductID],0))</f>
        <v>Moderation</v>
      </c>
      <c r="L254">
        <f>INDEX(Tbl_Product[ManufacturerID],MATCH(A254,Tbl_Product[ProductID],0))</f>
        <v>8</v>
      </c>
      <c r="M254" t="str">
        <f>INDEX(Tbl_Manu[Manufacturer Name],MATCH(L254,Tbl_Manu[ManufacturerID],0))</f>
        <v>Natura</v>
      </c>
    </row>
    <row r="255" spans="1:13" x14ac:dyDescent="0.25">
      <c r="A255">
        <v>202</v>
      </c>
      <c r="B255" s="2">
        <v>42094</v>
      </c>
      <c r="C255" s="2" t="str">
        <f t="shared" si="3"/>
        <v>Mar</v>
      </c>
      <c r="D255" t="s">
        <v>839</v>
      </c>
      <c r="E255">
        <v>1</v>
      </c>
      <c r="F255" s="3">
        <v>15749.37</v>
      </c>
      <c r="G255" s="3" t="str">
        <f>INDEX(Tbl_Location[State],MATCH(D255,Tbl_Location[Zip],0))</f>
        <v>Ontario</v>
      </c>
      <c r="H255" t="s">
        <v>20</v>
      </c>
      <c r="I255" t="str">
        <f>INDEX(Tbl_Product[Product Name],MATCH(A255,Tbl_Product[ProductID],0))</f>
        <v>Barba UM-04</v>
      </c>
      <c r="J255" t="str">
        <f>INDEX(Tbl_Product[Category],MATCH(A255,Tbl_Product[ProductID],0))</f>
        <v>Urban</v>
      </c>
      <c r="K255" t="str">
        <f>INDEX(Tbl_Product[Segment],MATCH(A255,Tbl_Product[ProductID],0))</f>
        <v>Moderation</v>
      </c>
      <c r="L255">
        <f>INDEX(Tbl_Product[ManufacturerID],MATCH(A255,Tbl_Product[ProductID],0))</f>
        <v>3</v>
      </c>
      <c r="M255" t="str">
        <f>INDEX(Tbl_Manu[Manufacturer Name],MATCH(L255,Tbl_Manu[ManufacturerID],0))</f>
        <v>Barba</v>
      </c>
    </row>
    <row r="256" spans="1:13" x14ac:dyDescent="0.25">
      <c r="A256">
        <v>487</v>
      </c>
      <c r="B256" s="2">
        <v>42094</v>
      </c>
      <c r="C256" s="2" t="str">
        <f t="shared" si="3"/>
        <v>Mar</v>
      </c>
      <c r="D256" t="s">
        <v>834</v>
      </c>
      <c r="E256">
        <v>1</v>
      </c>
      <c r="F256" s="3">
        <v>13229.37</v>
      </c>
      <c r="G256" s="3" t="str">
        <f>INDEX(Tbl_Location[State],MATCH(D256,Tbl_Location[Zip],0))</f>
        <v>Ontario</v>
      </c>
      <c r="H256" t="s">
        <v>20</v>
      </c>
      <c r="I256" t="str">
        <f>INDEX(Tbl_Product[Product Name],MATCH(A256,Tbl_Product[ProductID],0))</f>
        <v>Maximus UM-92</v>
      </c>
      <c r="J256" t="str">
        <f>INDEX(Tbl_Product[Category],MATCH(A256,Tbl_Product[ProductID],0))</f>
        <v>Urban</v>
      </c>
      <c r="K256" t="str">
        <f>INDEX(Tbl_Product[Segment],MATCH(A256,Tbl_Product[ProductID],0))</f>
        <v>Moderation</v>
      </c>
      <c r="L256">
        <f>INDEX(Tbl_Product[ManufacturerID],MATCH(A256,Tbl_Product[ProductID],0))</f>
        <v>7</v>
      </c>
      <c r="M256" t="str">
        <f>INDEX(Tbl_Manu[Manufacturer Name],MATCH(L256,Tbl_Manu[ManufacturerID],0))</f>
        <v>VanArsdel</v>
      </c>
    </row>
    <row r="257" spans="1:13" x14ac:dyDescent="0.25">
      <c r="A257">
        <v>1086</v>
      </c>
      <c r="B257" s="2">
        <v>42094</v>
      </c>
      <c r="C257" s="2" t="str">
        <f t="shared" si="3"/>
        <v>Mar</v>
      </c>
      <c r="D257" t="s">
        <v>1219</v>
      </c>
      <c r="E257">
        <v>1</v>
      </c>
      <c r="F257" s="3">
        <v>1164.8699999999999</v>
      </c>
      <c r="G257" s="3" t="str">
        <f>INDEX(Tbl_Location[State],MATCH(D257,Tbl_Location[Zip],0))</f>
        <v>Manitoba</v>
      </c>
      <c r="H257" t="s">
        <v>20</v>
      </c>
      <c r="I257" t="str">
        <f>INDEX(Tbl_Product[Product Name],MATCH(A257,Tbl_Product[ProductID],0))</f>
        <v>Pirum RP-32</v>
      </c>
      <c r="J257" t="str">
        <f>INDEX(Tbl_Product[Category],MATCH(A257,Tbl_Product[ProductID],0))</f>
        <v>Rural</v>
      </c>
      <c r="K257" t="str">
        <f>INDEX(Tbl_Product[Segment],MATCH(A257,Tbl_Product[ProductID],0))</f>
        <v>Productivity</v>
      </c>
      <c r="L257">
        <f>INDEX(Tbl_Product[ManufacturerID],MATCH(A257,Tbl_Product[ProductID],0))</f>
        <v>10</v>
      </c>
      <c r="M257" t="str">
        <f>INDEX(Tbl_Manu[Manufacturer Name],MATCH(L257,Tbl_Manu[ManufacturerID],0))</f>
        <v>Pirum</v>
      </c>
    </row>
    <row r="258" spans="1:13" x14ac:dyDescent="0.25">
      <c r="A258">
        <v>2054</v>
      </c>
      <c r="B258" s="2">
        <v>42094</v>
      </c>
      <c r="C258" s="2" t="str">
        <f t="shared" si="3"/>
        <v>Mar</v>
      </c>
      <c r="D258" t="s">
        <v>838</v>
      </c>
      <c r="E258">
        <v>1</v>
      </c>
      <c r="F258" s="3">
        <v>7685.37</v>
      </c>
      <c r="G258" s="3" t="str">
        <f>INDEX(Tbl_Location[State],MATCH(D258,Tbl_Location[Zip],0))</f>
        <v>Ontario</v>
      </c>
      <c r="H258" t="s">
        <v>20</v>
      </c>
      <c r="I258" t="str">
        <f>INDEX(Tbl_Product[Product Name],MATCH(A258,Tbl_Product[ProductID],0))</f>
        <v>Currus UE-14</v>
      </c>
      <c r="J258" t="str">
        <f>INDEX(Tbl_Product[Category],MATCH(A258,Tbl_Product[ProductID],0))</f>
        <v>Urban</v>
      </c>
      <c r="K258" t="str">
        <f>INDEX(Tbl_Product[Segment],MATCH(A258,Tbl_Product[ProductID],0))</f>
        <v>Extreme</v>
      </c>
      <c r="L258">
        <f>INDEX(Tbl_Product[ManufacturerID],MATCH(A258,Tbl_Product[ProductID],0))</f>
        <v>4</v>
      </c>
      <c r="M258" t="str">
        <f>INDEX(Tbl_Manu[Manufacturer Name],MATCH(L258,Tbl_Manu[ManufacturerID],0))</f>
        <v>Currus</v>
      </c>
    </row>
    <row r="259" spans="1:13" x14ac:dyDescent="0.25">
      <c r="A259">
        <v>2055</v>
      </c>
      <c r="B259" s="2">
        <v>42103</v>
      </c>
      <c r="C259" s="2" t="str">
        <f t="shared" ref="C259:C322" si="4">TEXT(B259,"mmm")</f>
        <v>Apr</v>
      </c>
      <c r="D259" t="s">
        <v>839</v>
      </c>
      <c r="E259">
        <v>1</v>
      </c>
      <c r="F259" s="3">
        <v>7874.37</v>
      </c>
      <c r="G259" s="3" t="str">
        <f>INDEX(Tbl_Location[State],MATCH(D259,Tbl_Location[Zip],0))</f>
        <v>Ontario</v>
      </c>
      <c r="H259" t="s">
        <v>20</v>
      </c>
      <c r="I259" t="str">
        <f>INDEX(Tbl_Product[Product Name],MATCH(A259,Tbl_Product[ProductID],0))</f>
        <v>Currus UE-15</v>
      </c>
      <c r="J259" t="str">
        <f>INDEX(Tbl_Product[Category],MATCH(A259,Tbl_Product[ProductID],0))</f>
        <v>Urban</v>
      </c>
      <c r="K259" t="str">
        <f>INDEX(Tbl_Product[Segment],MATCH(A259,Tbl_Product[ProductID],0))</f>
        <v>Extreme</v>
      </c>
      <c r="L259">
        <f>INDEX(Tbl_Product[ManufacturerID],MATCH(A259,Tbl_Product[ProductID],0))</f>
        <v>4</v>
      </c>
      <c r="M259" t="str">
        <f>INDEX(Tbl_Manu[Manufacturer Name],MATCH(L259,Tbl_Manu[ManufacturerID],0))</f>
        <v>Currus</v>
      </c>
    </row>
    <row r="260" spans="1:13" x14ac:dyDescent="0.25">
      <c r="A260">
        <v>1348</v>
      </c>
      <c r="B260" s="2">
        <v>42106</v>
      </c>
      <c r="C260" s="2" t="str">
        <f t="shared" si="4"/>
        <v>Apr</v>
      </c>
      <c r="D260" t="s">
        <v>705</v>
      </c>
      <c r="E260">
        <v>1</v>
      </c>
      <c r="F260" s="3">
        <v>4156.74</v>
      </c>
      <c r="G260" s="3" t="str">
        <f>INDEX(Tbl_Location[State],MATCH(D260,Tbl_Location[Zip],0))</f>
        <v>Ontario</v>
      </c>
      <c r="H260" t="s">
        <v>20</v>
      </c>
      <c r="I260" t="str">
        <f>INDEX(Tbl_Product[Product Name],MATCH(A260,Tbl_Product[ProductID],0))</f>
        <v>Quibus RP-40</v>
      </c>
      <c r="J260" t="str">
        <f>INDEX(Tbl_Product[Category],MATCH(A260,Tbl_Product[ProductID],0))</f>
        <v>Rural</v>
      </c>
      <c r="K260" t="str">
        <f>INDEX(Tbl_Product[Segment],MATCH(A260,Tbl_Product[ProductID],0))</f>
        <v>Productivity</v>
      </c>
      <c r="L260">
        <f>INDEX(Tbl_Product[ManufacturerID],MATCH(A260,Tbl_Product[ProductID],0))</f>
        <v>12</v>
      </c>
      <c r="M260" t="str">
        <f>INDEX(Tbl_Manu[Manufacturer Name],MATCH(L260,Tbl_Manu[ManufacturerID],0))</f>
        <v>Quibus</v>
      </c>
    </row>
    <row r="261" spans="1:13" x14ac:dyDescent="0.25">
      <c r="A261">
        <v>1114</v>
      </c>
      <c r="B261" s="2">
        <v>42011</v>
      </c>
      <c r="C261" s="2" t="str">
        <f t="shared" si="4"/>
        <v>Jan</v>
      </c>
      <c r="D261" t="s">
        <v>960</v>
      </c>
      <c r="E261">
        <v>1</v>
      </c>
      <c r="F261" s="3">
        <v>2424.87</v>
      </c>
      <c r="G261" s="3" t="str">
        <f>INDEX(Tbl_Location[State],MATCH(D261,Tbl_Location[Zip],0))</f>
        <v>Ontario</v>
      </c>
      <c r="H261" t="s">
        <v>20</v>
      </c>
      <c r="I261" t="str">
        <f>INDEX(Tbl_Product[Product Name],MATCH(A261,Tbl_Product[ProductID],0))</f>
        <v>Pirum RS-02</v>
      </c>
      <c r="J261" t="str">
        <f>INDEX(Tbl_Product[Category],MATCH(A261,Tbl_Product[ProductID],0))</f>
        <v>Rural</v>
      </c>
      <c r="K261" t="str">
        <f>INDEX(Tbl_Product[Segment],MATCH(A261,Tbl_Product[ProductID],0))</f>
        <v>Select</v>
      </c>
      <c r="L261">
        <f>INDEX(Tbl_Product[ManufacturerID],MATCH(A261,Tbl_Product[ProductID],0))</f>
        <v>10</v>
      </c>
      <c r="M261" t="str">
        <f>INDEX(Tbl_Manu[Manufacturer Name],MATCH(L261,Tbl_Manu[ManufacturerID],0))</f>
        <v>Pirum</v>
      </c>
    </row>
    <row r="262" spans="1:13" x14ac:dyDescent="0.25">
      <c r="A262">
        <v>2215</v>
      </c>
      <c r="B262" s="2">
        <v>42062</v>
      </c>
      <c r="C262" s="2" t="str">
        <f t="shared" si="4"/>
        <v>Feb</v>
      </c>
      <c r="D262" t="s">
        <v>838</v>
      </c>
      <c r="E262">
        <v>1</v>
      </c>
      <c r="F262" s="3">
        <v>4535.37</v>
      </c>
      <c r="G262" s="3" t="str">
        <f>INDEX(Tbl_Location[State],MATCH(D262,Tbl_Location[Zip],0))</f>
        <v>Ontario</v>
      </c>
      <c r="H262" t="s">
        <v>20</v>
      </c>
      <c r="I262" t="str">
        <f>INDEX(Tbl_Product[Product Name],MATCH(A262,Tbl_Product[ProductID],0))</f>
        <v>Aliqui RP-12</v>
      </c>
      <c r="J262" t="str">
        <f>INDEX(Tbl_Product[Category],MATCH(A262,Tbl_Product[ProductID],0))</f>
        <v>Rural</v>
      </c>
      <c r="K262" t="str">
        <f>INDEX(Tbl_Product[Segment],MATCH(A262,Tbl_Product[ProductID],0))</f>
        <v>Productivity</v>
      </c>
      <c r="L262">
        <f>INDEX(Tbl_Product[ManufacturerID],MATCH(A262,Tbl_Product[ProductID],0))</f>
        <v>2</v>
      </c>
      <c r="M262" t="str">
        <f>INDEX(Tbl_Manu[Manufacturer Name],MATCH(L262,Tbl_Manu[ManufacturerID],0))</f>
        <v>Aliqui</v>
      </c>
    </row>
    <row r="263" spans="1:13" x14ac:dyDescent="0.25">
      <c r="A263">
        <v>2214</v>
      </c>
      <c r="B263" s="2">
        <v>42062</v>
      </c>
      <c r="C263" s="2" t="str">
        <f t="shared" si="4"/>
        <v>Feb</v>
      </c>
      <c r="D263" t="s">
        <v>838</v>
      </c>
      <c r="E263">
        <v>1</v>
      </c>
      <c r="F263" s="3">
        <v>4535.37</v>
      </c>
      <c r="G263" s="3" t="str">
        <f>INDEX(Tbl_Location[State],MATCH(D263,Tbl_Location[Zip],0))</f>
        <v>Ontario</v>
      </c>
      <c r="H263" t="s">
        <v>20</v>
      </c>
      <c r="I263" t="str">
        <f>INDEX(Tbl_Product[Product Name],MATCH(A263,Tbl_Product[ProductID],0))</f>
        <v>Aliqui RP-11</v>
      </c>
      <c r="J263" t="str">
        <f>INDEX(Tbl_Product[Category],MATCH(A263,Tbl_Product[ProductID],0))</f>
        <v>Rural</v>
      </c>
      <c r="K263" t="str">
        <f>INDEX(Tbl_Product[Segment],MATCH(A263,Tbl_Product[ProductID],0))</f>
        <v>Productivity</v>
      </c>
      <c r="L263">
        <f>INDEX(Tbl_Product[ManufacturerID],MATCH(A263,Tbl_Product[ProductID],0))</f>
        <v>2</v>
      </c>
      <c r="M263" t="str">
        <f>INDEX(Tbl_Manu[Manufacturer Name],MATCH(L263,Tbl_Manu[ManufacturerID],0))</f>
        <v>Aliqui</v>
      </c>
    </row>
    <row r="264" spans="1:13" x14ac:dyDescent="0.25">
      <c r="A264">
        <v>2367</v>
      </c>
      <c r="B264" s="2">
        <v>42062</v>
      </c>
      <c r="C264" s="2" t="str">
        <f t="shared" si="4"/>
        <v>Feb</v>
      </c>
      <c r="D264" t="s">
        <v>391</v>
      </c>
      <c r="E264">
        <v>1</v>
      </c>
      <c r="F264" s="3">
        <v>5663.7</v>
      </c>
      <c r="G264" s="3" t="str">
        <f>INDEX(Tbl_Location[State],MATCH(D264,Tbl_Location[Zip],0))</f>
        <v>Quebec</v>
      </c>
      <c r="H264" t="s">
        <v>20</v>
      </c>
      <c r="I264" t="str">
        <f>INDEX(Tbl_Product[Product Name],MATCH(A264,Tbl_Product[ProductID],0))</f>
        <v>Aliqui UC-15</v>
      </c>
      <c r="J264" t="str">
        <f>INDEX(Tbl_Product[Category],MATCH(A264,Tbl_Product[ProductID],0))</f>
        <v>Urban</v>
      </c>
      <c r="K264" t="str">
        <f>INDEX(Tbl_Product[Segment],MATCH(A264,Tbl_Product[ProductID],0))</f>
        <v>Convenience</v>
      </c>
      <c r="L264">
        <f>INDEX(Tbl_Product[ManufacturerID],MATCH(A264,Tbl_Product[ProductID],0))</f>
        <v>2</v>
      </c>
      <c r="M264" t="str">
        <f>INDEX(Tbl_Manu[Manufacturer Name],MATCH(L264,Tbl_Manu[ManufacturerID],0))</f>
        <v>Aliqui</v>
      </c>
    </row>
    <row r="265" spans="1:13" x14ac:dyDescent="0.25">
      <c r="A265">
        <v>2395</v>
      </c>
      <c r="B265" s="2">
        <v>42062</v>
      </c>
      <c r="C265" s="2" t="str">
        <f t="shared" si="4"/>
        <v>Feb</v>
      </c>
      <c r="D265" t="s">
        <v>984</v>
      </c>
      <c r="E265">
        <v>1</v>
      </c>
      <c r="F265" s="3">
        <v>1889.37</v>
      </c>
      <c r="G265" s="3" t="str">
        <f>INDEX(Tbl_Location[State],MATCH(D265,Tbl_Location[Zip],0))</f>
        <v>Ontario</v>
      </c>
      <c r="H265" t="s">
        <v>20</v>
      </c>
      <c r="I265" t="str">
        <f>INDEX(Tbl_Product[Product Name],MATCH(A265,Tbl_Product[ProductID],0))</f>
        <v>Aliqui YY-04</v>
      </c>
      <c r="J265" t="str">
        <f>INDEX(Tbl_Product[Category],MATCH(A265,Tbl_Product[ProductID],0))</f>
        <v>Youth</v>
      </c>
      <c r="K265" t="str">
        <f>INDEX(Tbl_Product[Segment],MATCH(A265,Tbl_Product[ProductID],0))</f>
        <v>Youth</v>
      </c>
      <c r="L265">
        <f>INDEX(Tbl_Product[ManufacturerID],MATCH(A265,Tbl_Product[ProductID],0))</f>
        <v>2</v>
      </c>
      <c r="M265" t="str">
        <f>INDEX(Tbl_Manu[Manufacturer Name],MATCH(L265,Tbl_Manu[ManufacturerID],0))</f>
        <v>Aliqui</v>
      </c>
    </row>
    <row r="266" spans="1:13" x14ac:dyDescent="0.25">
      <c r="A266">
        <v>2284</v>
      </c>
      <c r="B266" s="2">
        <v>42029</v>
      </c>
      <c r="C266" s="2" t="str">
        <f t="shared" si="4"/>
        <v>Jan</v>
      </c>
      <c r="D266" t="s">
        <v>687</v>
      </c>
      <c r="E266">
        <v>1</v>
      </c>
      <c r="F266" s="3">
        <v>4157.37</v>
      </c>
      <c r="G266" s="3" t="str">
        <f>INDEX(Tbl_Location[State],MATCH(D266,Tbl_Location[Zip],0))</f>
        <v>Ontario</v>
      </c>
      <c r="H266" t="s">
        <v>20</v>
      </c>
      <c r="I266" t="str">
        <f>INDEX(Tbl_Product[Product Name],MATCH(A266,Tbl_Product[ProductID],0))</f>
        <v>Aliqui RS-17</v>
      </c>
      <c r="J266" t="str">
        <f>INDEX(Tbl_Product[Category],MATCH(A266,Tbl_Product[ProductID],0))</f>
        <v>Rural</v>
      </c>
      <c r="K266" t="str">
        <f>INDEX(Tbl_Product[Segment],MATCH(A266,Tbl_Product[ProductID],0))</f>
        <v>Select</v>
      </c>
      <c r="L266">
        <f>INDEX(Tbl_Product[ManufacturerID],MATCH(A266,Tbl_Product[ProductID],0))</f>
        <v>2</v>
      </c>
      <c r="M266" t="str">
        <f>INDEX(Tbl_Manu[Manufacturer Name],MATCH(L266,Tbl_Manu[ManufacturerID],0))</f>
        <v>Aliqui</v>
      </c>
    </row>
    <row r="267" spans="1:13" x14ac:dyDescent="0.25">
      <c r="A267">
        <v>2186</v>
      </c>
      <c r="B267" s="2">
        <v>42030</v>
      </c>
      <c r="C267" s="2" t="str">
        <f t="shared" si="4"/>
        <v>Jan</v>
      </c>
      <c r="D267" t="s">
        <v>969</v>
      </c>
      <c r="E267">
        <v>1</v>
      </c>
      <c r="F267" s="3">
        <v>5606.37</v>
      </c>
      <c r="G267" s="3" t="str">
        <f>INDEX(Tbl_Location[State],MATCH(D267,Tbl_Location[Zip],0))</f>
        <v>Ontario</v>
      </c>
      <c r="H267" t="s">
        <v>20</v>
      </c>
      <c r="I267" t="str">
        <f>INDEX(Tbl_Product[Product Name],MATCH(A267,Tbl_Product[ProductID],0))</f>
        <v>Victoria UC-16</v>
      </c>
      <c r="J267" t="str">
        <f>INDEX(Tbl_Product[Category],MATCH(A267,Tbl_Product[ProductID],0))</f>
        <v>Urban</v>
      </c>
      <c r="K267" t="str">
        <f>INDEX(Tbl_Product[Segment],MATCH(A267,Tbl_Product[ProductID],0))</f>
        <v>Convenience</v>
      </c>
      <c r="L267">
        <f>INDEX(Tbl_Product[ManufacturerID],MATCH(A267,Tbl_Product[ProductID],0))</f>
        <v>14</v>
      </c>
      <c r="M267" t="str">
        <f>INDEX(Tbl_Manu[Manufacturer Name],MATCH(L267,Tbl_Manu[ManufacturerID],0))</f>
        <v>Victoria</v>
      </c>
    </row>
    <row r="268" spans="1:13" x14ac:dyDescent="0.25">
      <c r="A268">
        <v>735</v>
      </c>
      <c r="B268" s="2">
        <v>42030</v>
      </c>
      <c r="C268" s="2" t="str">
        <f t="shared" si="4"/>
        <v>Jan</v>
      </c>
      <c r="D268" t="s">
        <v>1212</v>
      </c>
      <c r="E268">
        <v>1</v>
      </c>
      <c r="F268" s="3">
        <v>4724.37</v>
      </c>
      <c r="G268" s="3" t="str">
        <f>INDEX(Tbl_Location[State],MATCH(D268,Tbl_Location[Zip],0))</f>
        <v>Manitoba</v>
      </c>
      <c r="H268" t="s">
        <v>20</v>
      </c>
      <c r="I268" t="str">
        <f>INDEX(Tbl_Product[Product Name],MATCH(A268,Tbl_Product[ProductID],0))</f>
        <v>Natura RP-23</v>
      </c>
      <c r="J268" t="str">
        <f>INDEX(Tbl_Product[Category],MATCH(A268,Tbl_Product[ProductID],0))</f>
        <v>Rural</v>
      </c>
      <c r="K268" t="str">
        <f>INDEX(Tbl_Product[Segment],MATCH(A268,Tbl_Product[ProductID],0))</f>
        <v>Productivity</v>
      </c>
      <c r="L268">
        <f>INDEX(Tbl_Product[ManufacturerID],MATCH(A268,Tbl_Product[ProductID],0))</f>
        <v>8</v>
      </c>
      <c r="M268" t="str">
        <f>INDEX(Tbl_Manu[Manufacturer Name],MATCH(L268,Tbl_Manu[ManufacturerID],0))</f>
        <v>Natura</v>
      </c>
    </row>
    <row r="269" spans="1:13" x14ac:dyDescent="0.25">
      <c r="A269">
        <v>736</v>
      </c>
      <c r="B269" s="2">
        <v>42030</v>
      </c>
      <c r="C269" s="2" t="str">
        <f t="shared" si="4"/>
        <v>Jan</v>
      </c>
      <c r="D269" t="s">
        <v>1212</v>
      </c>
      <c r="E269">
        <v>1</v>
      </c>
      <c r="F269" s="3">
        <v>4724.37</v>
      </c>
      <c r="G269" s="3" t="str">
        <f>INDEX(Tbl_Location[State],MATCH(D269,Tbl_Location[Zip],0))</f>
        <v>Manitoba</v>
      </c>
      <c r="H269" t="s">
        <v>20</v>
      </c>
      <c r="I269" t="str">
        <f>INDEX(Tbl_Product[Product Name],MATCH(A269,Tbl_Product[ProductID],0))</f>
        <v>Natura RP-24</v>
      </c>
      <c r="J269" t="str">
        <f>INDEX(Tbl_Product[Category],MATCH(A269,Tbl_Product[ProductID],0))</f>
        <v>Rural</v>
      </c>
      <c r="K269" t="str">
        <f>INDEX(Tbl_Product[Segment],MATCH(A269,Tbl_Product[ProductID],0))</f>
        <v>Productivity</v>
      </c>
      <c r="L269">
        <f>INDEX(Tbl_Product[ManufacturerID],MATCH(A269,Tbl_Product[ProductID],0))</f>
        <v>8</v>
      </c>
      <c r="M269" t="str">
        <f>INDEX(Tbl_Manu[Manufacturer Name],MATCH(L269,Tbl_Manu[ManufacturerID],0))</f>
        <v>Natura</v>
      </c>
    </row>
    <row r="270" spans="1:13" x14ac:dyDescent="0.25">
      <c r="A270">
        <v>1350</v>
      </c>
      <c r="B270" s="2">
        <v>42155</v>
      </c>
      <c r="C270" s="2" t="str">
        <f t="shared" si="4"/>
        <v>May</v>
      </c>
      <c r="D270" t="s">
        <v>1230</v>
      </c>
      <c r="E270">
        <v>2</v>
      </c>
      <c r="F270" s="3">
        <v>10077.48</v>
      </c>
      <c r="G270" s="3" t="str">
        <f>INDEX(Tbl_Location[State],MATCH(D270,Tbl_Location[Zip],0))</f>
        <v>Manitoba</v>
      </c>
      <c r="H270" t="s">
        <v>20</v>
      </c>
      <c r="I270" t="str">
        <f>INDEX(Tbl_Product[Product Name],MATCH(A270,Tbl_Product[ProductID],0))</f>
        <v>Quibus RP-42</v>
      </c>
      <c r="J270" t="str">
        <f>INDEX(Tbl_Product[Category],MATCH(A270,Tbl_Product[ProductID],0))</f>
        <v>Rural</v>
      </c>
      <c r="K270" t="str">
        <f>INDEX(Tbl_Product[Segment],MATCH(A270,Tbl_Product[ProductID],0))</f>
        <v>Productivity</v>
      </c>
      <c r="L270">
        <f>INDEX(Tbl_Product[ManufacturerID],MATCH(A270,Tbl_Product[ProductID],0))</f>
        <v>12</v>
      </c>
      <c r="M270" t="str">
        <f>INDEX(Tbl_Manu[Manufacturer Name],MATCH(L270,Tbl_Manu[ManufacturerID],0))</f>
        <v>Quibus</v>
      </c>
    </row>
    <row r="271" spans="1:13" x14ac:dyDescent="0.25">
      <c r="A271">
        <v>1496</v>
      </c>
      <c r="B271" s="2">
        <v>42155</v>
      </c>
      <c r="C271" s="2" t="str">
        <f t="shared" si="4"/>
        <v>May</v>
      </c>
      <c r="D271" t="s">
        <v>957</v>
      </c>
      <c r="E271">
        <v>1</v>
      </c>
      <c r="F271" s="3">
        <v>4408.74</v>
      </c>
      <c r="G271" s="3" t="str">
        <f>INDEX(Tbl_Location[State],MATCH(D271,Tbl_Location[Zip],0))</f>
        <v>Ontario</v>
      </c>
      <c r="H271" t="s">
        <v>20</v>
      </c>
      <c r="I271" t="str">
        <f>INDEX(Tbl_Product[Product Name],MATCH(A271,Tbl_Product[ProductID],0))</f>
        <v>Quibus RP-88</v>
      </c>
      <c r="J271" t="str">
        <f>INDEX(Tbl_Product[Category],MATCH(A271,Tbl_Product[ProductID],0))</f>
        <v>Rural</v>
      </c>
      <c r="K271" t="str">
        <f>INDEX(Tbl_Product[Segment],MATCH(A271,Tbl_Product[ProductID],0))</f>
        <v>Productivity</v>
      </c>
      <c r="L271">
        <f>INDEX(Tbl_Product[ManufacturerID],MATCH(A271,Tbl_Product[ProductID],0))</f>
        <v>12</v>
      </c>
      <c r="M271" t="str">
        <f>INDEX(Tbl_Manu[Manufacturer Name],MATCH(L271,Tbl_Manu[ManufacturerID],0))</f>
        <v>Quibus</v>
      </c>
    </row>
    <row r="272" spans="1:13" x14ac:dyDescent="0.25">
      <c r="A272">
        <v>1529</v>
      </c>
      <c r="B272" s="2">
        <v>42155</v>
      </c>
      <c r="C272" s="2" t="str">
        <f t="shared" si="4"/>
        <v>May</v>
      </c>
      <c r="D272" t="s">
        <v>1220</v>
      </c>
      <c r="E272">
        <v>1</v>
      </c>
      <c r="F272" s="3">
        <v>4282.74</v>
      </c>
      <c r="G272" s="3" t="str">
        <f>INDEX(Tbl_Location[State],MATCH(D272,Tbl_Location[Zip],0))</f>
        <v>Manitoba</v>
      </c>
      <c r="H272" t="s">
        <v>20</v>
      </c>
      <c r="I272" t="str">
        <f>INDEX(Tbl_Product[Product Name],MATCH(A272,Tbl_Product[ProductID],0))</f>
        <v>Quibus RP-21</v>
      </c>
      <c r="J272" t="str">
        <f>INDEX(Tbl_Product[Category],MATCH(A272,Tbl_Product[ProductID],0))</f>
        <v>Rural</v>
      </c>
      <c r="K272" t="str">
        <f>INDEX(Tbl_Product[Segment],MATCH(A272,Tbl_Product[ProductID],0))</f>
        <v>Productivity</v>
      </c>
      <c r="L272">
        <f>INDEX(Tbl_Product[ManufacturerID],MATCH(A272,Tbl_Product[ProductID],0))</f>
        <v>12</v>
      </c>
      <c r="M272" t="str">
        <f>INDEX(Tbl_Manu[Manufacturer Name],MATCH(L272,Tbl_Manu[ManufacturerID],0))</f>
        <v>Quibus</v>
      </c>
    </row>
    <row r="273" spans="1:13" x14ac:dyDescent="0.25">
      <c r="A273">
        <v>1703</v>
      </c>
      <c r="B273" s="2">
        <v>42155</v>
      </c>
      <c r="C273" s="2" t="str">
        <f t="shared" si="4"/>
        <v>May</v>
      </c>
      <c r="D273" t="s">
        <v>680</v>
      </c>
      <c r="E273">
        <v>1</v>
      </c>
      <c r="F273" s="3">
        <v>1290.8699999999999</v>
      </c>
      <c r="G273" s="3" t="str">
        <f>INDEX(Tbl_Location[State],MATCH(D273,Tbl_Location[Zip],0))</f>
        <v>Ontario</v>
      </c>
      <c r="H273" t="s">
        <v>20</v>
      </c>
      <c r="I273" t="str">
        <f>INDEX(Tbl_Product[Product Name],MATCH(A273,Tbl_Product[ProductID],0))</f>
        <v>Salvus YY-14</v>
      </c>
      <c r="J273" t="str">
        <f>INDEX(Tbl_Product[Category],MATCH(A273,Tbl_Product[ProductID],0))</f>
        <v>Youth</v>
      </c>
      <c r="K273" t="str">
        <f>INDEX(Tbl_Product[Segment],MATCH(A273,Tbl_Product[ProductID],0))</f>
        <v>Youth</v>
      </c>
      <c r="L273">
        <f>INDEX(Tbl_Product[ManufacturerID],MATCH(A273,Tbl_Product[ProductID],0))</f>
        <v>13</v>
      </c>
      <c r="M273" t="str">
        <f>INDEX(Tbl_Manu[Manufacturer Name],MATCH(L273,Tbl_Manu[ManufacturerID],0))</f>
        <v>Salvus</v>
      </c>
    </row>
    <row r="274" spans="1:13" x14ac:dyDescent="0.25">
      <c r="A274">
        <v>1343</v>
      </c>
      <c r="B274" s="2">
        <v>42155</v>
      </c>
      <c r="C274" s="2" t="str">
        <f t="shared" si="4"/>
        <v>May</v>
      </c>
      <c r="D274" t="s">
        <v>957</v>
      </c>
      <c r="E274">
        <v>1</v>
      </c>
      <c r="F274" s="3">
        <v>3778.74</v>
      </c>
      <c r="G274" s="3" t="str">
        <f>INDEX(Tbl_Location[State],MATCH(D274,Tbl_Location[Zip],0))</f>
        <v>Ontario</v>
      </c>
      <c r="H274" t="s">
        <v>20</v>
      </c>
      <c r="I274" t="str">
        <f>INDEX(Tbl_Product[Product Name],MATCH(A274,Tbl_Product[ProductID],0))</f>
        <v>Quibus RP-35</v>
      </c>
      <c r="J274" t="str">
        <f>INDEX(Tbl_Product[Category],MATCH(A274,Tbl_Product[ProductID],0))</f>
        <v>Rural</v>
      </c>
      <c r="K274" t="str">
        <f>INDEX(Tbl_Product[Segment],MATCH(A274,Tbl_Product[ProductID],0))</f>
        <v>Productivity</v>
      </c>
      <c r="L274">
        <f>INDEX(Tbl_Product[ManufacturerID],MATCH(A274,Tbl_Product[ProductID],0))</f>
        <v>12</v>
      </c>
      <c r="M274" t="str">
        <f>INDEX(Tbl_Manu[Manufacturer Name],MATCH(L274,Tbl_Manu[ManufacturerID],0))</f>
        <v>Quibus</v>
      </c>
    </row>
    <row r="275" spans="1:13" x14ac:dyDescent="0.25">
      <c r="A275">
        <v>1363</v>
      </c>
      <c r="B275" s="2">
        <v>42155</v>
      </c>
      <c r="C275" s="2" t="str">
        <f t="shared" si="4"/>
        <v>May</v>
      </c>
      <c r="D275" t="s">
        <v>1228</v>
      </c>
      <c r="E275">
        <v>1</v>
      </c>
      <c r="F275" s="3">
        <v>2455.7399999999998</v>
      </c>
      <c r="G275" s="3" t="str">
        <f>INDEX(Tbl_Location[State],MATCH(D275,Tbl_Location[Zip],0))</f>
        <v>Manitoba</v>
      </c>
      <c r="H275" t="s">
        <v>20</v>
      </c>
      <c r="I275" t="str">
        <f>INDEX(Tbl_Product[Product Name],MATCH(A275,Tbl_Product[ProductID],0))</f>
        <v>Quibus RP-55</v>
      </c>
      <c r="J275" t="str">
        <f>INDEX(Tbl_Product[Category],MATCH(A275,Tbl_Product[ProductID],0))</f>
        <v>Rural</v>
      </c>
      <c r="K275" t="str">
        <f>INDEX(Tbl_Product[Segment],MATCH(A275,Tbl_Product[ProductID],0))</f>
        <v>Productivity</v>
      </c>
      <c r="L275">
        <f>INDEX(Tbl_Product[ManufacturerID],MATCH(A275,Tbl_Product[ProductID],0))</f>
        <v>12</v>
      </c>
      <c r="M275" t="str">
        <f>INDEX(Tbl_Manu[Manufacturer Name],MATCH(L275,Tbl_Manu[ManufacturerID],0))</f>
        <v>Quibus</v>
      </c>
    </row>
    <row r="276" spans="1:13" x14ac:dyDescent="0.25">
      <c r="A276">
        <v>438</v>
      </c>
      <c r="B276" s="2">
        <v>42155</v>
      </c>
      <c r="C276" s="2" t="str">
        <f t="shared" si="4"/>
        <v>May</v>
      </c>
      <c r="D276" t="s">
        <v>1220</v>
      </c>
      <c r="E276">
        <v>1</v>
      </c>
      <c r="F276" s="3">
        <v>11969.37</v>
      </c>
      <c r="G276" s="3" t="str">
        <f>INDEX(Tbl_Location[State],MATCH(D276,Tbl_Location[Zip],0))</f>
        <v>Manitoba</v>
      </c>
      <c r="H276" t="s">
        <v>20</v>
      </c>
      <c r="I276" t="str">
        <f>INDEX(Tbl_Product[Product Name],MATCH(A276,Tbl_Product[ProductID],0))</f>
        <v>Maximus UM-43</v>
      </c>
      <c r="J276" t="str">
        <f>INDEX(Tbl_Product[Category],MATCH(A276,Tbl_Product[ProductID],0))</f>
        <v>Urban</v>
      </c>
      <c r="K276" t="str">
        <f>INDEX(Tbl_Product[Segment],MATCH(A276,Tbl_Product[ProductID],0))</f>
        <v>Moderation</v>
      </c>
      <c r="L276">
        <f>INDEX(Tbl_Product[ManufacturerID],MATCH(A276,Tbl_Product[ProductID],0))</f>
        <v>7</v>
      </c>
      <c r="M276" t="str">
        <f>INDEX(Tbl_Manu[Manufacturer Name],MATCH(L276,Tbl_Manu[ManufacturerID],0))</f>
        <v>VanArsdel</v>
      </c>
    </row>
    <row r="277" spans="1:13" x14ac:dyDescent="0.25">
      <c r="A277">
        <v>1823</v>
      </c>
      <c r="B277" s="2">
        <v>42156</v>
      </c>
      <c r="C277" s="2" t="str">
        <f t="shared" si="4"/>
        <v>Jun</v>
      </c>
      <c r="D277" t="s">
        <v>839</v>
      </c>
      <c r="E277">
        <v>1</v>
      </c>
      <c r="F277" s="3">
        <v>5480.37</v>
      </c>
      <c r="G277" s="3" t="str">
        <f>INDEX(Tbl_Location[State],MATCH(D277,Tbl_Location[Zip],0))</f>
        <v>Ontario</v>
      </c>
      <c r="H277" t="s">
        <v>20</v>
      </c>
      <c r="I277" t="str">
        <f>INDEX(Tbl_Product[Product Name],MATCH(A277,Tbl_Product[ProductID],0))</f>
        <v>Pomum YY-18</v>
      </c>
      <c r="J277" t="str">
        <f>INDEX(Tbl_Product[Category],MATCH(A277,Tbl_Product[ProductID],0))</f>
        <v>Youth</v>
      </c>
      <c r="K277" t="str">
        <f>INDEX(Tbl_Product[Segment],MATCH(A277,Tbl_Product[ProductID],0))</f>
        <v>Youth</v>
      </c>
      <c r="L277">
        <f>INDEX(Tbl_Product[ManufacturerID],MATCH(A277,Tbl_Product[ProductID],0))</f>
        <v>11</v>
      </c>
      <c r="M277" t="str">
        <f>INDEX(Tbl_Manu[Manufacturer Name],MATCH(L277,Tbl_Manu[ManufacturerID],0))</f>
        <v>Pomum</v>
      </c>
    </row>
    <row r="278" spans="1:13" x14ac:dyDescent="0.25">
      <c r="A278">
        <v>1172</v>
      </c>
      <c r="B278" s="2">
        <v>42117</v>
      </c>
      <c r="C278" s="2" t="str">
        <f t="shared" si="4"/>
        <v>Apr</v>
      </c>
      <c r="D278" t="s">
        <v>994</v>
      </c>
      <c r="E278">
        <v>1</v>
      </c>
      <c r="F278" s="3">
        <v>5732.37</v>
      </c>
      <c r="G278" s="3" t="str">
        <f>INDEX(Tbl_Location[State],MATCH(D278,Tbl_Location[Zip],0))</f>
        <v>Ontario</v>
      </c>
      <c r="H278" t="s">
        <v>20</v>
      </c>
      <c r="I278" t="str">
        <f>INDEX(Tbl_Product[Product Name],MATCH(A278,Tbl_Product[ProductID],0))</f>
        <v>Pirum UE-08</v>
      </c>
      <c r="J278" t="str">
        <f>INDEX(Tbl_Product[Category],MATCH(A278,Tbl_Product[ProductID],0))</f>
        <v>Urban</v>
      </c>
      <c r="K278" t="str">
        <f>INDEX(Tbl_Product[Segment],MATCH(A278,Tbl_Product[ProductID],0))</f>
        <v>Extreme</v>
      </c>
      <c r="L278">
        <f>INDEX(Tbl_Product[ManufacturerID],MATCH(A278,Tbl_Product[ProductID],0))</f>
        <v>10</v>
      </c>
      <c r="M278" t="str">
        <f>INDEX(Tbl_Manu[Manufacturer Name],MATCH(L278,Tbl_Manu[ManufacturerID],0))</f>
        <v>Pirum</v>
      </c>
    </row>
    <row r="279" spans="1:13" x14ac:dyDescent="0.25">
      <c r="A279">
        <v>1223</v>
      </c>
      <c r="B279" s="2">
        <v>42117</v>
      </c>
      <c r="C279" s="2" t="str">
        <f t="shared" si="4"/>
        <v>Apr</v>
      </c>
      <c r="D279" t="s">
        <v>973</v>
      </c>
      <c r="E279">
        <v>1</v>
      </c>
      <c r="F279" s="3">
        <v>4787.37</v>
      </c>
      <c r="G279" s="3" t="str">
        <f>INDEX(Tbl_Location[State],MATCH(D279,Tbl_Location[Zip],0))</f>
        <v>Ontario</v>
      </c>
      <c r="H279" t="s">
        <v>20</v>
      </c>
      <c r="I279" t="str">
        <f>INDEX(Tbl_Product[Product Name],MATCH(A279,Tbl_Product[ProductID],0))</f>
        <v>Pirum UC-25</v>
      </c>
      <c r="J279" t="str">
        <f>INDEX(Tbl_Product[Category],MATCH(A279,Tbl_Product[ProductID],0))</f>
        <v>Urban</v>
      </c>
      <c r="K279" t="str">
        <f>INDEX(Tbl_Product[Segment],MATCH(A279,Tbl_Product[ProductID],0))</f>
        <v>Convenience</v>
      </c>
      <c r="L279">
        <f>INDEX(Tbl_Product[ManufacturerID],MATCH(A279,Tbl_Product[ProductID],0))</f>
        <v>10</v>
      </c>
      <c r="M279" t="str">
        <f>INDEX(Tbl_Manu[Manufacturer Name],MATCH(L279,Tbl_Manu[ManufacturerID],0))</f>
        <v>Pirum</v>
      </c>
    </row>
    <row r="280" spans="1:13" x14ac:dyDescent="0.25">
      <c r="A280">
        <v>676</v>
      </c>
      <c r="B280" s="2">
        <v>42117</v>
      </c>
      <c r="C280" s="2" t="str">
        <f t="shared" si="4"/>
        <v>Apr</v>
      </c>
      <c r="D280" t="s">
        <v>838</v>
      </c>
      <c r="E280">
        <v>1</v>
      </c>
      <c r="F280" s="3">
        <v>9134.3700000000008</v>
      </c>
      <c r="G280" s="3" t="str">
        <f>INDEX(Tbl_Location[State],MATCH(D280,Tbl_Location[Zip],0))</f>
        <v>Ontario</v>
      </c>
      <c r="H280" t="s">
        <v>20</v>
      </c>
      <c r="I280" t="str">
        <f>INDEX(Tbl_Product[Product Name],MATCH(A280,Tbl_Product[ProductID],0))</f>
        <v>Maximus UC-41</v>
      </c>
      <c r="J280" t="str">
        <f>INDEX(Tbl_Product[Category],MATCH(A280,Tbl_Product[ProductID],0))</f>
        <v>Urban</v>
      </c>
      <c r="K280" t="str">
        <f>INDEX(Tbl_Product[Segment],MATCH(A280,Tbl_Product[ProductID],0))</f>
        <v>Convenience</v>
      </c>
      <c r="L280">
        <f>INDEX(Tbl_Product[ManufacturerID],MATCH(A280,Tbl_Product[ProductID],0))</f>
        <v>7</v>
      </c>
      <c r="M280" t="str">
        <f>INDEX(Tbl_Manu[Manufacturer Name],MATCH(L280,Tbl_Manu[ManufacturerID],0))</f>
        <v>VanArsdel</v>
      </c>
    </row>
    <row r="281" spans="1:13" x14ac:dyDescent="0.25">
      <c r="A281">
        <v>1175</v>
      </c>
      <c r="B281" s="2">
        <v>42117</v>
      </c>
      <c r="C281" s="2" t="str">
        <f t="shared" si="4"/>
        <v>Apr</v>
      </c>
      <c r="D281" t="s">
        <v>693</v>
      </c>
      <c r="E281">
        <v>1</v>
      </c>
      <c r="F281" s="3">
        <v>7622.37</v>
      </c>
      <c r="G281" s="3" t="str">
        <f>INDEX(Tbl_Location[State],MATCH(D281,Tbl_Location[Zip],0))</f>
        <v>Ontario</v>
      </c>
      <c r="H281" t="s">
        <v>20</v>
      </c>
      <c r="I281" t="str">
        <f>INDEX(Tbl_Product[Product Name],MATCH(A281,Tbl_Product[ProductID],0))</f>
        <v>Pirum UE-11</v>
      </c>
      <c r="J281" t="str">
        <f>INDEX(Tbl_Product[Category],MATCH(A281,Tbl_Product[ProductID],0))</f>
        <v>Urban</v>
      </c>
      <c r="K281" t="str">
        <f>INDEX(Tbl_Product[Segment],MATCH(A281,Tbl_Product[ProductID],0))</f>
        <v>Extreme</v>
      </c>
      <c r="L281">
        <f>INDEX(Tbl_Product[ManufacturerID],MATCH(A281,Tbl_Product[ProductID],0))</f>
        <v>10</v>
      </c>
      <c r="M281" t="str">
        <f>INDEX(Tbl_Manu[Manufacturer Name],MATCH(L281,Tbl_Manu[ManufacturerID],0))</f>
        <v>Pirum</v>
      </c>
    </row>
    <row r="282" spans="1:13" x14ac:dyDescent="0.25">
      <c r="A282">
        <v>405</v>
      </c>
      <c r="B282" s="2">
        <v>42117</v>
      </c>
      <c r="C282" s="2" t="str">
        <f t="shared" si="4"/>
        <v>Apr</v>
      </c>
      <c r="D282" t="s">
        <v>984</v>
      </c>
      <c r="E282">
        <v>1</v>
      </c>
      <c r="F282" s="3">
        <v>22994.37</v>
      </c>
      <c r="G282" s="3" t="str">
        <f>INDEX(Tbl_Location[State],MATCH(D282,Tbl_Location[Zip],0))</f>
        <v>Ontario</v>
      </c>
      <c r="H282" t="s">
        <v>20</v>
      </c>
      <c r="I282" t="str">
        <f>INDEX(Tbl_Product[Product Name],MATCH(A282,Tbl_Product[ProductID],0))</f>
        <v>Maximus UM-10</v>
      </c>
      <c r="J282" t="str">
        <f>INDEX(Tbl_Product[Category],MATCH(A282,Tbl_Product[ProductID],0))</f>
        <v>Urban</v>
      </c>
      <c r="K282" t="str">
        <f>INDEX(Tbl_Product[Segment],MATCH(A282,Tbl_Product[ProductID],0))</f>
        <v>Moderation</v>
      </c>
      <c r="L282">
        <f>INDEX(Tbl_Product[ManufacturerID],MATCH(A282,Tbl_Product[ProductID],0))</f>
        <v>7</v>
      </c>
      <c r="M282" t="str">
        <f>INDEX(Tbl_Manu[Manufacturer Name],MATCH(L282,Tbl_Manu[ManufacturerID],0))</f>
        <v>VanArsdel</v>
      </c>
    </row>
    <row r="283" spans="1:13" x14ac:dyDescent="0.25">
      <c r="A283">
        <v>438</v>
      </c>
      <c r="B283" s="2">
        <v>42156</v>
      </c>
      <c r="C283" s="2" t="str">
        <f t="shared" si="4"/>
        <v>Jun</v>
      </c>
      <c r="D283" t="s">
        <v>953</v>
      </c>
      <c r="E283">
        <v>1</v>
      </c>
      <c r="F283" s="3">
        <v>11969.37</v>
      </c>
      <c r="G283" s="3" t="str">
        <f>INDEX(Tbl_Location[State],MATCH(D283,Tbl_Location[Zip],0))</f>
        <v>Ontario</v>
      </c>
      <c r="H283" t="s">
        <v>20</v>
      </c>
      <c r="I283" t="str">
        <f>INDEX(Tbl_Product[Product Name],MATCH(A283,Tbl_Product[ProductID],0))</f>
        <v>Maximus UM-43</v>
      </c>
      <c r="J283" t="str">
        <f>INDEX(Tbl_Product[Category],MATCH(A283,Tbl_Product[ProductID],0))</f>
        <v>Urban</v>
      </c>
      <c r="K283" t="str">
        <f>INDEX(Tbl_Product[Segment],MATCH(A283,Tbl_Product[ProductID],0))</f>
        <v>Moderation</v>
      </c>
      <c r="L283">
        <f>INDEX(Tbl_Product[ManufacturerID],MATCH(A283,Tbl_Product[ProductID],0))</f>
        <v>7</v>
      </c>
      <c r="M283" t="str">
        <f>INDEX(Tbl_Manu[Manufacturer Name],MATCH(L283,Tbl_Manu[ManufacturerID],0))</f>
        <v>VanArsdel</v>
      </c>
    </row>
    <row r="284" spans="1:13" x14ac:dyDescent="0.25">
      <c r="A284">
        <v>1852</v>
      </c>
      <c r="B284" s="2">
        <v>42156</v>
      </c>
      <c r="C284" s="2" t="str">
        <f t="shared" si="4"/>
        <v>Jun</v>
      </c>
      <c r="D284" t="s">
        <v>838</v>
      </c>
      <c r="E284">
        <v>1</v>
      </c>
      <c r="F284" s="3">
        <v>2078.37</v>
      </c>
      <c r="G284" s="3" t="str">
        <f>INDEX(Tbl_Location[State],MATCH(D284,Tbl_Location[Zip],0))</f>
        <v>Ontario</v>
      </c>
      <c r="H284" t="s">
        <v>20</v>
      </c>
      <c r="I284" t="str">
        <f>INDEX(Tbl_Product[Product Name],MATCH(A284,Tbl_Product[ProductID],0))</f>
        <v>Pomum YY-47</v>
      </c>
      <c r="J284" t="str">
        <f>INDEX(Tbl_Product[Category],MATCH(A284,Tbl_Product[ProductID],0))</f>
        <v>Youth</v>
      </c>
      <c r="K284" t="str">
        <f>INDEX(Tbl_Product[Segment],MATCH(A284,Tbl_Product[ProductID],0))</f>
        <v>Youth</v>
      </c>
      <c r="L284">
        <f>INDEX(Tbl_Product[ManufacturerID],MATCH(A284,Tbl_Product[ProductID],0))</f>
        <v>11</v>
      </c>
      <c r="M284" t="str">
        <f>INDEX(Tbl_Manu[Manufacturer Name],MATCH(L284,Tbl_Manu[ManufacturerID],0))</f>
        <v>Pomum</v>
      </c>
    </row>
    <row r="285" spans="1:13" x14ac:dyDescent="0.25">
      <c r="A285">
        <v>761</v>
      </c>
      <c r="B285" s="2">
        <v>42157</v>
      </c>
      <c r="C285" s="2" t="str">
        <f t="shared" si="4"/>
        <v>Jun</v>
      </c>
      <c r="D285" t="s">
        <v>1220</v>
      </c>
      <c r="E285">
        <v>1</v>
      </c>
      <c r="F285" s="3">
        <v>2330.37</v>
      </c>
      <c r="G285" s="3" t="str">
        <f>INDEX(Tbl_Location[State],MATCH(D285,Tbl_Location[Zip],0))</f>
        <v>Manitoba</v>
      </c>
      <c r="H285" t="s">
        <v>20</v>
      </c>
      <c r="I285" t="str">
        <f>INDEX(Tbl_Product[Product Name],MATCH(A285,Tbl_Product[ProductID],0))</f>
        <v>Natura RP-49</v>
      </c>
      <c r="J285" t="str">
        <f>INDEX(Tbl_Product[Category],MATCH(A285,Tbl_Product[ProductID],0))</f>
        <v>Rural</v>
      </c>
      <c r="K285" t="str">
        <f>INDEX(Tbl_Product[Segment],MATCH(A285,Tbl_Product[ProductID],0))</f>
        <v>Productivity</v>
      </c>
      <c r="L285">
        <f>INDEX(Tbl_Product[ManufacturerID],MATCH(A285,Tbl_Product[ProductID],0))</f>
        <v>8</v>
      </c>
      <c r="M285" t="str">
        <f>INDEX(Tbl_Manu[Manufacturer Name],MATCH(L285,Tbl_Manu[ManufacturerID],0))</f>
        <v>Natura</v>
      </c>
    </row>
    <row r="286" spans="1:13" x14ac:dyDescent="0.25">
      <c r="A286">
        <v>762</v>
      </c>
      <c r="B286" s="2">
        <v>42157</v>
      </c>
      <c r="C286" s="2" t="str">
        <f t="shared" si="4"/>
        <v>Jun</v>
      </c>
      <c r="D286" t="s">
        <v>1220</v>
      </c>
      <c r="E286">
        <v>1</v>
      </c>
      <c r="F286" s="3">
        <v>2330.37</v>
      </c>
      <c r="G286" s="3" t="str">
        <f>INDEX(Tbl_Location[State],MATCH(D286,Tbl_Location[Zip],0))</f>
        <v>Manitoba</v>
      </c>
      <c r="H286" t="s">
        <v>20</v>
      </c>
      <c r="I286" t="str">
        <f>INDEX(Tbl_Product[Product Name],MATCH(A286,Tbl_Product[ProductID],0))</f>
        <v>Natura RP-50</v>
      </c>
      <c r="J286" t="str">
        <f>INDEX(Tbl_Product[Category],MATCH(A286,Tbl_Product[ProductID],0))</f>
        <v>Rural</v>
      </c>
      <c r="K286" t="str">
        <f>INDEX(Tbl_Product[Segment],MATCH(A286,Tbl_Product[ProductID],0))</f>
        <v>Productivity</v>
      </c>
      <c r="L286">
        <f>INDEX(Tbl_Product[ManufacturerID],MATCH(A286,Tbl_Product[ProductID],0))</f>
        <v>8</v>
      </c>
      <c r="M286" t="str">
        <f>INDEX(Tbl_Manu[Manufacturer Name],MATCH(L286,Tbl_Manu[ManufacturerID],0))</f>
        <v>Natura</v>
      </c>
    </row>
    <row r="287" spans="1:13" x14ac:dyDescent="0.25">
      <c r="A287">
        <v>548</v>
      </c>
      <c r="B287" s="2">
        <v>42118</v>
      </c>
      <c r="C287" s="2" t="str">
        <f t="shared" si="4"/>
        <v>Apr</v>
      </c>
      <c r="D287" t="s">
        <v>969</v>
      </c>
      <c r="E287">
        <v>1</v>
      </c>
      <c r="F287" s="3">
        <v>6236.37</v>
      </c>
      <c r="G287" s="3" t="str">
        <f>INDEX(Tbl_Location[State],MATCH(D287,Tbl_Location[Zip],0))</f>
        <v>Ontario</v>
      </c>
      <c r="H287" t="s">
        <v>20</v>
      </c>
      <c r="I287" t="str">
        <f>INDEX(Tbl_Product[Product Name],MATCH(A287,Tbl_Product[ProductID],0))</f>
        <v>Maximus UC-13</v>
      </c>
      <c r="J287" t="str">
        <f>INDEX(Tbl_Product[Category],MATCH(A287,Tbl_Product[ProductID],0))</f>
        <v>Urban</v>
      </c>
      <c r="K287" t="str">
        <f>INDEX(Tbl_Product[Segment],MATCH(A287,Tbl_Product[ProductID],0))</f>
        <v>Convenience</v>
      </c>
      <c r="L287">
        <f>INDEX(Tbl_Product[ManufacturerID],MATCH(A287,Tbl_Product[ProductID],0))</f>
        <v>7</v>
      </c>
      <c r="M287" t="str">
        <f>INDEX(Tbl_Manu[Manufacturer Name],MATCH(L287,Tbl_Manu[ManufacturerID],0))</f>
        <v>VanArsdel</v>
      </c>
    </row>
    <row r="288" spans="1:13" x14ac:dyDescent="0.25">
      <c r="A288">
        <v>407</v>
      </c>
      <c r="B288" s="2">
        <v>42118</v>
      </c>
      <c r="C288" s="2" t="str">
        <f t="shared" si="4"/>
        <v>Apr</v>
      </c>
      <c r="D288" t="s">
        <v>973</v>
      </c>
      <c r="E288">
        <v>1</v>
      </c>
      <c r="F288" s="3">
        <v>20505.87</v>
      </c>
      <c r="G288" s="3" t="str">
        <f>INDEX(Tbl_Location[State],MATCH(D288,Tbl_Location[Zip],0))</f>
        <v>Ontario</v>
      </c>
      <c r="H288" t="s">
        <v>20</v>
      </c>
      <c r="I288" t="str">
        <f>INDEX(Tbl_Product[Product Name],MATCH(A288,Tbl_Product[ProductID],0))</f>
        <v>Maximus UM-12</v>
      </c>
      <c r="J288" t="str">
        <f>INDEX(Tbl_Product[Category],MATCH(A288,Tbl_Product[ProductID],0))</f>
        <v>Urban</v>
      </c>
      <c r="K288" t="str">
        <f>INDEX(Tbl_Product[Segment],MATCH(A288,Tbl_Product[ProductID],0))</f>
        <v>Moderation</v>
      </c>
      <c r="L288">
        <f>INDEX(Tbl_Product[ManufacturerID],MATCH(A288,Tbl_Product[ProductID],0))</f>
        <v>7</v>
      </c>
      <c r="M288" t="str">
        <f>INDEX(Tbl_Manu[Manufacturer Name],MATCH(L288,Tbl_Manu[ManufacturerID],0))</f>
        <v>VanArsdel</v>
      </c>
    </row>
    <row r="289" spans="1:13" x14ac:dyDescent="0.25">
      <c r="A289">
        <v>907</v>
      </c>
      <c r="B289" s="2">
        <v>42054</v>
      </c>
      <c r="C289" s="2" t="str">
        <f t="shared" si="4"/>
        <v>Feb</v>
      </c>
      <c r="D289" t="s">
        <v>840</v>
      </c>
      <c r="E289">
        <v>1</v>
      </c>
      <c r="F289" s="3">
        <v>7307.37</v>
      </c>
      <c r="G289" s="3" t="str">
        <f>INDEX(Tbl_Location[State],MATCH(D289,Tbl_Location[Zip],0))</f>
        <v>Ontario</v>
      </c>
      <c r="H289" t="s">
        <v>20</v>
      </c>
      <c r="I289" t="str">
        <f>INDEX(Tbl_Product[Product Name],MATCH(A289,Tbl_Product[ProductID],0))</f>
        <v>Natura UE-16</v>
      </c>
      <c r="J289" t="str">
        <f>INDEX(Tbl_Product[Category],MATCH(A289,Tbl_Product[ProductID],0))</f>
        <v>Urban</v>
      </c>
      <c r="K289" t="str">
        <f>INDEX(Tbl_Product[Segment],MATCH(A289,Tbl_Product[ProductID],0))</f>
        <v>Extreme</v>
      </c>
      <c r="L289">
        <f>INDEX(Tbl_Product[ManufacturerID],MATCH(A289,Tbl_Product[ProductID],0))</f>
        <v>8</v>
      </c>
      <c r="M289" t="str">
        <f>INDEX(Tbl_Manu[Manufacturer Name],MATCH(L289,Tbl_Manu[ManufacturerID],0))</f>
        <v>Natura</v>
      </c>
    </row>
    <row r="290" spans="1:13" x14ac:dyDescent="0.25">
      <c r="A290">
        <v>183</v>
      </c>
      <c r="B290" s="2">
        <v>42054</v>
      </c>
      <c r="C290" s="2" t="str">
        <f t="shared" si="4"/>
        <v>Feb</v>
      </c>
      <c r="D290" t="s">
        <v>1219</v>
      </c>
      <c r="E290">
        <v>1</v>
      </c>
      <c r="F290" s="3">
        <v>8694</v>
      </c>
      <c r="G290" s="3" t="str">
        <f>INDEX(Tbl_Location[State],MATCH(D290,Tbl_Location[Zip],0))</f>
        <v>Manitoba</v>
      </c>
      <c r="H290" t="s">
        <v>20</v>
      </c>
      <c r="I290" t="str">
        <f>INDEX(Tbl_Product[Product Name],MATCH(A290,Tbl_Product[ProductID],0))</f>
        <v>Abbas UE-11</v>
      </c>
      <c r="J290" t="str">
        <f>INDEX(Tbl_Product[Category],MATCH(A290,Tbl_Product[ProductID],0))</f>
        <v>Urban</v>
      </c>
      <c r="K290" t="str">
        <f>INDEX(Tbl_Product[Segment],MATCH(A290,Tbl_Product[ProductID],0))</f>
        <v>Extreme</v>
      </c>
      <c r="L290">
        <f>INDEX(Tbl_Product[ManufacturerID],MATCH(A290,Tbl_Product[ProductID],0))</f>
        <v>1</v>
      </c>
      <c r="M290" t="str">
        <f>INDEX(Tbl_Manu[Manufacturer Name],MATCH(L290,Tbl_Manu[ManufacturerID],0))</f>
        <v>Abbas</v>
      </c>
    </row>
    <row r="291" spans="1:13" x14ac:dyDescent="0.25">
      <c r="A291">
        <v>359</v>
      </c>
      <c r="B291" s="2">
        <v>42054</v>
      </c>
      <c r="C291" s="2" t="str">
        <f t="shared" si="4"/>
        <v>Feb</v>
      </c>
      <c r="D291" t="s">
        <v>992</v>
      </c>
      <c r="E291">
        <v>1</v>
      </c>
      <c r="F291" s="3">
        <v>13730.85</v>
      </c>
      <c r="G291" s="3" t="str">
        <f>INDEX(Tbl_Location[State],MATCH(D291,Tbl_Location[Zip],0))</f>
        <v>Ontario</v>
      </c>
      <c r="H291" t="s">
        <v>20</v>
      </c>
      <c r="I291" t="str">
        <f>INDEX(Tbl_Product[Product Name],MATCH(A291,Tbl_Product[ProductID],0))</f>
        <v>Fama UE-80</v>
      </c>
      <c r="J291" t="str">
        <f>INDEX(Tbl_Product[Category],MATCH(A291,Tbl_Product[ProductID],0))</f>
        <v>Urban</v>
      </c>
      <c r="K291" t="str">
        <f>INDEX(Tbl_Product[Segment],MATCH(A291,Tbl_Product[ProductID],0))</f>
        <v>Extreme</v>
      </c>
      <c r="L291">
        <f>INDEX(Tbl_Product[ManufacturerID],MATCH(A291,Tbl_Product[ProductID],0))</f>
        <v>5</v>
      </c>
      <c r="M291" t="str">
        <f>INDEX(Tbl_Manu[Manufacturer Name],MATCH(L291,Tbl_Manu[ManufacturerID],0))</f>
        <v>Fama</v>
      </c>
    </row>
    <row r="292" spans="1:13" x14ac:dyDescent="0.25">
      <c r="A292">
        <v>1060</v>
      </c>
      <c r="B292" s="2">
        <v>42064</v>
      </c>
      <c r="C292" s="2" t="str">
        <f t="shared" si="4"/>
        <v>Mar</v>
      </c>
      <c r="D292" t="s">
        <v>945</v>
      </c>
      <c r="E292">
        <v>1</v>
      </c>
      <c r="F292" s="3">
        <v>1952.37</v>
      </c>
      <c r="G292" s="3" t="str">
        <f>INDEX(Tbl_Location[State],MATCH(D292,Tbl_Location[Zip],0))</f>
        <v>Ontario</v>
      </c>
      <c r="H292" t="s">
        <v>20</v>
      </c>
      <c r="I292" t="str">
        <f>INDEX(Tbl_Product[Product Name],MATCH(A292,Tbl_Product[ProductID],0))</f>
        <v>Pirum RP-06</v>
      </c>
      <c r="J292" t="str">
        <f>INDEX(Tbl_Product[Category],MATCH(A292,Tbl_Product[ProductID],0))</f>
        <v>Rural</v>
      </c>
      <c r="K292" t="str">
        <f>INDEX(Tbl_Product[Segment],MATCH(A292,Tbl_Product[ProductID],0))</f>
        <v>Productivity</v>
      </c>
      <c r="L292">
        <f>INDEX(Tbl_Product[ManufacturerID],MATCH(A292,Tbl_Product[ProductID],0))</f>
        <v>10</v>
      </c>
      <c r="M292" t="str">
        <f>INDEX(Tbl_Manu[Manufacturer Name],MATCH(L292,Tbl_Manu[ManufacturerID],0))</f>
        <v>Pirum</v>
      </c>
    </row>
    <row r="293" spans="1:13" x14ac:dyDescent="0.25">
      <c r="A293">
        <v>1137</v>
      </c>
      <c r="B293" s="2">
        <v>42064</v>
      </c>
      <c r="C293" s="2" t="str">
        <f t="shared" si="4"/>
        <v>Mar</v>
      </c>
      <c r="D293" t="s">
        <v>687</v>
      </c>
      <c r="E293">
        <v>1</v>
      </c>
      <c r="F293" s="3">
        <v>8693.3700000000008</v>
      </c>
      <c r="G293" s="3" t="str">
        <f>INDEX(Tbl_Location[State],MATCH(D293,Tbl_Location[Zip],0))</f>
        <v>Ontario</v>
      </c>
      <c r="H293" t="s">
        <v>20</v>
      </c>
      <c r="I293" t="str">
        <f>INDEX(Tbl_Product[Product Name],MATCH(A293,Tbl_Product[ProductID],0))</f>
        <v>Pirum UM-14</v>
      </c>
      <c r="J293" t="str">
        <f>INDEX(Tbl_Product[Category],MATCH(A293,Tbl_Product[ProductID],0))</f>
        <v>Urban</v>
      </c>
      <c r="K293" t="str">
        <f>INDEX(Tbl_Product[Segment],MATCH(A293,Tbl_Product[ProductID],0))</f>
        <v>Moderation</v>
      </c>
      <c r="L293">
        <f>INDEX(Tbl_Product[ManufacturerID],MATCH(A293,Tbl_Product[ProductID],0))</f>
        <v>10</v>
      </c>
      <c r="M293" t="str">
        <f>INDEX(Tbl_Manu[Manufacturer Name],MATCH(L293,Tbl_Manu[ManufacturerID],0))</f>
        <v>Pirum</v>
      </c>
    </row>
    <row r="294" spans="1:13" x14ac:dyDescent="0.25">
      <c r="A294">
        <v>1180</v>
      </c>
      <c r="B294" s="2">
        <v>42064</v>
      </c>
      <c r="C294" s="2" t="str">
        <f t="shared" si="4"/>
        <v>Mar</v>
      </c>
      <c r="D294" t="s">
        <v>685</v>
      </c>
      <c r="E294">
        <v>1</v>
      </c>
      <c r="F294" s="3">
        <v>6299.37</v>
      </c>
      <c r="G294" s="3" t="str">
        <f>INDEX(Tbl_Location[State],MATCH(D294,Tbl_Location[Zip],0))</f>
        <v>Ontario</v>
      </c>
      <c r="H294" t="s">
        <v>20</v>
      </c>
      <c r="I294" t="str">
        <f>INDEX(Tbl_Product[Product Name],MATCH(A294,Tbl_Product[ProductID],0))</f>
        <v>Pirum UE-16</v>
      </c>
      <c r="J294" t="str">
        <f>INDEX(Tbl_Product[Category],MATCH(A294,Tbl_Product[ProductID],0))</f>
        <v>Urban</v>
      </c>
      <c r="K294" t="str">
        <f>INDEX(Tbl_Product[Segment],MATCH(A294,Tbl_Product[ProductID],0))</f>
        <v>Extreme</v>
      </c>
      <c r="L294">
        <f>INDEX(Tbl_Product[ManufacturerID],MATCH(A294,Tbl_Product[ProductID],0))</f>
        <v>10</v>
      </c>
      <c r="M294" t="str">
        <f>INDEX(Tbl_Manu[Manufacturer Name],MATCH(L294,Tbl_Manu[ManufacturerID],0))</f>
        <v>Pirum</v>
      </c>
    </row>
    <row r="295" spans="1:13" x14ac:dyDescent="0.25">
      <c r="A295">
        <v>2073</v>
      </c>
      <c r="B295" s="2">
        <v>42064</v>
      </c>
      <c r="C295" s="2" t="str">
        <f t="shared" si="4"/>
        <v>Mar</v>
      </c>
      <c r="D295" t="s">
        <v>836</v>
      </c>
      <c r="E295">
        <v>1</v>
      </c>
      <c r="F295" s="3">
        <v>4535.37</v>
      </c>
      <c r="G295" s="3" t="str">
        <f>INDEX(Tbl_Location[State],MATCH(D295,Tbl_Location[Zip],0))</f>
        <v>Ontario</v>
      </c>
      <c r="H295" t="s">
        <v>20</v>
      </c>
      <c r="I295" t="str">
        <f>INDEX(Tbl_Product[Product Name],MATCH(A295,Tbl_Product[ProductID],0))</f>
        <v>Currus UC-08</v>
      </c>
      <c r="J295" t="str">
        <f>INDEX(Tbl_Product[Category],MATCH(A295,Tbl_Product[ProductID],0))</f>
        <v>Urban</v>
      </c>
      <c r="K295" t="str">
        <f>INDEX(Tbl_Product[Segment],MATCH(A295,Tbl_Product[ProductID],0))</f>
        <v>Convenience</v>
      </c>
      <c r="L295">
        <f>INDEX(Tbl_Product[ManufacturerID],MATCH(A295,Tbl_Product[ProductID],0))</f>
        <v>4</v>
      </c>
      <c r="M295" t="str">
        <f>INDEX(Tbl_Manu[Manufacturer Name],MATCH(L295,Tbl_Manu[ManufacturerID],0))</f>
        <v>Currus</v>
      </c>
    </row>
    <row r="296" spans="1:13" x14ac:dyDescent="0.25">
      <c r="A296">
        <v>556</v>
      </c>
      <c r="B296" s="2">
        <v>42065</v>
      </c>
      <c r="C296" s="2" t="str">
        <f t="shared" si="4"/>
        <v>Mar</v>
      </c>
      <c r="D296" t="s">
        <v>391</v>
      </c>
      <c r="E296">
        <v>1</v>
      </c>
      <c r="F296" s="3">
        <v>10268.370000000001</v>
      </c>
      <c r="G296" s="3" t="str">
        <f>INDEX(Tbl_Location[State],MATCH(D296,Tbl_Location[Zip],0))</f>
        <v>Quebec</v>
      </c>
      <c r="H296" t="s">
        <v>20</v>
      </c>
      <c r="I296" t="str">
        <f>INDEX(Tbl_Product[Product Name],MATCH(A296,Tbl_Product[ProductID],0))</f>
        <v>Maximus UC-21</v>
      </c>
      <c r="J296" t="str">
        <f>INDEX(Tbl_Product[Category],MATCH(A296,Tbl_Product[ProductID],0))</f>
        <v>Urban</v>
      </c>
      <c r="K296" t="str">
        <f>INDEX(Tbl_Product[Segment],MATCH(A296,Tbl_Product[ProductID],0))</f>
        <v>Convenience</v>
      </c>
      <c r="L296">
        <f>INDEX(Tbl_Product[ManufacturerID],MATCH(A296,Tbl_Product[ProductID],0))</f>
        <v>7</v>
      </c>
      <c r="M296" t="str">
        <f>INDEX(Tbl_Manu[Manufacturer Name],MATCH(L296,Tbl_Manu[ManufacturerID],0))</f>
        <v>VanArsdel</v>
      </c>
    </row>
    <row r="297" spans="1:13" x14ac:dyDescent="0.25">
      <c r="A297">
        <v>1942</v>
      </c>
      <c r="B297" s="2">
        <v>42065</v>
      </c>
      <c r="C297" s="2" t="str">
        <f t="shared" si="4"/>
        <v>Mar</v>
      </c>
      <c r="D297" t="s">
        <v>1230</v>
      </c>
      <c r="E297">
        <v>1</v>
      </c>
      <c r="F297" s="3">
        <v>1448.37</v>
      </c>
      <c r="G297" s="3" t="str">
        <f>INDEX(Tbl_Location[State],MATCH(D297,Tbl_Location[Zip],0))</f>
        <v>Manitoba</v>
      </c>
      <c r="H297" t="s">
        <v>20</v>
      </c>
      <c r="I297" t="str">
        <f>INDEX(Tbl_Product[Product Name],MATCH(A297,Tbl_Product[ProductID],0))</f>
        <v>Currus RP-17</v>
      </c>
      <c r="J297" t="str">
        <f>INDEX(Tbl_Product[Category],MATCH(A297,Tbl_Product[ProductID],0))</f>
        <v>Rural</v>
      </c>
      <c r="K297" t="str">
        <f>INDEX(Tbl_Product[Segment],MATCH(A297,Tbl_Product[ProductID],0))</f>
        <v>Productivity</v>
      </c>
      <c r="L297">
        <f>INDEX(Tbl_Product[ManufacturerID],MATCH(A297,Tbl_Product[ProductID],0))</f>
        <v>4</v>
      </c>
      <c r="M297" t="str">
        <f>INDEX(Tbl_Manu[Manufacturer Name],MATCH(L297,Tbl_Manu[ManufacturerID],0))</f>
        <v>Currus</v>
      </c>
    </row>
    <row r="298" spans="1:13" x14ac:dyDescent="0.25">
      <c r="A298">
        <v>559</v>
      </c>
      <c r="B298" s="2">
        <v>42065</v>
      </c>
      <c r="C298" s="2" t="str">
        <f t="shared" si="4"/>
        <v>Mar</v>
      </c>
      <c r="D298" t="s">
        <v>839</v>
      </c>
      <c r="E298">
        <v>1</v>
      </c>
      <c r="F298" s="3">
        <v>7559.37</v>
      </c>
      <c r="G298" s="3" t="str">
        <f>INDEX(Tbl_Location[State],MATCH(D298,Tbl_Location[Zip],0))</f>
        <v>Ontario</v>
      </c>
      <c r="H298" t="s">
        <v>20</v>
      </c>
      <c r="I298" t="str">
        <f>INDEX(Tbl_Product[Product Name],MATCH(A298,Tbl_Product[ProductID],0))</f>
        <v>Maximus UC-24</v>
      </c>
      <c r="J298" t="str">
        <f>INDEX(Tbl_Product[Category],MATCH(A298,Tbl_Product[ProductID],0))</f>
        <v>Urban</v>
      </c>
      <c r="K298" t="str">
        <f>INDEX(Tbl_Product[Segment],MATCH(A298,Tbl_Product[ProductID],0))</f>
        <v>Convenience</v>
      </c>
      <c r="L298">
        <f>INDEX(Tbl_Product[ManufacturerID],MATCH(A298,Tbl_Product[ProductID],0))</f>
        <v>7</v>
      </c>
      <c r="M298" t="str">
        <f>INDEX(Tbl_Manu[Manufacturer Name],MATCH(L298,Tbl_Manu[ManufacturerID],0))</f>
        <v>VanArsdel</v>
      </c>
    </row>
    <row r="299" spans="1:13" x14ac:dyDescent="0.25">
      <c r="A299">
        <v>1995</v>
      </c>
      <c r="B299" s="2">
        <v>42065</v>
      </c>
      <c r="C299" s="2" t="str">
        <f t="shared" si="4"/>
        <v>Mar</v>
      </c>
      <c r="D299" t="s">
        <v>972</v>
      </c>
      <c r="E299">
        <v>1</v>
      </c>
      <c r="F299" s="3">
        <v>5354.37</v>
      </c>
      <c r="G299" s="3" t="str">
        <f>INDEX(Tbl_Location[State],MATCH(D299,Tbl_Location[Zip],0))</f>
        <v>Ontario</v>
      </c>
      <c r="H299" t="s">
        <v>20</v>
      </c>
      <c r="I299" t="str">
        <f>INDEX(Tbl_Product[Product Name],MATCH(A299,Tbl_Product[ProductID],0))</f>
        <v>Currus UM-02</v>
      </c>
      <c r="J299" t="str">
        <f>INDEX(Tbl_Product[Category],MATCH(A299,Tbl_Product[ProductID],0))</f>
        <v>Urban</v>
      </c>
      <c r="K299" t="str">
        <f>INDEX(Tbl_Product[Segment],MATCH(A299,Tbl_Product[ProductID],0))</f>
        <v>Moderation</v>
      </c>
      <c r="L299">
        <f>INDEX(Tbl_Product[ManufacturerID],MATCH(A299,Tbl_Product[ProductID],0))</f>
        <v>4</v>
      </c>
      <c r="M299" t="str">
        <f>INDEX(Tbl_Manu[Manufacturer Name],MATCH(L299,Tbl_Manu[ManufacturerID],0))</f>
        <v>Currus</v>
      </c>
    </row>
    <row r="300" spans="1:13" x14ac:dyDescent="0.25">
      <c r="A300">
        <v>1943</v>
      </c>
      <c r="B300" s="2">
        <v>42065</v>
      </c>
      <c r="C300" s="2" t="str">
        <f t="shared" si="4"/>
        <v>Mar</v>
      </c>
      <c r="D300" t="s">
        <v>1230</v>
      </c>
      <c r="E300">
        <v>1</v>
      </c>
      <c r="F300" s="3">
        <v>1448.37</v>
      </c>
      <c r="G300" s="3" t="str">
        <f>INDEX(Tbl_Location[State],MATCH(D300,Tbl_Location[Zip],0))</f>
        <v>Manitoba</v>
      </c>
      <c r="H300" t="s">
        <v>20</v>
      </c>
      <c r="I300" t="str">
        <f>INDEX(Tbl_Product[Product Name],MATCH(A300,Tbl_Product[ProductID],0))</f>
        <v>Currus RP-18</v>
      </c>
      <c r="J300" t="str">
        <f>INDEX(Tbl_Product[Category],MATCH(A300,Tbl_Product[ProductID],0))</f>
        <v>Rural</v>
      </c>
      <c r="K300" t="str">
        <f>INDEX(Tbl_Product[Segment],MATCH(A300,Tbl_Product[ProductID],0))</f>
        <v>Productivity</v>
      </c>
      <c r="L300">
        <f>INDEX(Tbl_Product[ManufacturerID],MATCH(A300,Tbl_Product[ProductID],0))</f>
        <v>4</v>
      </c>
      <c r="M300" t="str">
        <f>INDEX(Tbl_Manu[Manufacturer Name],MATCH(L300,Tbl_Manu[ManufacturerID],0))</f>
        <v>Currus</v>
      </c>
    </row>
    <row r="301" spans="1:13" x14ac:dyDescent="0.25">
      <c r="A301">
        <v>1466</v>
      </c>
      <c r="B301" s="2">
        <v>42074</v>
      </c>
      <c r="C301" s="2" t="str">
        <f t="shared" si="4"/>
        <v>Mar</v>
      </c>
      <c r="D301" t="s">
        <v>954</v>
      </c>
      <c r="E301">
        <v>1</v>
      </c>
      <c r="F301" s="3">
        <v>2802.24</v>
      </c>
      <c r="G301" s="3" t="str">
        <f>INDEX(Tbl_Location[State],MATCH(D301,Tbl_Location[Zip],0))</f>
        <v>Ontario</v>
      </c>
      <c r="H301" t="s">
        <v>20</v>
      </c>
      <c r="I301" t="str">
        <f>INDEX(Tbl_Product[Product Name],MATCH(A301,Tbl_Product[ProductID],0))</f>
        <v>Quibus RP-58</v>
      </c>
      <c r="J301" t="str">
        <f>INDEX(Tbl_Product[Category],MATCH(A301,Tbl_Product[ProductID],0))</f>
        <v>Rural</v>
      </c>
      <c r="K301" t="str">
        <f>INDEX(Tbl_Product[Segment],MATCH(A301,Tbl_Product[ProductID],0))</f>
        <v>Productivity</v>
      </c>
      <c r="L301">
        <f>INDEX(Tbl_Product[ManufacturerID],MATCH(A301,Tbl_Product[ProductID],0))</f>
        <v>12</v>
      </c>
      <c r="M301" t="str">
        <f>INDEX(Tbl_Manu[Manufacturer Name],MATCH(L301,Tbl_Manu[ManufacturerID],0))</f>
        <v>Quibus</v>
      </c>
    </row>
    <row r="302" spans="1:13" x14ac:dyDescent="0.25">
      <c r="A302">
        <v>478</v>
      </c>
      <c r="B302" s="2">
        <v>42074</v>
      </c>
      <c r="C302" s="2" t="str">
        <f t="shared" si="4"/>
        <v>Mar</v>
      </c>
      <c r="D302" t="s">
        <v>945</v>
      </c>
      <c r="E302">
        <v>1</v>
      </c>
      <c r="F302" s="3">
        <v>17009.37</v>
      </c>
      <c r="G302" s="3" t="str">
        <f>INDEX(Tbl_Location[State],MATCH(D302,Tbl_Location[Zip],0))</f>
        <v>Ontario</v>
      </c>
      <c r="H302" t="s">
        <v>20</v>
      </c>
      <c r="I302" t="str">
        <f>INDEX(Tbl_Product[Product Name],MATCH(A302,Tbl_Product[ProductID],0))</f>
        <v>Maximus UM-83</v>
      </c>
      <c r="J302" t="str">
        <f>INDEX(Tbl_Product[Category],MATCH(A302,Tbl_Product[ProductID],0))</f>
        <v>Urban</v>
      </c>
      <c r="K302" t="str">
        <f>INDEX(Tbl_Product[Segment],MATCH(A302,Tbl_Product[ProductID],0))</f>
        <v>Moderation</v>
      </c>
      <c r="L302">
        <f>INDEX(Tbl_Product[ManufacturerID],MATCH(A302,Tbl_Product[ProductID],0))</f>
        <v>7</v>
      </c>
      <c r="M302" t="str">
        <f>INDEX(Tbl_Manu[Manufacturer Name],MATCH(L302,Tbl_Manu[ManufacturerID],0))</f>
        <v>VanArsdel</v>
      </c>
    </row>
    <row r="303" spans="1:13" x14ac:dyDescent="0.25">
      <c r="A303">
        <v>2388</v>
      </c>
      <c r="B303" s="2">
        <v>42074</v>
      </c>
      <c r="C303" s="2" t="str">
        <f t="shared" si="4"/>
        <v>Mar</v>
      </c>
      <c r="D303" t="s">
        <v>960</v>
      </c>
      <c r="E303">
        <v>1</v>
      </c>
      <c r="F303" s="3">
        <v>4157.37</v>
      </c>
      <c r="G303" s="3" t="str">
        <f>INDEX(Tbl_Location[State],MATCH(D303,Tbl_Location[Zip],0))</f>
        <v>Ontario</v>
      </c>
      <c r="H303" t="s">
        <v>20</v>
      </c>
      <c r="I303" t="str">
        <f>INDEX(Tbl_Product[Product Name],MATCH(A303,Tbl_Product[ProductID],0))</f>
        <v>Aliqui UC-36</v>
      </c>
      <c r="J303" t="str">
        <f>INDEX(Tbl_Product[Category],MATCH(A303,Tbl_Product[ProductID],0))</f>
        <v>Urban</v>
      </c>
      <c r="K303" t="str">
        <f>INDEX(Tbl_Product[Segment],MATCH(A303,Tbl_Product[ProductID],0))</f>
        <v>Convenience</v>
      </c>
      <c r="L303">
        <f>INDEX(Tbl_Product[ManufacturerID],MATCH(A303,Tbl_Product[ProductID],0))</f>
        <v>2</v>
      </c>
      <c r="M303" t="str">
        <f>INDEX(Tbl_Manu[Manufacturer Name],MATCH(L303,Tbl_Manu[ManufacturerID],0))</f>
        <v>Aliqui</v>
      </c>
    </row>
    <row r="304" spans="1:13" x14ac:dyDescent="0.25">
      <c r="A304">
        <v>2219</v>
      </c>
      <c r="B304" s="2">
        <v>42074</v>
      </c>
      <c r="C304" s="2" t="str">
        <f t="shared" si="4"/>
        <v>Mar</v>
      </c>
      <c r="D304" t="s">
        <v>833</v>
      </c>
      <c r="E304">
        <v>1</v>
      </c>
      <c r="F304" s="3">
        <v>1763.37</v>
      </c>
      <c r="G304" s="3" t="str">
        <f>INDEX(Tbl_Location[State],MATCH(D304,Tbl_Location[Zip],0))</f>
        <v>Ontario</v>
      </c>
      <c r="H304" t="s">
        <v>20</v>
      </c>
      <c r="I304" t="str">
        <f>INDEX(Tbl_Product[Product Name],MATCH(A304,Tbl_Product[ProductID],0))</f>
        <v>Aliqui RP-16</v>
      </c>
      <c r="J304" t="str">
        <f>INDEX(Tbl_Product[Category],MATCH(A304,Tbl_Product[ProductID],0))</f>
        <v>Rural</v>
      </c>
      <c r="K304" t="str">
        <f>INDEX(Tbl_Product[Segment],MATCH(A304,Tbl_Product[ProductID],0))</f>
        <v>Productivity</v>
      </c>
      <c r="L304">
        <f>INDEX(Tbl_Product[ManufacturerID],MATCH(A304,Tbl_Product[ProductID],0))</f>
        <v>2</v>
      </c>
      <c r="M304" t="str">
        <f>INDEX(Tbl_Manu[Manufacturer Name],MATCH(L304,Tbl_Manu[ManufacturerID],0))</f>
        <v>Aliqui</v>
      </c>
    </row>
    <row r="305" spans="1:13" x14ac:dyDescent="0.25">
      <c r="A305">
        <v>1226</v>
      </c>
      <c r="B305" s="2">
        <v>42075</v>
      </c>
      <c r="C305" s="2" t="str">
        <f t="shared" si="4"/>
        <v>Mar</v>
      </c>
      <c r="D305" t="s">
        <v>685</v>
      </c>
      <c r="E305">
        <v>1</v>
      </c>
      <c r="F305" s="3">
        <v>6866.37</v>
      </c>
      <c r="G305" s="3" t="str">
        <f>INDEX(Tbl_Location[State],MATCH(D305,Tbl_Location[Zip],0))</f>
        <v>Ontario</v>
      </c>
      <c r="H305" t="s">
        <v>20</v>
      </c>
      <c r="I305" t="str">
        <f>INDEX(Tbl_Product[Product Name],MATCH(A305,Tbl_Product[ProductID],0))</f>
        <v>Pirum UC-28</v>
      </c>
      <c r="J305" t="str">
        <f>INDEX(Tbl_Product[Category],MATCH(A305,Tbl_Product[ProductID],0))</f>
        <v>Urban</v>
      </c>
      <c r="K305" t="str">
        <f>INDEX(Tbl_Product[Segment],MATCH(A305,Tbl_Product[ProductID],0))</f>
        <v>Convenience</v>
      </c>
      <c r="L305">
        <f>INDEX(Tbl_Product[ManufacturerID],MATCH(A305,Tbl_Product[ProductID],0))</f>
        <v>10</v>
      </c>
      <c r="M305" t="str">
        <f>INDEX(Tbl_Manu[Manufacturer Name],MATCH(L305,Tbl_Manu[ManufacturerID],0))</f>
        <v>Pirum</v>
      </c>
    </row>
    <row r="306" spans="1:13" x14ac:dyDescent="0.25">
      <c r="A306">
        <v>1137</v>
      </c>
      <c r="B306" s="2">
        <v>42075</v>
      </c>
      <c r="C306" s="2" t="str">
        <f t="shared" si="4"/>
        <v>Mar</v>
      </c>
      <c r="D306" t="s">
        <v>391</v>
      </c>
      <c r="E306">
        <v>1</v>
      </c>
      <c r="F306" s="3">
        <v>8945.3700000000008</v>
      </c>
      <c r="G306" s="3" t="str">
        <f>INDEX(Tbl_Location[State],MATCH(D306,Tbl_Location[Zip],0))</f>
        <v>Quebec</v>
      </c>
      <c r="H306" t="s">
        <v>20</v>
      </c>
      <c r="I306" t="str">
        <f>INDEX(Tbl_Product[Product Name],MATCH(A306,Tbl_Product[ProductID],0))</f>
        <v>Pirum UM-14</v>
      </c>
      <c r="J306" t="str">
        <f>INDEX(Tbl_Product[Category],MATCH(A306,Tbl_Product[ProductID],0))</f>
        <v>Urban</v>
      </c>
      <c r="K306" t="str">
        <f>INDEX(Tbl_Product[Segment],MATCH(A306,Tbl_Product[ProductID],0))</f>
        <v>Moderation</v>
      </c>
      <c r="L306">
        <f>INDEX(Tbl_Product[ManufacturerID],MATCH(A306,Tbl_Product[ProductID],0))</f>
        <v>10</v>
      </c>
      <c r="M306" t="str">
        <f>INDEX(Tbl_Manu[Manufacturer Name],MATCH(L306,Tbl_Manu[ManufacturerID],0))</f>
        <v>Pirum</v>
      </c>
    </row>
    <row r="307" spans="1:13" x14ac:dyDescent="0.25">
      <c r="A307">
        <v>636</v>
      </c>
      <c r="B307" s="2">
        <v>42182</v>
      </c>
      <c r="C307" s="2" t="str">
        <f t="shared" si="4"/>
        <v>Jun</v>
      </c>
      <c r="D307" t="s">
        <v>429</v>
      </c>
      <c r="E307">
        <v>1</v>
      </c>
      <c r="F307" s="3">
        <v>10583.37</v>
      </c>
      <c r="G307" s="3" t="str">
        <f>INDEX(Tbl_Location[State],MATCH(D307,Tbl_Location[Zip],0))</f>
        <v>Quebec</v>
      </c>
      <c r="H307" t="s">
        <v>20</v>
      </c>
      <c r="I307" t="str">
        <f>INDEX(Tbl_Product[Product Name],MATCH(A307,Tbl_Product[ProductID],0))</f>
        <v>Maximus UC-01</v>
      </c>
      <c r="J307" t="str">
        <f>INDEX(Tbl_Product[Category],MATCH(A307,Tbl_Product[ProductID],0))</f>
        <v>Urban</v>
      </c>
      <c r="K307" t="str">
        <f>INDEX(Tbl_Product[Segment],MATCH(A307,Tbl_Product[ProductID],0))</f>
        <v>Convenience</v>
      </c>
      <c r="L307">
        <f>INDEX(Tbl_Product[ManufacturerID],MATCH(A307,Tbl_Product[ProductID],0))</f>
        <v>7</v>
      </c>
      <c r="M307" t="str">
        <f>INDEX(Tbl_Manu[Manufacturer Name],MATCH(L307,Tbl_Manu[ManufacturerID],0))</f>
        <v>VanArsdel</v>
      </c>
    </row>
    <row r="308" spans="1:13" x14ac:dyDescent="0.25">
      <c r="A308">
        <v>487</v>
      </c>
      <c r="B308" s="2">
        <v>42182</v>
      </c>
      <c r="C308" s="2" t="str">
        <f t="shared" si="4"/>
        <v>Jun</v>
      </c>
      <c r="D308" t="s">
        <v>1230</v>
      </c>
      <c r="E308">
        <v>1</v>
      </c>
      <c r="F308" s="3">
        <v>13229.37</v>
      </c>
      <c r="G308" s="3" t="str">
        <f>INDEX(Tbl_Location[State],MATCH(D308,Tbl_Location[Zip],0))</f>
        <v>Manitoba</v>
      </c>
      <c r="H308" t="s">
        <v>20</v>
      </c>
      <c r="I308" t="str">
        <f>INDEX(Tbl_Product[Product Name],MATCH(A308,Tbl_Product[ProductID],0))</f>
        <v>Maximus UM-92</v>
      </c>
      <c r="J308" t="str">
        <f>INDEX(Tbl_Product[Category],MATCH(A308,Tbl_Product[ProductID],0))</f>
        <v>Urban</v>
      </c>
      <c r="K308" t="str">
        <f>INDEX(Tbl_Product[Segment],MATCH(A308,Tbl_Product[ProductID],0))</f>
        <v>Moderation</v>
      </c>
      <c r="L308">
        <f>INDEX(Tbl_Product[ManufacturerID],MATCH(A308,Tbl_Product[ProductID],0))</f>
        <v>7</v>
      </c>
      <c r="M308" t="str">
        <f>INDEX(Tbl_Manu[Manufacturer Name],MATCH(L308,Tbl_Manu[ManufacturerID],0))</f>
        <v>VanArsdel</v>
      </c>
    </row>
    <row r="309" spans="1:13" x14ac:dyDescent="0.25">
      <c r="A309">
        <v>1722</v>
      </c>
      <c r="B309" s="2">
        <v>42185</v>
      </c>
      <c r="C309" s="2" t="str">
        <f t="shared" si="4"/>
        <v>Jun</v>
      </c>
      <c r="D309" t="s">
        <v>984</v>
      </c>
      <c r="E309">
        <v>1</v>
      </c>
      <c r="F309" s="3">
        <v>1038.8699999999999</v>
      </c>
      <c r="G309" s="3" t="str">
        <f>INDEX(Tbl_Location[State],MATCH(D309,Tbl_Location[Zip],0))</f>
        <v>Ontario</v>
      </c>
      <c r="H309" t="s">
        <v>20</v>
      </c>
      <c r="I309" t="str">
        <f>INDEX(Tbl_Product[Product Name],MATCH(A309,Tbl_Product[ProductID],0))</f>
        <v>Salvus YY-33</v>
      </c>
      <c r="J309" t="str">
        <f>INDEX(Tbl_Product[Category],MATCH(A309,Tbl_Product[ProductID],0))</f>
        <v>Youth</v>
      </c>
      <c r="K309" t="str">
        <f>INDEX(Tbl_Product[Segment],MATCH(A309,Tbl_Product[ProductID],0))</f>
        <v>Youth</v>
      </c>
      <c r="L309">
        <f>INDEX(Tbl_Product[ManufacturerID],MATCH(A309,Tbl_Product[ProductID],0))</f>
        <v>13</v>
      </c>
      <c r="M309" t="str">
        <f>INDEX(Tbl_Manu[Manufacturer Name],MATCH(L309,Tbl_Manu[ManufacturerID],0))</f>
        <v>Salvus</v>
      </c>
    </row>
    <row r="310" spans="1:13" x14ac:dyDescent="0.25">
      <c r="A310">
        <v>1304</v>
      </c>
      <c r="B310" s="2">
        <v>42113</v>
      </c>
      <c r="C310" s="2" t="str">
        <f t="shared" si="4"/>
        <v>Apr</v>
      </c>
      <c r="D310" t="s">
        <v>972</v>
      </c>
      <c r="E310">
        <v>1</v>
      </c>
      <c r="F310" s="3">
        <v>4787.37</v>
      </c>
      <c r="G310" s="3" t="str">
        <f>INDEX(Tbl_Location[State],MATCH(D310,Tbl_Location[Zip],0))</f>
        <v>Ontario</v>
      </c>
      <c r="H310" t="s">
        <v>20</v>
      </c>
      <c r="I310" t="str">
        <f>INDEX(Tbl_Product[Product Name],MATCH(A310,Tbl_Product[ProductID],0))</f>
        <v>Quibus MA-40</v>
      </c>
      <c r="J310" t="str">
        <f>INDEX(Tbl_Product[Category],MATCH(A310,Tbl_Product[ProductID],0))</f>
        <v>Mix</v>
      </c>
      <c r="K310" t="str">
        <f>INDEX(Tbl_Product[Segment],MATCH(A310,Tbl_Product[ProductID],0))</f>
        <v>All Season</v>
      </c>
      <c r="L310">
        <f>INDEX(Tbl_Product[ManufacturerID],MATCH(A310,Tbl_Product[ProductID],0))</f>
        <v>12</v>
      </c>
      <c r="M310" t="str">
        <f>INDEX(Tbl_Manu[Manufacturer Name],MATCH(L310,Tbl_Manu[ManufacturerID],0))</f>
        <v>Quibus</v>
      </c>
    </row>
    <row r="311" spans="1:13" x14ac:dyDescent="0.25">
      <c r="A311">
        <v>1171</v>
      </c>
      <c r="B311" s="2">
        <v>42113</v>
      </c>
      <c r="C311" s="2" t="str">
        <f t="shared" si="4"/>
        <v>Apr</v>
      </c>
      <c r="D311" t="s">
        <v>960</v>
      </c>
      <c r="E311">
        <v>1</v>
      </c>
      <c r="F311" s="3">
        <v>4283.37</v>
      </c>
      <c r="G311" s="3" t="str">
        <f>INDEX(Tbl_Location[State],MATCH(D311,Tbl_Location[Zip],0))</f>
        <v>Ontario</v>
      </c>
      <c r="H311" t="s">
        <v>20</v>
      </c>
      <c r="I311" t="str">
        <f>INDEX(Tbl_Product[Product Name],MATCH(A311,Tbl_Product[ProductID],0))</f>
        <v>Pirum UE-07</v>
      </c>
      <c r="J311" t="str">
        <f>INDEX(Tbl_Product[Category],MATCH(A311,Tbl_Product[ProductID],0))</f>
        <v>Urban</v>
      </c>
      <c r="K311" t="str">
        <f>INDEX(Tbl_Product[Segment],MATCH(A311,Tbl_Product[ProductID],0))</f>
        <v>Extreme</v>
      </c>
      <c r="L311">
        <f>INDEX(Tbl_Product[ManufacturerID],MATCH(A311,Tbl_Product[ProductID],0))</f>
        <v>10</v>
      </c>
      <c r="M311" t="str">
        <f>INDEX(Tbl_Manu[Manufacturer Name],MATCH(L311,Tbl_Manu[ManufacturerID],0))</f>
        <v>Pirum</v>
      </c>
    </row>
    <row r="312" spans="1:13" x14ac:dyDescent="0.25">
      <c r="A312">
        <v>1180</v>
      </c>
      <c r="B312" s="2">
        <v>42113</v>
      </c>
      <c r="C312" s="2" t="str">
        <f t="shared" si="4"/>
        <v>Apr</v>
      </c>
      <c r="D312" t="s">
        <v>962</v>
      </c>
      <c r="E312">
        <v>1</v>
      </c>
      <c r="F312" s="3">
        <v>6173.37</v>
      </c>
      <c r="G312" s="3" t="str">
        <f>INDEX(Tbl_Location[State],MATCH(D312,Tbl_Location[Zip],0))</f>
        <v>Ontario</v>
      </c>
      <c r="H312" t="s">
        <v>20</v>
      </c>
      <c r="I312" t="str">
        <f>INDEX(Tbl_Product[Product Name],MATCH(A312,Tbl_Product[ProductID],0))</f>
        <v>Pirum UE-16</v>
      </c>
      <c r="J312" t="str">
        <f>INDEX(Tbl_Product[Category],MATCH(A312,Tbl_Product[ProductID],0))</f>
        <v>Urban</v>
      </c>
      <c r="K312" t="str">
        <f>INDEX(Tbl_Product[Segment],MATCH(A312,Tbl_Product[ProductID],0))</f>
        <v>Extreme</v>
      </c>
      <c r="L312">
        <f>INDEX(Tbl_Product[ManufacturerID],MATCH(A312,Tbl_Product[ProductID],0))</f>
        <v>10</v>
      </c>
      <c r="M312" t="str">
        <f>INDEX(Tbl_Manu[Manufacturer Name],MATCH(L312,Tbl_Manu[ManufacturerID],0))</f>
        <v>Pirum</v>
      </c>
    </row>
    <row r="313" spans="1:13" x14ac:dyDescent="0.25">
      <c r="A313">
        <v>1987</v>
      </c>
      <c r="B313" s="2">
        <v>42113</v>
      </c>
      <c r="C313" s="2" t="str">
        <f t="shared" si="4"/>
        <v>Apr</v>
      </c>
      <c r="D313" t="s">
        <v>983</v>
      </c>
      <c r="E313">
        <v>1</v>
      </c>
      <c r="F313" s="3">
        <v>2204.37</v>
      </c>
      <c r="G313" s="3" t="str">
        <f>INDEX(Tbl_Location[State],MATCH(D313,Tbl_Location[Zip],0))</f>
        <v>Ontario</v>
      </c>
      <c r="H313" t="s">
        <v>20</v>
      </c>
      <c r="I313" t="str">
        <f>INDEX(Tbl_Product[Product Name],MATCH(A313,Tbl_Product[ProductID],0))</f>
        <v>Currus RS-06</v>
      </c>
      <c r="J313" t="str">
        <f>INDEX(Tbl_Product[Category],MATCH(A313,Tbl_Product[ProductID],0))</f>
        <v>Rural</v>
      </c>
      <c r="K313" t="str">
        <f>INDEX(Tbl_Product[Segment],MATCH(A313,Tbl_Product[ProductID],0))</f>
        <v>Select</v>
      </c>
      <c r="L313">
        <f>INDEX(Tbl_Product[ManufacturerID],MATCH(A313,Tbl_Product[ProductID],0))</f>
        <v>4</v>
      </c>
      <c r="M313" t="str">
        <f>INDEX(Tbl_Manu[Manufacturer Name],MATCH(L313,Tbl_Manu[ManufacturerID],0))</f>
        <v>Currus</v>
      </c>
    </row>
    <row r="314" spans="1:13" x14ac:dyDescent="0.25">
      <c r="A314">
        <v>433</v>
      </c>
      <c r="B314" s="2">
        <v>42114</v>
      </c>
      <c r="C314" s="2" t="str">
        <f t="shared" si="4"/>
        <v>Apr</v>
      </c>
      <c r="D314" t="s">
        <v>945</v>
      </c>
      <c r="E314">
        <v>1</v>
      </c>
      <c r="F314" s="3">
        <v>11969.37</v>
      </c>
      <c r="G314" s="3" t="str">
        <f>INDEX(Tbl_Location[State],MATCH(D314,Tbl_Location[Zip],0))</f>
        <v>Ontario</v>
      </c>
      <c r="H314" t="s">
        <v>20</v>
      </c>
      <c r="I314" t="str">
        <f>INDEX(Tbl_Product[Product Name],MATCH(A314,Tbl_Product[ProductID],0))</f>
        <v>Maximus UM-38</v>
      </c>
      <c r="J314" t="str">
        <f>INDEX(Tbl_Product[Category],MATCH(A314,Tbl_Product[ProductID],0))</f>
        <v>Urban</v>
      </c>
      <c r="K314" t="str">
        <f>INDEX(Tbl_Product[Segment],MATCH(A314,Tbl_Product[ProductID],0))</f>
        <v>Moderation</v>
      </c>
      <c r="L314">
        <f>INDEX(Tbl_Product[ManufacturerID],MATCH(A314,Tbl_Product[ProductID],0))</f>
        <v>7</v>
      </c>
      <c r="M314" t="str">
        <f>INDEX(Tbl_Manu[Manufacturer Name],MATCH(L314,Tbl_Manu[ManufacturerID],0))</f>
        <v>VanArsdel</v>
      </c>
    </row>
    <row r="315" spans="1:13" x14ac:dyDescent="0.25">
      <c r="A315">
        <v>2361</v>
      </c>
      <c r="B315" s="2">
        <v>42114</v>
      </c>
      <c r="C315" s="2" t="str">
        <f t="shared" si="4"/>
        <v>Apr</v>
      </c>
      <c r="D315" t="s">
        <v>838</v>
      </c>
      <c r="E315">
        <v>1</v>
      </c>
      <c r="F315" s="3">
        <v>7112.7</v>
      </c>
      <c r="G315" s="3" t="str">
        <f>INDEX(Tbl_Location[State],MATCH(D315,Tbl_Location[Zip],0))</f>
        <v>Ontario</v>
      </c>
      <c r="H315" t="s">
        <v>20</v>
      </c>
      <c r="I315" t="str">
        <f>INDEX(Tbl_Product[Product Name],MATCH(A315,Tbl_Product[ProductID],0))</f>
        <v>Aliqui UC-09</v>
      </c>
      <c r="J315" t="str">
        <f>INDEX(Tbl_Product[Category],MATCH(A315,Tbl_Product[ProductID],0))</f>
        <v>Urban</v>
      </c>
      <c r="K315" t="str">
        <f>INDEX(Tbl_Product[Segment],MATCH(A315,Tbl_Product[ProductID],0))</f>
        <v>Convenience</v>
      </c>
      <c r="L315">
        <f>INDEX(Tbl_Product[ManufacturerID],MATCH(A315,Tbl_Product[ProductID],0))</f>
        <v>2</v>
      </c>
      <c r="M315" t="str">
        <f>INDEX(Tbl_Manu[Manufacturer Name],MATCH(L315,Tbl_Manu[ManufacturerID],0))</f>
        <v>Aliqui</v>
      </c>
    </row>
    <row r="316" spans="1:13" x14ac:dyDescent="0.25">
      <c r="A316">
        <v>734</v>
      </c>
      <c r="B316" s="2">
        <v>42060</v>
      </c>
      <c r="C316" s="2" t="str">
        <f t="shared" si="4"/>
        <v>Feb</v>
      </c>
      <c r="D316" t="s">
        <v>1230</v>
      </c>
      <c r="E316">
        <v>1</v>
      </c>
      <c r="F316" s="3">
        <v>4787.37</v>
      </c>
      <c r="G316" s="3" t="str">
        <f>INDEX(Tbl_Location[State],MATCH(D316,Tbl_Location[Zip],0))</f>
        <v>Manitoba</v>
      </c>
      <c r="H316" t="s">
        <v>20</v>
      </c>
      <c r="I316" t="str">
        <f>INDEX(Tbl_Product[Product Name],MATCH(A316,Tbl_Product[ProductID],0))</f>
        <v>Natura RP-22</v>
      </c>
      <c r="J316" t="str">
        <f>INDEX(Tbl_Product[Category],MATCH(A316,Tbl_Product[ProductID],0))</f>
        <v>Rural</v>
      </c>
      <c r="K316" t="str">
        <f>INDEX(Tbl_Product[Segment],MATCH(A316,Tbl_Product[ProductID],0))</f>
        <v>Productivity</v>
      </c>
      <c r="L316">
        <f>INDEX(Tbl_Product[ManufacturerID],MATCH(A316,Tbl_Product[ProductID],0))</f>
        <v>8</v>
      </c>
      <c r="M316" t="str">
        <f>INDEX(Tbl_Manu[Manufacturer Name],MATCH(L316,Tbl_Manu[ManufacturerID],0))</f>
        <v>Natura</v>
      </c>
    </row>
    <row r="317" spans="1:13" x14ac:dyDescent="0.25">
      <c r="A317">
        <v>1235</v>
      </c>
      <c r="B317" s="2">
        <v>42060</v>
      </c>
      <c r="C317" s="2" t="str">
        <f t="shared" si="4"/>
        <v>Feb</v>
      </c>
      <c r="D317" t="s">
        <v>840</v>
      </c>
      <c r="E317">
        <v>1</v>
      </c>
      <c r="F317" s="3">
        <v>5794.74</v>
      </c>
      <c r="G317" s="3" t="str">
        <f>INDEX(Tbl_Location[State],MATCH(D317,Tbl_Location[Zip],0))</f>
        <v>Ontario</v>
      </c>
      <c r="H317" t="s">
        <v>20</v>
      </c>
      <c r="I317" t="str">
        <f>INDEX(Tbl_Product[Product Name],MATCH(A317,Tbl_Product[ProductID],0))</f>
        <v>Quibus MP-03</v>
      </c>
      <c r="J317" t="str">
        <f>INDEX(Tbl_Product[Category],MATCH(A317,Tbl_Product[ProductID],0))</f>
        <v>Mix</v>
      </c>
      <c r="K317" t="str">
        <f>INDEX(Tbl_Product[Segment],MATCH(A317,Tbl_Product[ProductID],0))</f>
        <v>Productivity</v>
      </c>
      <c r="L317">
        <f>INDEX(Tbl_Product[ManufacturerID],MATCH(A317,Tbl_Product[ProductID],0))</f>
        <v>12</v>
      </c>
      <c r="M317" t="str">
        <f>INDEX(Tbl_Manu[Manufacturer Name],MATCH(L317,Tbl_Manu[ManufacturerID],0))</f>
        <v>Quibus</v>
      </c>
    </row>
    <row r="318" spans="1:13" x14ac:dyDescent="0.25">
      <c r="A318">
        <v>1349</v>
      </c>
      <c r="B318" s="2">
        <v>42060</v>
      </c>
      <c r="C318" s="2" t="str">
        <f t="shared" si="4"/>
        <v>Feb</v>
      </c>
      <c r="D318" t="s">
        <v>1220</v>
      </c>
      <c r="E318">
        <v>1</v>
      </c>
      <c r="F318" s="3">
        <v>4282.74</v>
      </c>
      <c r="G318" s="3" t="str">
        <f>INDEX(Tbl_Location[State],MATCH(D318,Tbl_Location[Zip],0))</f>
        <v>Manitoba</v>
      </c>
      <c r="H318" t="s">
        <v>20</v>
      </c>
      <c r="I318" t="str">
        <f>INDEX(Tbl_Product[Product Name],MATCH(A318,Tbl_Product[ProductID],0))</f>
        <v>Quibus RP-41</v>
      </c>
      <c r="J318" t="str">
        <f>INDEX(Tbl_Product[Category],MATCH(A318,Tbl_Product[ProductID],0))</f>
        <v>Rural</v>
      </c>
      <c r="K318" t="str">
        <f>INDEX(Tbl_Product[Segment],MATCH(A318,Tbl_Product[ProductID],0))</f>
        <v>Productivity</v>
      </c>
      <c r="L318">
        <f>INDEX(Tbl_Product[ManufacturerID],MATCH(A318,Tbl_Product[ProductID],0))</f>
        <v>12</v>
      </c>
      <c r="M318" t="str">
        <f>INDEX(Tbl_Manu[Manufacturer Name],MATCH(L318,Tbl_Manu[ManufacturerID],0))</f>
        <v>Quibus</v>
      </c>
    </row>
    <row r="319" spans="1:13" x14ac:dyDescent="0.25">
      <c r="A319">
        <v>733</v>
      </c>
      <c r="B319" s="2">
        <v>42060</v>
      </c>
      <c r="C319" s="2" t="str">
        <f t="shared" si="4"/>
        <v>Feb</v>
      </c>
      <c r="D319" t="s">
        <v>1230</v>
      </c>
      <c r="E319">
        <v>1</v>
      </c>
      <c r="F319" s="3">
        <v>4787.37</v>
      </c>
      <c r="G319" s="3" t="str">
        <f>INDEX(Tbl_Location[State],MATCH(D319,Tbl_Location[Zip],0))</f>
        <v>Manitoba</v>
      </c>
      <c r="H319" t="s">
        <v>20</v>
      </c>
      <c r="I319" t="str">
        <f>INDEX(Tbl_Product[Product Name],MATCH(A319,Tbl_Product[ProductID],0))</f>
        <v>Natura RP-21</v>
      </c>
      <c r="J319" t="str">
        <f>INDEX(Tbl_Product[Category],MATCH(A319,Tbl_Product[ProductID],0))</f>
        <v>Rural</v>
      </c>
      <c r="K319" t="str">
        <f>INDEX(Tbl_Product[Segment],MATCH(A319,Tbl_Product[ProductID],0))</f>
        <v>Productivity</v>
      </c>
      <c r="L319">
        <f>INDEX(Tbl_Product[ManufacturerID],MATCH(A319,Tbl_Product[ProductID],0))</f>
        <v>8</v>
      </c>
      <c r="M319" t="str">
        <f>INDEX(Tbl_Manu[Manufacturer Name],MATCH(L319,Tbl_Manu[ManufacturerID],0))</f>
        <v>Natura</v>
      </c>
    </row>
    <row r="320" spans="1:13" x14ac:dyDescent="0.25">
      <c r="A320">
        <v>2275</v>
      </c>
      <c r="B320" s="2">
        <v>42060</v>
      </c>
      <c r="C320" s="2" t="str">
        <f t="shared" si="4"/>
        <v>Feb</v>
      </c>
      <c r="D320" t="s">
        <v>1219</v>
      </c>
      <c r="E320">
        <v>1</v>
      </c>
      <c r="F320" s="3">
        <v>5096.7</v>
      </c>
      <c r="G320" s="3" t="str">
        <f>INDEX(Tbl_Location[State],MATCH(D320,Tbl_Location[Zip],0))</f>
        <v>Manitoba</v>
      </c>
      <c r="H320" t="s">
        <v>20</v>
      </c>
      <c r="I320" t="str">
        <f>INDEX(Tbl_Product[Product Name],MATCH(A320,Tbl_Product[ProductID],0))</f>
        <v>Aliqui RS-08</v>
      </c>
      <c r="J320" t="str">
        <f>INDEX(Tbl_Product[Category],MATCH(A320,Tbl_Product[ProductID],0))</f>
        <v>Rural</v>
      </c>
      <c r="K320" t="str">
        <f>INDEX(Tbl_Product[Segment],MATCH(A320,Tbl_Product[ProductID],0))</f>
        <v>Select</v>
      </c>
      <c r="L320">
        <f>INDEX(Tbl_Product[ManufacturerID],MATCH(A320,Tbl_Product[ProductID],0))</f>
        <v>2</v>
      </c>
      <c r="M320" t="str">
        <f>INDEX(Tbl_Manu[Manufacturer Name],MATCH(L320,Tbl_Manu[ManufacturerID],0))</f>
        <v>Aliqui</v>
      </c>
    </row>
    <row r="321" spans="1:13" x14ac:dyDescent="0.25">
      <c r="A321">
        <v>1236</v>
      </c>
      <c r="B321" s="2">
        <v>42060</v>
      </c>
      <c r="C321" s="2" t="str">
        <f t="shared" si="4"/>
        <v>Feb</v>
      </c>
      <c r="D321" t="s">
        <v>840</v>
      </c>
      <c r="E321">
        <v>1</v>
      </c>
      <c r="F321" s="3">
        <v>5794.74</v>
      </c>
      <c r="G321" s="3" t="str">
        <f>INDEX(Tbl_Location[State],MATCH(D321,Tbl_Location[Zip],0))</f>
        <v>Ontario</v>
      </c>
      <c r="H321" t="s">
        <v>20</v>
      </c>
      <c r="I321" t="str">
        <f>INDEX(Tbl_Product[Product Name],MATCH(A321,Tbl_Product[ProductID],0))</f>
        <v>Quibus MP-04</v>
      </c>
      <c r="J321" t="str">
        <f>INDEX(Tbl_Product[Category],MATCH(A321,Tbl_Product[ProductID],0))</f>
        <v>Mix</v>
      </c>
      <c r="K321" t="str">
        <f>INDEX(Tbl_Product[Segment],MATCH(A321,Tbl_Product[ProductID],0))</f>
        <v>Productivity</v>
      </c>
      <c r="L321">
        <f>INDEX(Tbl_Product[ManufacturerID],MATCH(A321,Tbl_Product[ProductID],0))</f>
        <v>12</v>
      </c>
      <c r="M321" t="str">
        <f>INDEX(Tbl_Manu[Manufacturer Name],MATCH(L321,Tbl_Manu[ManufacturerID],0))</f>
        <v>Quibus</v>
      </c>
    </row>
    <row r="322" spans="1:13" x14ac:dyDescent="0.25">
      <c r="A322">
        <v>1350</v>
      </c>
      <c r="B322" s="2">
        <v>42060</v>
      </c>
      <c r="C322" s="2" t="str">
        <f t="shared" si="4"/>
        <v>Feb</v>
      </c>
      <c r="D322" t="s">
        <v>1220</v>
      </c>
      <c r="E322">
        <v>1</v>
      </c>
      <c r="F322" s="3">
        <v>4282.74</v>
      </c>
      <c r="G322" s="3" t="str">
        <f>INDEX(Tbl_Location[State],MATCH(D322,Tbl_Location[Zip],0))</f>
        <v>Manitoba</v>
      </c>
      <c r="H322" t="s">
        <v>20</v>
      </c>
      <c r="I322" t="str">
        <f>INDEX(Tbl_Product[Product Name],MATCH(A322,Tbl_Product[ProductID],0))</f>
        <v>Quibus RP-42</v>
      </c>
      <c r="J322" t="str">
        <f>INDEX(Tbl_Product[Category],MATCH(A322,Tbl_Product[ProductID],0))</f>
        <v>Rural</v>
      </c>
      <c r="K322" t="str">
        <f>INDEX(Tbl_Product[Segment],MATCH(A322,Tbl_Product[ProductID],0))</f>
        <v>Productivity</v>
      </c>
      <c r="L322">
        <f>INDEX(Tbl_Product[ManufacturerID],MATCH(A322,Tbl_Product[ProductID],0))</f>
        <v>12</v>
      </c>
      <c r="M322" t="str">
        <f>INDEX(Tbl_Manu[Manufacturer Name],MATCH(L322,Tbl_Manu[ManufacturerID],0))</f>
        <v>Quibus</v>
      </c>
    </row>
    <row r="323" spans="1:13" x14ac:dyDescent="0.25">
      <c r="A323">
        <v>438</v>
      </c>
      <c r="B323" s="2">
        <v>42061</v>
      </c>
      <c r="C323" s="2" t="str">
        <f t="shared" ref="C323:C386" si="5">TEXT(B323,"mmm")</f>
        <v>Feb</v>
      </c>
      <c r="D323" t="s">
        <v>983</v>
      </c>
      <c r="E323">
        <v>1</v>
      </c>
      <c r="F323" s="3">
        <v>11969.37</v>
      </c>
      <c r="G323" s="3" t="str">
        <f>INDEX(Tbl_Location[State],MATCH(D323,Tbl_Location[Zip],0))</f>
        <v>Ontario</v>
      </c>
      <c r="H323" t="s">
        <v>20</v>
      </c>
      <c r="I323" t="str">
        <f>INDEX(Tbl_Product[Product Name],MATCH(A323,Tbl_Product[ProductID],0))</f>
        <v>Maximus UM-43</v>
      </c>
      <c r="J323" t="str">
        <f>INDEX(Tbl_Product[Category],MATCH(A323,Tbl_Product[ProductID],0))</f>
        <v>Urban</v>
      </c>
      <c r="K323" t="str">
        <f>INDEX(Tbl_Product[Segment],MATCH(A323,Tbl_Product[ProductID],0))</f>
        <v>Moderation</v>
      </c>
      <c r="L323">
        <f>INDEX(Tbl_Product[ManufacturerID],MATCH(A323,Tbl_Product[ProductID],0))</f>
        <v>7</v>
      </c>
      <c r="M323" t="str">
        <f>INDEX(Tbl_Manu[Manufacturer Name],MATCH(L323,Tbl_Manu[ManufacturerID],0))</f>
        <v>VanArsdel</v>
      </c>
    </row>
    <row r="324" spans="1:13" x14ac:dyDescent="0.25">
      <c r="A324">
        <v>791</v>
      </c>
      <c r="B324" s="2">
        <v>42061</v>
      </c>
      <c r="C324" s="2" t="str">
        <f t="shared" si="5"/>
        <v>Feb</v>
      </c>
      <c r="D324" t="s">
        <v>838</v>
      </c>
      <c r="E324">
        <v>1</v>
      </c>
      <c r="F324" s="3">
        <v>849.87</v>
      </c>
      <c r="G324" s="3" t="str">
        <f>INDEX(Tbl_Location[State],MATCH(D324,Tbl_Location[Zip],0))</f>
        <v>Ontario</v>
      </c>
      <c r="H324" t="s">
        <v>20</v>
      </c>
      <c r="I324" t="str">
        <f>INDEX(Tbl_Product[Product Name],MATCH(A324,Tbl_Product[ProductID],0))</f>
        <v>Natura RP-79</v>
      </c>
      <c r="J324" t="str">
        <f>INDEX(Tbl_Product[Category],MATCH(A324,Tbl_Product[ProductID],0))</f>
        <v>Rural</v>
      </c>
      <c r="K324" t="str">
        <f>INDEX(Tbl_Product[Segment],MATCH(A324,Tbl_Product[ProductID],0))</f>
        <v>Productivity</v>
      </c>
      <c r="L324">
        <f>INDEX(Tbl_Product[ManufacturerID],MATCH(A324,Tbl_Product[ProductID],0))</f>
        <v>8</v>
      </c>
      <c r="M324" t="str">
        <f>INDEX(Tbl_Manu[Manufacturer Name],MATCH(L324,Tbl_Manu[ManufacturerID],0))</f>
        <v>Natura</v>
      </c>
    </row>
    <row r="325" spans="1:13" x14ac:dyDescent="0.25">
      <c r="A325">
        <v>1183</v>
      </c>
      <c r="B325" s="2">
        <v>42024</v>
      </c>
      <c r="C325" s="2" t="str">
        <f t="shared" si="5"/>
        <v>Jan</v>
      </c>
      <c r="D325" t="s">
        <v>687</v>
      </c>
      <c r="E325">
        <v>1</v>
      </c>
      <c r="F325" s="3">
        <v>7433.37</v>
      </c>
      <c r="G325" s="3" t="str">
        <f>INDEX(Tbl_Location[State],MATCH(D325,Tbl_Location[Zip],0))</f>
        <v>Ontario</v>
      </c>
      <c r="H325" t="s">
        <v>20</v>
      </c>
      <c r="I325" t="str">
        <f>INDEX(Tbl_Product[Product Name],MATCH(A325,Tbl_Product[ProductID],0))</f>
        <v>Pirum UE-19</v>
      </c>
      <c r="J325" t="str">
        <f>INDEX(Tbl_Product[Category],MATCH(A325,Tbl_Product[ProductID],0))</f>
        <v>Urban</v>
      </c>
      <c r="K325" t="str">
        <f>INDEX(Tbl_Product[Segment],MATCH(A325,Tbl_Product[ProductID],0))</f>
        <v>Extreme</v>
      </c>
      <c r="L325">
        <f>INDEX(Tbl_Product[ManufacturerID],MATCH(A325,Tbl_Product[ProductID],0))</f>
        <v>10</v>
      </c>
      <c r="M325" t="str">
        <f>INDEX(Tbl_Manu[Manufacturer Name],MATCH(L325,Tbl_Manu[ManufacturerID],0))</f>
        <v>Pirum</v>
      </c>
    </row>
    <row r="326" spans="1:13" x14ac:dyDescent="0.25">
      <c r="A326">
        <v>1182</v>
      </c>
      <c r="B326" s="2">
        <v>42025</v>
      </c>
      <c r="C326" s="2" t="str">
        <f t="shared" si="5"/>
        <v>Jan</v>
      </c>
      <c r="D326" t="s">
        <v>838</v>
      </c>
      <c r="E326">
        <v>1</v>
      </c>
      <c r="F326" s="3">
        <v>2519.37</v>
      </c>
      <c r="G326" s="3" t="str">
        <f>INDEX(Tbl_Location[State],MATCH(D326,Tbl_Location[Zip],0))</f>
        <v>Ontario</v>
      </c>
      <c r="H326" t="s">
        <v>20</v>
      </c>
      <c r="I326" t="str">
        <f>INDEX(Tbl_Product[Product Name],MATCH(A326,Tbl_Product[ProductID],0))</f>
        <v>Pirum UE-18</v>
      </c>
      <c r="J326" t="str">
        <f>INDEX(Tbl_Product[Category],MATCH(A326,Tbl_Product[ProductID],0))</f>
        <v>Urban</v>
      </c>
      <c r="K326" t="str">
        <f>INDEX(Tbl_Product[Segment],MATCH(A326,Tbl_Product[ProductID],0))</f>
        <v>Extreme</v>
      </c>
      <c r="L326">
        <f>INDEX(Tbl_Product[ManufacturerID],MATCH(A326,Tbl_Product[ProductID],0))</f>
        <v>10</v>
      </c>
      <c r="M326" t="str">
        <f>INDEX(Tbl_Manu[Manufacturer Name],MATCH(L326,Tbl_Manu[ManufacturerID],0))</f>
        <v>Pirum</v>
      </c>
    </row>
    <row r="327" spans="1:13" x14ac:dyDescent="0.25">
      <c r="A327">
        <v>1853</v>
      </c>
      <c r="B327" s="2">
        <v>42005</v>
      </c>
      <c r="C327" s="2" t="str">
        <f t="shared" si="5"/>
        <v>Jan</v>
      </c>
      <c r="D327" t="s">
        <v>838</v>
      </c>
      <c r="E327">
        <v>1</v>
      </c>
      <c r="F327" s="3">
        <v>4409.37</v>
      </c>
      <c r="G327" s="3" t="str">
        <f>INDEX(Tbl_Location[State],MATCH(D327,Tbl_Location[Zip],0))</f>
        <v>Ontario</v>
      </c>
      <c r="H327" t="s">
        <v>20</v>
      </c>
      <c r="I327" t="str">
        <f>INDEX(Tbl_Product[Product Name],MATCH(A327,Tbl_Product[ProductID],0))</f>
        <v>Pomum YY-48</v>
      </c>
      <c r="J327" t="str">
        <f>INDEX(Tbl_Product[Category],MATCH(A327,Tbl_Product[ProductID],0))</f>
        <v>Youth</v>
      </c>
      <c r="K327" t="str">
        <f>INDEX(Tbl_Product[Segment],MATCH(A327,Tbl_Product[ProductID],0))</f>
        <v>Youth</v>
      </c>
      <c r="L327">
        <f>INDEX(Tbl_Product[ManufacturerID],MATCH(A327,Tbl_Product[ProductID],0))</f>
        <v>11</v>
      </c>
      <c r="M327" t="str">
        <f>INDEX(Tbl_Manu[Manufacturer Name],MATCH(L327,Tbl_Manu[ManufacturerID],0))</f>
        <v>Pomum</v>
      </c>
    </row>
    <row r="328" spans="1:13" x14ac:dyDescent="0.25">
      <c r="A328">
        <v>1851</v>
      </c>
      <c r="B328" s="2">
        <v>42005</v>
      </c>
      <c r="C328" s="2" t="str">
        <f t="shared" si="5"/>
        <v>Jan</v>
      </c>
      <c r="D328" t="s">
        <v>834</v>
      </c>
      <c r="E328">
        <v>1</v>
      </c>
      <c r="F328" s="3">
        <v>3905.37</v>
      </c>
      <c r="G328" s="3" t="str">
        <f>INDEX(Tbl_Location[State],MATCH(D328,Tbl_Location[Zip],0))</f>
        <v>Ontario</v>
      </c>
      <c r="H328" t="s">
        <v>20</v>
      </c>
      <c r="I328" t="str">
        <f>INDEX(Tbl_Product[Product Name],MATCH(A328,Tbl_Product[ProductID],0))</f>
        <v>Pomum YY-46</v>
      </c>
      <c r="J328" t="str">
        <f>INDEX(Tbl_Product[Category],MATCH(A328,Tbl_Product[ProductID],0))</f>
        <v>Youth</v>
      </c>
      <c r="K328" t="str">
        <f>INDEX(Tbl_Product[Segment],MATCH(A328,Tbl_Product[ProductID],0))</f>
        <v>Youth</v>
      </c>
      <c r="L328">
        <f>INDEX(Tbl_Product[ManufacturerID],MATCH(A328,Tbl_Product[ProductID],0))</f>
        <v>11</v>
      </c>
      <c r="M328" t="str">
        <f>INDEX(Tbl_Manu[Manufacturer Name],MATCH(L328,Tbl_Manu[ManufacturerID],0))</f>
        <v>Pomum</v>
      </c>
    </row>
    <row r="329" spans="1:13" x14ac:dyDescent="0.25">
      <c r="A329">
        <v>781</v>
      </c>
      <c r="B329" s="2">
        <v>42008</v>
      </c>
      <c r="C329" s="2" t="str">
        <f t="shared" si="5"/>
        <v>Jan</v>
      </c>
      <c r="D329" t="s">
        <v>838</v>
      </c>
      <c r="E329">
        <v>1</v>
      </c>
      <c r="F329" s="3">
        <v>1303.47</v>
      </c>
      <c r="G329" s="3" t="str">
        <f>INDEX(Tbl_Location[State],MATCH(D329,Tbl_Location[Zip],0))</f>
        <v>Ontario</v>
      </c>
      <c r="H329" t="s">
        <v>20</v>
      </c>
      <c r="I329" t="str">
        <f>INDEX(Tbl_Product[Product Name],MATCH(A329,Tbl_Product[ProductID],0))</f>
        <v>Natura RP-69</v>
      </c>
      <c r="J329" t="str">
        <f>INDEX(Tbl_Product[Category],MATCH(A329,Tbl_Product[ProductID],0))</f>
        <v>Rural</v>
      </c>
      <c r="K329" t="str">
        <f>INDEX(Tbl_Product[Segment],MATCH(A329,Tbl_Product[ProductID],0))</f>
        <v>Productivity</v>
      </c>
      <c r="L329">
        <f>INDEX(Tbl_Product[ManufacturerID],MATCH(A329,Tbl_Product[ProductID],0))</f>
        <v>8</v>
      </c>
      <c r="M329" t="str">
        <f>INDEX(Tbl_Manu[Manufacturer Name],MATCH(L329,Tbl_Manu[ManufacturerID],0))</f>
        <v>Natura</v>
      </c>
    </row>
    <row r="330" spans="1:13" x14ac:dyDescent="0.25">
      <c r="A330">
        <v>782</v>
      </c>
      <c r="B330" s="2">
        <v>42008</v>
      </c>
      <c r="C330" s="2" t="str">
        <f t="shared" si="5"/>
        <v>Jan</v>
      </c>
      <c r="D330" t="s">
        <v>838</v>
      </c>
      <c r="E330">
        <v>1</v>
      </c>
      <c r="F330" s="3">
        <v>1303.47</v>
      </c>
      <c r="G330" s="3" t="str">
        <f>INDEX(Tbl_Location[State],MATCH(D330,Tbl_Location[Zip],0))</f>
        <v>Ontario</v>
      </c>
      <c r="H330" t="s">
        <v>20</v>
      </c>
      <c r="I330" t="str">
        <f>INDEX(Tbl_Product[Product Name],MATCH(A330,Tbl_Product[ProductID],0))</f>
        <v>Natura RP-70</v>
      </c>
      <c r="J330" t="str">
        <f>INDEX(Tbl_Product[Category],MATCH(A330,Tbl_Product[ProductID],0))</f>
        <v>Rural</v>
      </c>
      <c r="K330" t="str">
        <f>INDEX(Tbl_Product[Segment],MATCH(A330,Tbl_Product[ProductID],0))</f>
        <v>Productivity</v>
      </c>
      <c r="L330">
        <f>INDEX(Tbl_Product[ManufacturerID],MATCH(A330,Tbl_Product[ProductID],0))</f>
        <v>8</v>
      </c>
      <c r="M330" t="str">
        <f>INDEX(Tbl_Manu[Manufacturer Name],MATCH(L330,Tbl_Manu[ManufacturerID],0))</f>
        <v>Natura</v>
      </c>
    </row>
    <row r="331" spans="1:13" x14ac:dyDescent="0.25">
      <c r="A331">
        <v>1212</v>
      </c>
      <c r="B331" s="2">
        <v>42061</v>
      </c>
      <c r="C331" s="2" t="str">
        <f t="shared" si="5"/>
        <v>Feb</v>
      </c>
      <c r="D331" t="s">
        <v>687</v>
      </c>
      <c r="E331">
        <v>1</v>
      </c>
      <c r="F331" s="3">
        <v>4850.37</v>
      </c>
      <c r="G331" s="3" t="str">
        <f>INDEX(Tbl_Location[State],MATCH(D331,Tbl_Location[Zip],0))</f>
        <v>Ontario</v>
      </c>
      <c r="H331" t="s">
        <v>20</v>
      </c>
      <c r="I331" t="str">
        <f>INDEX(Tbl_Product[Product Name],MATCH(A331,Tbl_Product[ProductID],0))</f>
        <v>Pirum UC-14</v>
      </c>
      <c r="J331" t="str">
        <f>INDEX(Tbl_Product[Category],MATCH(A331,Tbl_Product[ProductID],0))</f>
        <v>Urban</v>
      </c>
      <c r="K331" t="str">
        <f>INDEX(Tbl_Product[Segment],MATCH(A331,Tbl_Product[ProductID],0))</f>
        <v>Convenience</v>
      </c>
      <c r="L331">
        <f>INDEX(Tbl_Product[ManufacturerID],MATCH(A331,Tbl_Product[ProductID],0))</f>
        <v>10</v>
      </c>
      <c r="M331" t="str">
        <f>INDEX(Tbl_Manu[Manufacturer Name],MATCH(L331,Tbl_Manu[ManufacturerID],0))</f>
        <v>Pirum</v>
      </c>
    </row>
    <row r="332" spans="1:13" x14ac:dyDescent="0.25">
      <c r="A332">
        <v>993</v>
      </c>
      <c r="B332" s="2">
        <v>42061</v>
      </c>
      <c r="C332" s="2" t="str">
        <f t="shared" si="5"/>
        <v>Feb</v>
      </c>
      <c r="D332" t="s">
        <v>1220</v>
      </c>
      <c r="E332">
        <v>2</v>
      </c>
      <c r="F332" s="3">
        <v>9007.74</v>
      </c>
      <c r="G332" s="3" t="str">
        <f>INDEX(Tbl_Location[State],MATCH(D332,Tbl_Location[Zip],0))</f>
        <v>Manitoba</v>
      </c>
      <c r="H332" t="s">
        <v>20</v>
      </c>
      <c r="I332" t="str">
        <f>INDEX(Tbl_Product[Product Name],MATCH(A332,Tbl_Product[ProductID],0))</f>
        <v>Natura UC-56</v>
      </c>
      <c r="J332" t="str">
        <f>INDEX(Tbl_Product[Category],MATCH(A332,Tbl_Product[ProductID],0))</f>
        <v>Urban</v>
      </c>
      <c r="K332" t="str">
        <f>INDEX(Tbl_Product[Segment],MATCH(A332,Tbl_Product[ProductID],0))</f>
        <v>Convenience</v>
      </c>
      <c r="L332">
        <f>INDEX(Tbl_Product[ManufacturerID],MATCH(A332,Tbl_Product[ProductID],0))</f>
        <v>8</v>
      </c>
      <c r="M332" t="str">
        <f>INDEX(Tbl_Manu[Manufacturer Name],MATCH(L332,Tbl_Manu[ManufacturerID],0))</f>
        <v>Natura</v>
      </c>
    </row>
    <row r="333" spans="1:13" x14ac:dyDescent="0.25">
      <c r="A333">
        <v>792</v>
      </c>
      <c r="B333" s="2">
        <v>42061</v>
      </c>
      <c r="C333" s="2" t="str">
        <f t="shared" si="5"/>
        <v>Feb</v>
      </c>
      <c r="D333" t="s">
        <v>838</v>
      </c>
      <c r="E333">
        <v>1</v>
      </c>
      <c r="F333" s="3">
        <v>849.87</v>
      </c>
      <c r="G333" s="3" t="str">
        <f>INDEX(Tbl_Location[State],MATCH(D333,Tbl_Location[Zip],0))</f>
        <v>Ontario</v>
      </c>
      <c r="H333" t="s">
        <v>20</v>
      </c>
      <c r="I333" t="str">
        <f>INDEX(Tbl_Product[Product Name],MATCH(A333,Tbl_Product[ProductID],0))</f>
        <v>Natura RP-80</v>
      </c>
      <c r="J333" t="str">
        <f>INDEX(Tbl_Product[Category],MATCH(A333,Tbl_Product[ProductID],0))</f>
        <v>Rural</v>
      </c>
      <c r="K333" t="str">
        <f>INDEX(Tbl_Product[Segment],MATCH(A333,Tbl_Product[ProductID],0))</f>
        <v>Productivity</v>
      </c>
      <c r="L333">
        <f>INDEX(Tbl_Product[ManufacturerID],MATCH(A333,Tbl_Product[ProductID],0))</f>
        <v>8</v>
      </c>
      <c r="M333" t="str">
        <f>INDEX(Tbl_Manu[Manufacturer Name],MATCH(L333,Tbl_Manu[ManufacturerID],0))</f>
        <v>Natura</v>
      </c>
    </row>
    <row r="334" spans="1:13" x14ac:dyDescent="0.25">
      <c r="A334">
        <v>794</v>
      </c>
      <c r="B334" s="2">
        <v>42027</v>
      </c>
      <c r="C334" s="2" t="str">
        <f t="shared" si="5"/>
        <v>Jan</v>
      </c>
      <c r="D334" t="s">
        <v>838</v>
      </c>
      <c r="E334">
        <v>1</v>
      </c>
      <c r="F334" s="3">
        <v>1070.3699999999999</v>
      </c>
      <c r="G334" s="3" t="str">
        <f>INDEX(Tbl_Location[State],MATCH(D334,Tbl_Location[Zip],0))</f>
        <v>Ontario</v>
      </c>
      <c r="H334" t="s">
        <v>20</v>
      </c>
      <c r="I334" t="str">
        <f>INDEX(Tbl_Product[Product Name],MATCH(A334,Tbl_Product[ProductID],0))</f>
        <v>Natura RP-82</v>
      </c>
      <c r="J334" t="str">
        <f>INDEX(Tbl_Product[Category],MATCH(A334,Tbl_Product[ProductID],0))</f>
        <v>Rural</v>
      </c>
      <c r="K334" t="str">
        <f>INDEX(Tbl_Product[Segment],MATCH(A334,Tbl_Product[ProductID],0))</f>
        <v>Productivity</v>
      </c>
      <c r="L334">
        <f>INDEX(Tbl_Product[ManufacturerID],MATCH(A334,Tbl_Product[ProductID],0))</f>
        <v>8</v>
      </c>
      <c r="M334" t="str">
        <f>INDEX(Tbl_Manu[Manufacturer Name],MATCH(L334,Tbl_Manu[ManufacturerID],0))</f>
        <v>Natura</v>
      </c>
    </row>
    <row r="335" spans="1:13" x14ac:dyDescent="0.25">
      <c r="A335">
        <v>793</v>
      </c>
      <c r="B335" s="2">
        <v>42027</v>
      </c>
      <c r="C335" s="2" t="str">
        <f t="shared" si="5"/>
        <v>Jan</v>
      </c>
      <c r="D335" t="s">
        <v>842</v>
      </c>
      <c r="E335">
        <v>1</v>
      </c>
      <c r="F335" s="3">
        <v>1070.3699999999999</v>
      </c>
      <c r="G335" s="3" t="str">
        <f>INDEX(Tbl_Location[State],MATCH(D335,Tbl_Location[Zip],0))</f>
        <v>Ontario</v>
      </c>
      <c r="H335" t="s">
        <v>20</v>
      </c>
      <c r="I335" t="str">
        <f>INDEX(Tbl_Product[Product Name],MATCH(A335,Tbl_Product[ProductID],0))</f>
        <v>Natura RP-81</v>
      </c>
      <c r="J335" t="str">
        <f>INDEX(Tbl_Product[Category],MATCH(A335,Tbl_Product[ProductID],0))</f>
        <v>Rural</v>
      </c>
      <c r="K335" t="str">
        <f>INDEX(Tbl_Product[Segment],MATCH(A335,Tbl_Product[ProductID],0))</f>
        <v>Productivity</v>
      </c>
      <c r="L335">
        <f>INDEX(Tbl_Product[ManufacturerID],MATCH(A335,Tbl_Product[ProductID],0))</f>
        <v>8</v>
      </c>
      <c r="M335" t="str">
        <f>INDEX(Tbl_Manu[Manufacturer Name],MATCH(L335,Tbl_Manu[ManufacturerID],0))</f>
        <v>Natura</v>
      </c>
    </row>
    <row r="336" spans="1:13" x14ac:dyDescent="0.25">
      <c r="A336">
        <v>794</v>
      </c>
      <c r="B336" s="2">
        <v>42027</v>
      </c>
      <c r="C336" s="2" t="str">
        <f t="shared" si="5"/>
        <v>Jan</v>
      </c>
      <c r="D336" t="s">
        <v>842</v>
      </c>
      <c r="E336">
        <v>1</v>
      </c>
      <c r="F336" s="3">
        <v>1070.3699999999999</v>
      </c>
      <c r="G336" s="3" t="str">
        <f>INDEX(Tbl_Location[State],MATCH(D336,Tbl_Location[Zip],0))</f>
        <v>Ontario</v>
      </c>
      <c r="H336" t="s">
        <v>20</v>
      </c>
      <c r="I336" t="str">
        <f>INDEX(Tbl_Product[Product Name],MATCH(A336,Tbl_Product[ProductID],0))</f>
        <v>Natura RP-82</v>
      </c>
      <c r="J336" t="str">
        <f>INDEX(Tbl_Product[Category],MATCH(A336,Tbl_Product[ProductID],0))</f>
        <v>Rural</v>
      </c>
      <c r="K336" t="str">
        <f>INDEX(Tbl_Product[Segment],MATCH(A336,Tbl_Product[ProductID],0))</f>
        <v>Productivity</v>
      </c>
      <c r="L336">
        <f>INDEX(Tbl_Product[ManufacturerID],MATCH(A336,Tbl_Product[ProductID],0))</f>
        <v>8</v>
      </c>
      <c r="M336" t="str">
        <f>INDEX(Tbl_Manu[Manufacturer Name],MATCH(L336,Tbl_Manu[ManufacturerID],0))</f>
        <v>Natura</v>
      </c>
    </row>
    <row r="337" spans="1:13" x14ac:dyDescent="0.25">
      <c r="A337">
        <v>793</v>
      </c>
      <c r="B337" s="2">
        <v>42027</v>
      </c>
      <c r="C337" s="2" t="str">
        <f t="shared" si="5"/>
        <v>Jan</v>
      </c>
      <c r="D337" t="s">
        <v>838</v>
      </c>
      <c r="E337">
        <v>1</v>
      </c>
      <c r="F337" s="3">
        <v>1070.3699999999999</v>
      </c>
      <c r="G337" s="3" t="str">
        <f>INDEX(Tbl_Location[State],MATCH(D337,Tbl_Location[Zip],0))</f>
        <v>Ontario</v>
      </c>
      <c r="H337" t="s">
        <v>20</v>
      </c>
      <c r="I337" t="str">
        <f>INDEX(Tbl_Product[Product Name],MATCH(A337,Tbl_Product[ProductID],0))</f>
        <v>Natura RP-81</v>
      </c>
      <c r="J337" t="str">
        <f>INDEX(Tbl_Product[Category],MATCH(A337,Tbl_Product[ProductID],0))</f>
        <v>Rural</v>
      </c>
      <c r="K337" t="str">
        <f>INDEX(Tbl_Product[Segment],MATCH(A337,Tbl_Product[ProductID],0))</f>
        <v>Productivity</v>
      </c>
      <c r="L337">
        <f>INDEX(Tbl_Product[ManufacturerID],MATCH(A337,Tbl_Product[ProductID],0))</f>
        <v>8</v>
      </c>
      <c r="M337" t="str">
        <f>INDEX(Tbl_Manu[Manufacturer Name],MATCH(L337,Tbl_Manu[ManufacturerID],0))</f>
        <v>Natura</v>
      </c>
    </row>
    <row r="338" spans="1:13" x14ac:dyDescent="0.25">
      <c r="A338">
        <v>959</v>
      </c>
      <c r="B338" s="2">
        <v>42062</v>
      </c>
      <c r="C338" s="2" t="str">
        <f t="shared" si="5"/>
        <v>Feb</v>
      </c>
      <c r="D338" t="s">
        <v>1230</v>
      </c>
      <c r="E338">
        <v>1</v>
      </c>
      <c r="F338" s="3">
        <v>10362.870000000001</v>
      </c>
      <c r="G338" s="3" t="str">
        <f>INDEX(Tbl_Location[State],MATCH(D338,Tbl_Location[Zip],0))</f>
        <v>Manitoba</v>
      </c>
      <c r="H338" t="s">
        <v>20</v>
      </c>
      <c r="I338" t="str">
        <f>INDEX(Tbl_Product[Product Name],MATCH(A338,Tbl_Product[ProductID],0))</f>
        <v>Natura UC-22</v>
      </c>
      <c r="J338" t="str">
        <f>INDEX(Tbl_Product[Category],MATCH(A338,Tbl_Product[ProductID],0))</f>
        <v>Urban</v>
      </c>
      <c r="K338" t="str">
        <f>INDEX(Tbl_Product[Segment],MATCH(A338,Tbl_Product[ProductID],0))</f>
        <v>Convenience</v>
      </c>
      <c r="L338">
        <f>INDEX(Tbl_Product[ManufacturerID],MATCH(A338,Tbl_Product[ProductID],0))</f>
        <v>8</v>
      </c>
      <c r="M338" t="str">
        <f>INDEX(Tbl_Manu[Manufacturer Name],MATCH(L338,Tbl_Manu[ManufacturerID],0))</f>
        <v>Natura</v>
      </c>
    </row>
    <row r="339" spans="1:13" x14ac:dyDescent="0.25">
      <c r="A339">
        <v>438</v>
      </c>
      <c r="B339" s="2">
        <v>42063</v>
      </c>
      <c r="C339" s="2" t="str">
        <f t="shared" si="5"/>
        <v>Feb</v>
      </c>
      <c r="D339" t="s">
        <v>1218</v>
      </c>
      <c r="E339">
        <v>1</v>
      </c>
      <c r="F339" s="3">
        <v>11969.37</v>
      </c>
      <c r="G339" s="3" t="str">
        <f>INDEX(Tbl_Location[State],MATCH(D339,Tbl_Location[Zip],0))</f>
        <v>Manitoba</v>
      </c>
      <c r="H339" t="s">
        <v>20</v>
      </c>
      <c r="I339" t="str">
        <f>INDEX(Tbl_Product[Product Name],MATCH(A339,Tbl_Product[ProductID],0))</f>
        <v>Maximus UM-43</v>
      </c>
      <c r="J339" t="str">
        <f>INDEX(Tbl_Product[Category],MATCH(A339,Tbl_Product[ProductID],0))</f>
        <v>Urban</v>
      </c>
      <c r="K339" t="str">
        <f>INDEX(Tbl_Product[Segment],MATCH(A339,Tbl_Product[ProductID],0))</f>
        <v>Moderation</v>
      </c>
      <c r="L339">
        <f>INDEX(Tbl_Product[ManufacturerID],MATCH(A339,Tbl_Product[ProductID],0))</f>
        <v>7</v>
      </c>
      <c r="M339" t="str">
        <f>INDEX(Tbl_Manu[Manufacturer Name],MATCH(L339,Tbl_Manu[ManufacturerID],0))</f>
        <v>VanArsdel</v>
      </c>
    </row>
    <row r="340" spans="1:13" x14ac:dyDescent="0.25">
      <c r="A340">
        <v>440</v>
      </c>
      <c r="B340" s="2">
        <v>42063</v>
      </c>
      <c r="C340" s="2" t="str">
        <f t="shared" si="5"/>
        <v>Feb</v>
      </c>
      <c r="D340" t="s">
        <v>832</v>
      </c>
      <c r="E340">
        <v>1</v>
      </c>
      <c r="F340" s="3">
        <v>19529.37</v>
      </c>
      <c r="G340" s="3" t="str">
        <f>INDEX(Tbl_Location[State],MATCH(D340,Tbl_Location[Zip],0))</f>
        <v>Ontario</v>
      </c>
      <c r="H340" t="s">
        <v>20</v>
      </c>
      <c r="I340" t="str">
        <f>INDEX(Tbl_Product[Product Name],MATCH(A340,Tbl_Product[ProductID],0))</f>
        <v>Maximus UM-45</v>
      </c>
      <c r="J340" t="str">
        <f>INDEX(Tbl_Product[Category],MATCH(A340,Tbl_Product[ProductID],0))</f>
        <v>Urban</v>
      </c>
      <c r="K340" t="str">
        <f>INDEX(Tbl_Product[Segment],MATCH(A340,Tbl_Product[ProductID],0))</f>
        <v>Moderation</v>
      </c>
      <c r="L340">
        <f>INDEX(Tbl_Product[ManufacturerID],MATCH(A340,Tbl_Product[ProductID],0))</f>
        <v>7</v>
      </c>
      <c r="M340" t="str">
        <f>INDEX(Tbl_Manu[Manufacturer Name],MATCH(L340,Tbl_Manu[ManufacturerID],0))</f>
        <v>VanArsdel</v>
      </c>
    </row>
    <row r="341" spans="1:13" x14ac:dyDescent="0.25">
      <c r="A341">
        <v>548</v>
      </c>
      <c r="B341" s="2">
        <v>42063</v>
      </c>
      <c r="C341" s="2" t="str">
        <f t="shared" si="5"/>
        <v>Feb</v>
      </c>
      <c r="D341" t="s">
        <v>1230</v>
      </c>
      <c r="E341">
        <v>1</v>
      </c>
      <c r="F341" s="3">
        <v>6299.37</v>
      </c>
      <c r="G341" s="3" t="str">
        <f>INDEX(Tbl_Location[State],MATCH(D341,Tbl_Location[Zip],0))</f>
        <v>Manitoba</v>
      </c>
      <c r="H341" t="s">
        <v>20</v>
      </c>
      <c r="I341" t="str">
        <f>INDEX(Tbl_Product[Product Name],MATCH(A341,Tbl_Product[ProductID],0))</f>
        <v>Maximus UC-13</v>
      </c>
      <c r="J341" t="str">
        <f>INDEX(Tbl_Product[Category],MATCH(A341,Tbl_Product[ProductID],0))</f>
        <v>Urban</v>
      </c>
      <c r="K341" t="str">
        <f>INDEX(Tbl_Product[Segment],MATCH(A341,Tbl_Product[ProductID],0))</f>
        <v>Convenience</v>
      </c>
      <c r="L341">
        <f>INDEX(Tbl_Product[ManufacturerID],MATCH(A341,Tbl_Product[ProductID],0))</f>
        <v>7</v>
      </c>
      <c r="M341" t="str">
        <f>INDEX(Tbl_Manu[Manufacturer Name],MATCH(L341,Tbl_Manu[ManufacturerID],0))</f>
        <v>VanArsdel</v>
      </c>
    </row>
    <row r="342" spans="1:13" x14ac:dyDescent="0.25">
      <c r="A342">
        <v>2359</v>
      </c>
      <c r="B342" s="2">
        <v>42064</v>
      </c>
      <c r="C342" s="2" t="str">
        <f t="shared" si="5"/>
        <v>Mar</v>
      </c>
      <c r="D342" t="s">
        <v>974</v>
      </c>
      <c r="E342">
        <v>1</v>
      </c>
      <c r="F342" s="3">
        <v>5543.37</v>
      </c>
      <c r="G342" s="3" t="str">
        <f>INDEX(Tbl_Location[State],MATCH(D342,Tbl_Location[Zip],0))</f>
        <v>Ontario</v>
      </c>
      <c r="H342" t="s">
        <v>20</v>
      </c>
      <c r="I342" t="str">
        <f>INDEX(Tbl_Product[Product Name],MATCH(A342,Tbl_Product[ProductID],0))</f>
        <v>Aliqui UC-07</v>
      </c>
      <c r="J342" t="str">
        <f>INDEX(Tbl_Product[Category],MATCH(A342,Tbl_Product[ProductID],0))</f>
        <v>Urban</v>
      </c>
      <c r="K342" t="str">
        <f>INDEX(Tbl_Product[Segment],MATCH(A342,Tbl_Product[ProductID],0))</f>
        <v>Convenience</v>
      </c>
      <c r="L342">
        <f>INDEX(Tbl_Product[ManufacturerID],MATCH(A342,Tbl_Product[ProductID],0))</f>
        <v>2</v>
      </c>
      <c r="M342" t="str">
        <f>INDEX(Tbl_Manu[Manufacturer Name],MATCH(L342,Tbl_Manu[ManufacturerID],0))</f>
        <v>Aliqui</v>
      </c>
    </row>
    <row r="343" spans="1:13" x14ac:dyDescent="0.25">
      <c r="A343">
        <v>1059</v>
      </c>
      <c r="B343" s="2">
        <v>42064</v>
      </c>
      <c r="C343" s="2" t="str">
        <f t="shared" si="5"/>
        <v>Mar</v>
      </c>
      <c r="D343" t="s">
        <v>842</v>
      </c>
      <c r="E343">
        <v>1</v>
      </c>
      <c r="F343" s="3">
        <v>1889.37</v>
      </c>
      <c r="G343" s="3" t="str">
        <f>INDEX(Tbl_Location[State],MATCH(D343,Tbl_Location[Zip],0))</f>
        <v>Ontario</v>
      </c>
      <c r="H343" t="s">
        <v>20</v>
      </c>
      <c r="I343" t="str">
        <f>INDEX(Tbl_Product[Product Name],MATCH(A343,Tbl_Product[ProductID],0))</f>
        <v>Pirum RP-05</v>
      </c>
      <c r="J343" t="str">
        <f>INDEX(Tbl_Product[Category],MATCH(A343,Tbl_Product[ProductID],0))</f>
        <v>Rural</v>
      </c>
      <c r="K343" t="str">
        <f>INDEX(Tbl_Product[Segment],MATCH(A343,Tbl_Product[ProductID],0))</f>
        <v>Productivity</v>
      </c>
      <c r="L343">
        <f>INDEX(Tbl_Product[ManufacturerID],MATCH(A343,Tbl_Product[ProductID],0))</f>
        <v>10</v>
      </c>
      <c r="M343" t="str">
        <f>INDEX(Tbl_Manu[Manufacturer Name],MATCH(L343,Tbl_Manu[ManufacturerID],0))</f>
        <v>Pirum</v>
      </c>
    </row>
    <row r="344" spans="1:13" x14ac:dyDescent="0.25">
      <c r="A344">
        <v>1212</v>
      </c>
      <c r="B344" s="2">
        <v>42064</v>
      </c>
      <c r="C344" s="2" t="str">
        <f t="shared" si="5"/>
        <v>Mar</v>
      </c>
      <c r="D344" t="s">
        <v>838</v>
      </c>
      <c r="E344">
        <v>1</v>
      </c>
      <c r="F344" s="3">
        <v>5448.87</v>
      </c>
      <c r="G344" s="3" t="str">
        <f>INDEX(Tbl_Location[State],MATCH(D344,Tbl_Location[Zip],0))</f>
        <v>Ontario</v>
      </c>
      <c r="H344" t="s">
        <v>20</v>
      </c>
      <c r="I344" t="str">
        <f>INDEX(Tbl_Product[Product Name],MATCH(A344,Tbl_Product[ProductID],0))</f>
        <v>Pirum UC-14</v>
      </c>
      <c r="J344" t="str">
        <f>INDEX(Tbl_Product[Category],MATCH(A344,Tbl_Product[ProductID],0))</f>
        <v>Urban</v>
      </c>
      <c r="K344" t="str">
        <f>INDEX(Tbl_Product[Segment],MATCH(A344,Tbl_Product[ProductID],0))</f>
        <v>Convenience</v>
      </c>
      <c r="L344">
        <f>INDEX(Tbl_Product[ManufacturerID],MATCH(A344,Tbl_Product[ProductID],0))</f>
        <v>10</v>
      </c>
      <c r="M344" t="str">
        <f>INDEX(Tbl_Manu[Manufacturer Name],MATCH(L344,Tbl_Manu[ManufacturerID],0))</f>
        <v>Pirum</v>
      </c>
    </row>
    <row r="345" spans="1:13" x14ac:dyDescent="0.25">
      <c r="A345">
        <v>1060</v>
      </c>
      <c r="B345" s="2">
        <v>42064</v>
      </c>
      <c r="C345" s="2" t="str">
        <f t="shared" si="5"/>
        <v>Mar</v>
      </c>
      <c r="D345" t="s">
        <v>842</v>
      </c>
      <c r="E345">
        <v>1</v>
      </c>
      <c r="F345" s="3">
        <v>1889.37</v>
      </c>
      <c r="G345" s="3" t="str">
        <f>INDEX(Tbl_Location[State],MATCH(D345,Tbl_Location[Zip],0))</f>
        <v>Ontario</v>
      </c>
      <c r="H345" t="s">
        <v>20</v>
      </c>
      <c r="I345" t="str">
        <f>INDEX(Tbl_Product[Product Name],MATCH(A345,Tbl_Product[ProductID],0))</f>
        <v>Pirum RP-06</v>
      </c>
      <c r="J345" t="str">
        <f>INDEX(Tbl_Product[Category],MATCH(A345,Tbl_Product[ProductID],0))</f>
        <v>Rural</v>
      </c>
      <c r="K345" t="str">
        <f>INDEX(Tbl_Product[Segment],MATCH(A345,Tbl_Product[ProductID],0))</f>
        <v>Productivity</v>
      </c>
      <c r="L345">
        <f>INDEX(Tbl_Product[ManufacturerID],MATCH(A345,Tbl_Product[ProductID],0))</f>
        <v>10</v>
      </c>
      <c r="M345" t="str">
        <f>INDEX(Tbl_Manu[Manufacturer Name],MATCH(L345,Tbl_Manu[ManufacturerID],0))</f>
        <v>Pirum</v>
      </c>
    </row>
    <row r="346" spans="1:13" x14ac:dyDescent="0.25">
      <c r="A346">
        <v>1059</v>
      </c>
      <c r="B346" s="2">
        <v>42064</v>
      </c>
      <c r="C346" s="2" t="str">
        <f t="shared" si="5"/>
        <v>Mar</v>
      </c>
      <c r="D346" t="s">
        <v>945</v>
      </c>
      <c r="E346">
        <v>1</v>
      </c>
      <c r="F346" s="3">
        <v>1952.37</v>
      </c>
      <c r="G346" s="3" t="str">
        <f>INDEX(Tbl_Location[State],MATCH(D346,Tbl_Location[Zip],0))</f>
        <v>Ontario</v>
      </c>
      <c r="H346" t="s">
        <v>20</v>
      </c>
      <c r="I346" t="str">
        <f>INDEX(Tbl_Product[Product Name],MATCH(A346,Tbl_Product[ProductID],0))</f>
        <v>Pirum RP-05</v>
      </c>
      <c r="J346" t="str">
        <f>INDEX(Tbl_Product[Category],MATCH(A346,Tbl_Product[ProductID],0))</f>
        <v>Rural</v>
      </c>
      <c r="K346" t="str">
        <f>INDEX(Tbl_Product[Segment],MATCH(A346,Tbl_Product[ProductID],0))</f>
        <v>Productivity</v>
      </c>
      <c r="L346">
        <f>INDEX(Tbl_Product[ManufacturerID],MATCH(A346,Tbl_Product[ProductID],0))</f>
        <v>10</v>
      </c>
      <c r="M346" t="str">
        <f>INDEX(Tbl_Manu[Manufacturer Name],MATCH(L346,Tbl_Manu[ManufacturerID],0))</f>
        <v>Pirum</v>
      </c>
    </row>
    <row r="347" spans="1:13" x14ac:dyDescent="0.25">
      <c r="A347">
        <v>2084</v>
      </c>
      <c r="B347" s="2">
        <v>42064</v>
      </c>
      <c r="C347" s="2" t="str">
        <f t="shared" si="5"/>
        <v>Mar</v>
      </c>
      <c r="D347" t="s">
        <v>838</v>
      </c>
      <c r="E347">
        <v>1</v>
      </c>
      <c r="F347" s="3">
        <v>8252.3700000000008</v>
      </c>
      <c r="G347" s="3" t="str">
        <f>INDEX(Tbl_Location[State],MATCH(D347,Tbl_Location[Zip],0))</f>
        <v>Ontario</v>
      </c>
      <c r="H347" t="s">
        <v>20</v>
      </c>
      <c r="I347" t="str">
        <f>INDEX(Tbl_Product[Product Name],MATCH(A347,Tbl_Product[ProductID],0))</f>
        <v>Currus UC-19</v>
      </c>
      <c r="J347" t="str">
        <f>INDEX(Tbl_Product[Category],MATCH(A347,Tbl_Product[ProductID],0))</f>
        <v>Urban</v>
      </c>
      <c r="K347" t="str">
        <f>INDEX(Tbl_Product[Segment],MATCH(A347,Tbl_Product[ProductID],0))</f>
        <v>Convenience</v>
      </c>
      <c r="L347">
        <f>INDEX(Tbl_Product[ManufacturerID],MATCH(A347,Tbl_Product[ProductID],0))</f>
        <v>4</v>
      </c>
      <c r="M347" t="str">
        <f>INDEX(Tbl_Manu[Manufacturer Name],MATCH(L347,Tbl_Manu[ManufacturerID],0))</f>
        <v>Currus</v>
      </c>
    </row>
    <row r="348" spans="1:13" x14ac:dyDescent="0.25">
      <c r="A348">
        <v>2145</v>
      </c>
      <c r="B348" s="2">
        <v>42075</v>
      </c>
      <c r="C348" s="2" t="str">
        <f t="shared" si="5"/>
        <v>Mar</v>
      </c>
      <c r="D348" t="s">
        <v>832</v>
      </c>
      <c r="E348">
        <v>1</v>
      </c>
      <c r="F348" s="3">
        <v>4850.37</v>
      </c>
      <c r="G348" s="3" t="str">
        <f>INDEX(Tbl_Location[State],MATCH(D348,Tbl_Location[Zip],0))</f>
        <v>Ontario</v>
      </c>
      <c r="H348" t="s">
        <v>20</v>
      </c>
      <c r="I348" t="str">
        <f>INDEX(Tbl_Product[Product Name],MATCH(A348,Tbl_Product[ProductID],0))</f>
        <v>Victoria UR-21</v>
      </c>
      <c r="J348" t="str">
        <f>INDEX(Tbl_Product[Category],MATCH(A348,Tbl_Product[ProductID],0))</f>
        <v>Urban</v>
      </c>
      <c r="K348" t="str">
        <f>INDEX(Tbl_Product[Segment],MATCH(A348,Tbl_Product[ProductID],0))</f>
        <v>Regular</v>
      </c>
      <c r="L348">
        <f>INDEX(Tbl_Product[ManufacturerID],MATCH(A348,Tbl_Product[ProductID],0))</f>
        <v>14</v>
      </c>
      <c r="M348" t="str">
        <f>INDEX(Tbl_Manu[Manufacturer Name],MATCH(L348,Tbl_Manu[ManufacturerID],0))</f>
        <v>Victoria</v>
      </c>
    </row>
    <row r="349" spans="1:13" x14ac:dyDescent="0.25">
      <c r="A349">
        <v>2225</v>
      </c>
      <c r="B349" s="2">
        <v>42075</v>
      </c>
      <c r="C349" s="2" t="str">
        <f t="shared" si="5"/>
        <v>Mar</v>
      </c>
      <c r="D349" t="s">
        <v>962</v>
      </c>
      <c r="E349">
        <v>1</v>
      </c>
      <c r="F349" s="3">
        <v>818.37</v>
      </c>
      <c r="G349" s="3" t="str">
        <f>INDEX(Tbl_Location[State],MATCH(D349,Tbl_Location[Zip],0))</f>
        <v>Ontario</v>
      </c>
      <c r="H349" t="s">
        <v>20</v>
      </c>
      <c r="I349" t="str">
        <f>INDEX(Tbl_Product[Product Name],MATCH(A349,Tbl_Product[ProductID],0))</f>
        <v>Aliqui RP-22</v>
      </c>
      <c r="J349" t="str">
        <f>INDEX(Tbl_Product[Category],MATCH(A349,Tbl_Product[ProductID],0))</f>
        <v>Rural</v>
      </c>
      <c r="K349" t="str">
        <f>INDEX(Tbl_Product[Segment],MATCH(A349,Tbl_Product[ProductID],0))</f>
        <v>Productivity</v>
      </c>
      <c r="L349">
        <f>INDEX(Tbl_Product[ManufacturerID],MATCH(A349,Tbl_Product[ProductID],0))</f>
        <v>2</v>
      </c>
      <c r="M349" t="str">
        <f>INDEX(Tbl_Manu[Manufacturer Name],MATCH(L349,Tbl_Manu[ManufacturerID],0))</f>
        <v>Aliqui</v>
      </c>
    </row>
    <row r="350" spans="1:13" x14ac:dyDescent="0.25">
      <c r="A350">
        <v>959</v>
      </c>
      <c r="B350" s="2">
        <v>42082</v>
      </c>
      <c r="C350" s="2" t="str">
        <f t="shared" si="5"/>
        <v>Mar</v>
      </c>
      <c r="D350" t="s">
        <v>945</v>
      </c>
      <c r="E350">
        <v>1</v>
      </c>
      <c r="F350" s="3">
        <v>10362.870000000001</v>
      </c>
      <c r="G350" s="3" t="str">
        <f>INDEX(Tbl_Location[State],MATCH(D350,Tbl_Location[Zip],0))</f>
        <v>Ontario</v>
      </c>
      <c r="H350" t="s">
        <v>20</v>
      </c>
      <c r="I350" t="str">
        <f>INDEX(Tbl_Product[Product Name],MATCH(A350,Tbl_Product[ProductID],0))</f>
        <v>Natura UC-22</v>
      </c>
      <c r="J350" t="str">
        <f>INDEX(Tbl_Product[Category],MATCH(A350,Tbl_Product[ProductID],0))</f>
        <v>Urban</v>
      </c>
      <c r="K350" t="str">
        <f>INDEX(Tbl_Product[Segment],MATCH(A350,Tbl_Product[ProductID],0))</f>
        <v>Convenience</v>
      </c>
      <c r="L350">
        <f>INDEX(Tbl_Product[ManufacturerID],MATCH(A350,Tbl_Product[ProductID],0))</f>
        <v>8</v>
      </c>
      <c r="M350" t="str">
        <f>INDEX(Tbl_Manu[Manufacturer Name],MATCH(L350,Tbl_Manu[ManufacturerID],0))</f>
        <v>Natura</v>
      </c>
    </row>
    <row r="351" spans="1:13" x14ac:dyDescent="0.25">
      <c r="A351">
        <v>2280</v>
      </c>
      <c r="B351" s="2">
        <v>42082</v>
      </c>
      <c r="C351" s="2" t="str">
        <f t="shared" si="5"/>
        <v>Mar</v>
      </c>
      <c r="D351" t="s">
        <v>972</v>
      </c>
      <c r="E351">
        <v>1</v>
      </c>
      <c r="F351" s="3">
        <v>2046.87</v>
      </c>
      <c r="G351" s="3" t="str">
        <f>INDEX(Tbl_Location[State],MATCH(D351,Tbl_Location[Zip],0))</f>
        <v>Ontario</v>
      </c>
      <c r="H351" t="s">
        <v>20</v>
      </c>
      <c r="I351" t="str">
        <f>INDEX(Tbl_Product[Product Name],MATCH(A351,Tbl_Product[ProductID],0))</f>
        <v>Aliqui RS-13</v>
      </c>
      <c r="J351" t="str">
        <f>INDEX(Tbl_Product[Category],MATCH(A351,Tbl_Product[ProductID],0))</f>
        <v>Rural</v>
      </c>
      <c r="K351" t="str">
        <f>INDEX(Tbl_Product[Segment],MATCH(A351,Tbl_Product[ProductID],0))</f>
        <v>Select</v>
      </c>
      <c r="L351">
        <f>INDEX(Tbl_Product[ManufacturerID],MATCH(A351,Tbl_Product[ProductID],0))</f>
        <v>2</v>
      </c>
      <c r="M351" t="str">
        <f>INDEX(Tbl_Manu[Manufacturer Name],MATCH(L351,Tbl_Manu[ManufacturerID],0))</f>
        <v>Aliqui</v>
      </c>
    </row>
    <row r="352" spans="1:13" x14ac:dyDescent="0.25">
      <c r="A352">
        <v>1714</v>
      </c>
      <c r="B352" s="2">
        <v>42071</v>
      </c>
      <c r="C352" s="2" t="str">
        <f t="shared" si="5"/>
        <v>Mar</v>
      </c>
      <c r="D352" t="s">
        <v>842</v>
      </c>
      <c r="E352">
        <v>1</v>
      </c>
      <c r="F352" s="3">
        <v>1259.3699999999999</v>
      </c>
      <c r="G352" s="3" t="str">
        <f>INDEX(Tbl_Location[State],MATCH(D352,Tbl_Location[Zip],0))</f>
        <v>Ontario</v>
      </c>
      <c r="H352" t="s">
        <v>20</v>
      </c>
      <c r="I352" t="str">
        <f>INDEX(Tbl_Product[Product Name],MATCH(A352,Tbl_Product[ProductID],0))</f>
        <v>Salvus YY-25</v>
      </c>
      <c r="J352" t="str">
        <f>INDEX(Tbl_Product[Category],MATCH(A352,Tbl_Product[ProductID],0))</f>
        <v>Youth</v>
      </c>
      <c r="K352" t="str">
        <f>INDEX(Tbl_Product[Segment],MATCH(A352,Tbl_Product[ProductID],0))</f>
        <v>Youth</v>
      </c>
      <c r="L352">
        <f>INDEX(Tbl_Product[ManufacturerID],MATCH(A352,Tbl_Product[ProductID],0))</f>
        <v>13</v>
      </c>
      <c r="M352" t="str">
        <f>INDEX(Tbl_Manu[Manufacturer Name],MATCH(L352,Tbl_Manu[ManufacturerID],0))</f>
        <v>Salvus</v>
      </c>
    </row>
    <row r="353" spans="1:13" x14ac:dyDescent="0.25">
      <c r="A353">
        <v>496</v>
      </c>
      <c r="B353" s="2">
        <v>42071</v>
      </c>
      <c r="C353" s="2" t="str">
        <f t="shared" si="5"/>
        <v>Mar</v>
      </c>
      <c r="D353" t="s">
        <v>984</v>
      </c>
      <c r="E353">
        <v>1</v>
      </c>
      <c r="F353" s="3">
        <v>11339.37</v>
      </c>
      <c r="G353" s="3" t="str">
        <f>INDEX(Tbl_Location[State],MATCH(D353,Tbl_Location[Zip],0))</f>
        <v>Ontario</v>
      </c>
      <c r="H353" t="s">
        <v>20</v>
      </c>
      <c r="I353" t="str">
        <f>INDEX(Tbl_Product[Product Name],MATCH(A353,Tbl_Product[ProductID],0))</f>
        <v>Maximus UM-01</v>
      </c>
      <c r="J353" t="str">
        <f>INDEX(Tbl_Product[Category],MATCH(A353,Tbl_Product[ProductID],0))</f>
        <v>Urban</v>
      </c>
      <c r="K353" t="str">
        <f>INDEX(Tbl_Product[Segment],MATCH(A353,Tbl_Product[ProductID],0))</f>
        <v>Moderation</v>
      </c>
      <c r="L353">
        <f>INDEX(Tbl_Product[ManufacturerID],MATCH(A353,Tbl_Product[ProductID],0))</f>
        <v>7</v>
      </c>
      <c r="M353" t="str">
        <f>INDEX(Tbl_Manu[Manufacturer Name],MATCH(L353,Tbl_Manu[ManufacturerID],0))</f>
        <v>VanArsdel</v>
      </c>
    </row>
    <row r="354" spans="1:13" x14ac:dyDescent="0.25">
      <c r="A354">
        <v>1085</v>
      </c>
      <c r="B354" s="2">
        <v>42094</v>
      </c>
      <c r="C354" s="2" t="str">
        <f t="shared" si="5"/>
        <v>Mar</v>
      </c>
      <c r="D354" t="s">
        <v>1219</v>
      </c>
      <c r="E354">
        <v>1</v>
      </c>
      <c r="F354" s="3">
        <v>1164.8699999999999</v>
      </c>
      <c r="G354" s="3" t="str">
        <f>INDEX(Tbl_Location[State],MATCH(D354,Tbl_Location[Zip],0))</f>
        <v>Manitoba</v>
      </c>
      <c r="H354" t="s">
        <v>20</v>
      </c>
      <c r="I354" t="str">
        <f>INDEX(Tbl_Product[Product Name],MATCH(A354,Tbl_Product[ProductID],0))</f>
        <v>Pirum RP-31</v>
      </c>
      <c r="J354" t="str">
        <f>INDEX(Tbl_Product[Category],MATCH(A354,Tbl_Product[ProductID],0))</f>
        <v>Rural</v>
      </c>
      <c r="K354" t="str">
        <f>INDEX(Tbl_Product[Segment],MATCH(A354,Tbl_Product[ProductID],0))</f>
        <v>Productivity</v>
      </c>
      <c r="L354">
        <f>INDEX(Tbl_Product[ManufacturerID],MATCH(A354,Tbl_Product[ProductID],0))</f>
        <v>10</v>
      </c>
      <c r="M354" t="str">
        <f>INDEX(Tbl_Manu[Manufacturer Name],MATCH(L354,Tbl_Manu[ManufacturerID],0))</f>
        <v>Pirum</v>
      </c>
    </row>
    <row r="355" spans="1:13" x14ac:dyDescent="0.25">
      <c r="A355">
        <v>487</v>
      </c>
      <c r="B355" s="2">
        <v>42121</v>
      </c>
      <c r="C355" s="2" t="str">
        <f t="shared" si="5"/>
        <v>Apr</v>
      </c>
      <c r="D355" t="s">
        <v>838</v>
      </c>
      <c r="E355">
        <v>1</v>
      </c>
      <c r="F355" s="3">
        <v>13229.37</v>
      </c>
      <c r="G355" s="3" t="str">
        <f>INDEX(Tbl_Location[State],MATCH(D355,Tbl_Location[Zip],0))</f>
        <v>Ontario</v>
      </c>
      <c r="H355" t="s">
        <v>20</v>
      </c>
      <c r="I355" t="str">
        <f>INDEX(Tbl_Product[Product Name],MATCH(A355,Tbl_Product[ProductID],0))</f>
        <v>Maximus UM-92</v>
      </c>
      <c r="J355" t="str">
        <f>INDEX(Tbl_Product[Category],MATCH(A355,Tbl_Product[ProductID],0))</f>
        <v>Urban</v>
      </c>
      <c r="K355" t="str">
        <f>INDEX(Tbl_Product[Segment],MATCH(A355,Tbl_Product[ProductID],0))</f>
        <v>Moderation</v>
      </c>
      <c r="L355">
        <f>INDEX(Tbl_Product[ManufacturerID],MATCH(A355,Tbl_Product[ProductID],0))</f>
        <v>7</v>
      </c>
      <c r="M355" t="str">
        <f>INDEX(Tbl_Manu[Manufacturer Name],MATCH(L355,Tbl_Manu[ManufacturerID],0))</f>
        <v>VanArsdel</v>
      </c>
    </row>
    <row r="356" spans="1:13" x14ac:dyDescent="0.25">
      <c r="A356">
        <v>556</v>
      </c>
      <c r="B356" s="2">
        <v>42121</v>
      </c>
      <c r="C356" s="2" t="str">
        <f t="shared" si="5"/>
        <v>Apr</v>
      </c>
      <c r="D356" t="s">
        <v>984</v>
      </c>
      <c r="E356">
        <v>1</v>
      </c>
      <c r="F356" s="3">
        <v>10268.370000000001</v>
      </c>
      <c r="G356" s="3" t="str">
        <f>INDEX(Tbl_Location[State],MATCH(D356,Tbl_Location[Zip],0))</f>
        <v>Ontario</v>
      </c>
      <c r="H356" t="s">
        <v>20</v>
      </c>
      <c r="I356" t="str">
        <f>INDEX(Tbl_Product[Product Name],MATCH(A356,Tbl_Product[ProductID],0))</f>
        <v>Maximus UC-21</v>
      </c>
      <c r="J356" t="str">
        <f>INDEX(Tbl_Product[Category],MATCH(A356,Tbl_Product[ProductID],0))</f>
        <v>Urban</v>
      </c>
      <c r="K356" t="str">
        <f>INDEX(Tbl_Product[Segment],MATCH(A356,Tbl_Product[ProductID],0))</f>
        <v>Convenience</v>
      </c>
      <c r="L356">
        <f>INDEX(Tbl_Product[ManufacturerID],MATCH(A356,Tbl_Product[ProductID],0))</f>
        <v>7</v>
      </c>
      <c r="M356" t="str">
        <f>INDEX(Tbl_Manu[Manufacturer Name],MATCH(L356,Tbl_Manu[ManufacturerID],0))</f>
        <v>VanArsdel</v>
      </c>
    </row>
    <row r="357" spans="1:13" x14ac:dyDescent="0.25">
      <c r="A357">
        <v>578</v>
      </c>
      <c r="B357" s="2">
        <v>42075</v>
      </c>
      <c r="C357" s="2" t="str">
        <f t="shared" si="5"/>
        <v>Mar</v>
      </c>
      <c r="D357" t="s">
        <v>1219</v>
      </c>
      <c r="E357">
        <v>1</v>
      </c>
      <c r="F357" s="3">
        <v>9449.3700000000008</v>
      </c>
      <c r="G357" s="3" t="str">
        <f>INDEX(Tbl_Location[State],MATCH(D357,Tbl_Location[Zip],0))</f>
        <v>Manitoba</v>
      </c>
      <c r="H357" t="s">
        <v>20</v>
      </c>
      <c r="I357" t="str">
        <f>INDEX(Tbl_Product[Product Name],MATCH(A357,Tbl_Product[ProductID],0))</f>
        <v>Maximus UC-43</v>
      </c>
      <c r="J357" t="str">
        <f>INDEX(Tbl_Product[Category],MATCH(A357,Tbl_Product[ProductID],0))</f>
        <v>Urban</v>
      </c>
      <c r="K357" t="str">
        <f>INDEX(Tbl_Product[Segment],MATCH(A357,Tbl_Product[ProductID],0))</f>
        <v>Convenience</v>
      </c>
      <c r="L357">
        <f>INDEX(Tbl_Product[ManufacturerID],MATCH(A357,Tbl_Product[ProductID],0))</f>
        <v>7</v>
      </c>
      <c r="M357" t="str">
        <f>INDEX(Tbl_Manu[Manufacturer Name],MATCH(L357,Tbl_Manu[ManufacturerID],0))</f>
        <v>VanArsdel</v>
      </c>
    </row>
    <row r="358" spans="1:13" x14ac:dyDescent="0.25">
      <c r="A358">
        <v>1175</v>
      </c>
      <c r="B358" s="2">
        <v>42075</v>
      </c>
      <c r="C358" s="2" t="str">
        <f t="shared" si="5"/>
        <v>Mar</v>
      </c>
      <c r="D358" t="s">
        <v>680</v>
      </c>
      <c r="E358">
        <v>1</v>
      </c>
      <c r="F358" s="3">
        <v>7811.37</v>
      </c>
      <c r="G358" s="3" t="str">
        <f>INDEX(Tbl_Location[State],MATCH(D358,Tbl_Location[Zip],0))</f>
        <v>Ontario</v>
      </c>
      <c r="H358" t="s">
        <v>20</v>
      </c>
      <c r="I358" t="str">
        <f>INDEX(Tbl_Product[Product Name],MATCH(A358,Tbl_Product[ProductID],0))</f>
        <v>Pirum UE-11</v>
      </c>
      <c r="J358" t="str">
        <f>INDEX(Tbl_Product[Category],MATCH(A358,Tbl_Product[ProductID],0))</f>
        <v>Urban</v>
      </c>
      <c r="K358" t="str">
        <f>INDEX(Tbl_Product[Segment],MATCH(A358,Tbl_Product[ProductID],0))</f>
        <v>Extreme</v>
      </c>
      <c r="L358">
        <f>INDEX(Tbl_Product[ManufacturerID],MATCH(A358,Tbl_Product[ProductID],0))</f>
        <v>10</v>
      </c>
      <c r="M358" t="str">
        <f>INDEX(Tbl_Manu[Manufacturer Name],MATCH(L358,Tbl_Manu[ManufacturerID],0))</f>
        <v>Pirum</v>
      </c>
    </row>
    <row r="359" spans="1:13" x14ac:dyDescent="0.25">
      <c r="A359">
        <v>407</v>
      </c>
      <c r="B359" s="2">
        <v>42075</v>
      </c>
      <c r="C359" s="2" t="str">
        <f t="shared" si="5"/>
        <v>Mar</v>
      </c>
      <c r="D359" t="s">
        <v>1230</v>
      </c>
      <c r="E359">
        <v>1</v>
      </c>
      <c r="F359" s="3">
        <v>20505.87</v>
      </c>
      <c r="G359" s="3" t="str">
        <f>INDEX(Tbl_Location[State],MATCH(D359,Tbl_Location[Zip],0))</f>
        <v>Manitoba</v>
      </c>
      <c r="H359" t="s">
        <v>20</v>
      </c>
      <c r="I359" t="str">
        <f>INDEX(Tbl_Product[Product Name],MATCH(A359,Tbl_Product[ProductID],0))</f>
        <v>Maximus UM-12</v>
      </c>
      <c r="J359" t="str">
        <f>INDEX(Tbl_Product[Category],MATCH(A359,Tbl_Product[ProductID],0))</f>
        <v>Urban</v>
      </c>
      <c r="K359" t="str">
        <f>INDEX(Tbl_Product[Segment],MATCH(A359,Tbl_Product[ProductID],0))</f>
        <v>Moderation</v>
      </c>
      <c r="L359">
        <f>INDEX(Tbl_Product[ManufacturerID],MATCH(A359,Tbl_Product[ProductID],0))</f>
        <v>7</v>
      </c>
      <c r="M359" t="str">
        <f>INDEX(Tbl_Manu[Manufacturer Name],MATCH(L359,Tbl_Manu[ManufacturerID],0))</f>
        <v>VanArsdel</v>
      </c>
    </row>
    <row r="360" spans="1:13" x14ac:dyDescent="0.25">
      <c r="A360">
        <v>2224</v>
      </c>
      <c r="B360" s="2">
        <v>42075</v>
      </c>
      <c r="C360" s="2" t="str">
        <f t="shared" si="5"/>
        <v>Mar</v>
      </c>
      <c r="D360" t="s">
        <v>962</v>
      </c>
      <c r="E360">
        <v>1</v>
      </c>
      <c r="F360" s="3">
        <v>818.37</v>
      </c>
      <c r="G360" s="3" t="str">
        <f>INDEX(Tbl_Location[State],MATCH(D360,Tbl_Location[Zip],0))</f>
        <v>Ontario</v>
      </c>
      <c r="H360" t="s">
        <v>20</v>
      </c>
      <c r="I360" t="str">
        <f>INDEX(Tbl_Product[Product Name],MATCH(A360,Tbl_Product[ProductID],0))</f>
        <v>Aliqui RP-21</v>
      </c>
      <c r="J360" t="str">
        <f>INDEX(Tbl_Product[Category],MATCH(A360,Tbl_Product[ProductID],0))</f>
        <v>Rural</v>
      </c>
      <c r="K360" t="str">
        <f>INDEX(Tbl_Product[Segment],MATCH(A360,Tbl_Product[ProductID],0))</f>
        <v>Productivity</v>
      </c>
      <c r="L360">
        <f>INDEX(Tbl_Product[ManufacturerID],MATCH(A360,Tbl_Product[ProductID],0))</f>
        <v>2</v>
      </c>
      <c r="M360" t="str">
        <f>INDEX(Tbl_Manu[Manufacturer Name],MATCH(L360,Tbl_Manu[ManufacturerID],0))</f>
        <v>Aliqui</v>
      </c>
    </row>
    <row r="361" spans="1:13" x14ac:dyDescent="0.25">
      <c r="A361">
        <v>548</v>
      </c>
      <c r="B361" s="2">
        <v>42076</v>
      </c>
      <c r="C361" s="2" t="str">
        <f t="shared" si="5"/>
        <v>Mar</v>
      </c>
      <c r="D361" t="s">
        <v>972</v>
      </c>
      <c r="E361">
        <v>1</v>
      </c>
      <c r="F361" s="3">
        <v>6299.37</v>
      </c>
      <c r="G361" s="3" t="str">
        <f>INDEX(Tbl_Location[State],MATCH(D361,Tbl_Location[Zip],0))</f>
        <v>Ontario</v>
      </c>
      <c r="H361" t="s">
        <v>20</v>
      </c>
      <c r="I361" t="str">
        <f>INDEX(Tbl_Product[Product Name],MATCH(A361,Tbl_Product[ProductID],0))</f>
        <v>Maximus UC-13</v>
      </c>
      <c r="J361" t="str">
        <f>INDEX(Tbl_Product[Category],MATCH(A361,Tbl_Product[ProductID],0))</f>
        <v>Urban</v>
      </c>
      <c r="K361" t="str">
        <f>INDEX(Tbl_Product[Segment],MATCH(A361,Tbl_Product[ProductID],0))</f>
        <v>Convenience</v>
      </c>
      <c r="L361">
        <f>INDEX(Tbl_Product[ManufacturerID],MATCH(A361,Tbl_Product[ProductID],0))</f>
        <v>7</v>
      </c>
      <c r="M361" t="str">
        <f>INDEX(Tbl_Manu[Manufacturer Name],MATCH(L361,Tbl_Manu[ManufacturerID],0))</f>
        <v>VanArsdel</v>
      </c>
    </row>
    <row r="362" spans="1:13" x14ac:dyDescent="0.25">
      <c r="A362">
        <v>253</v>
      </c>
      <c r="B362" s="2">
        <v>42076</v>
      </c>
      <c r="C362" s="2" t="str">
        <f t="shared" si="5"/>
        <v>Mar</v>
      </c>
      <c r="D362" t="s">
        <v>983</v>
      </c>
      <c r="E362">
        <v>1</v>
      </c>
      <c r="F362" s="3">
        <v>8816.85</v>
      </c>
      <c r="G362" s="3" t="str">
        <f>INDEX(Tbl_Location[State],MATCH(D362,Tbl_Location[Zip],0))</f>
        <v>Ontario</v>
      </c>
      <c r="H362" t="s">
        <v>20</v>
      </c>
      <c r="I362" t="str">
        <f>INDEX(Tbl_Product[Product Name],MATCH(A362,Tbl_Product[ProductID],0))</f>
        <v>Fama UR-25</v>
      </c>
      <c r="J362" t="str">
        <f>INDEX(Tbl_Product[Category],MATCH(A362,Tbl_Product[ProductID],0))</f>
        <v>Urban</v>
      </c>
      <c r="K362" t="str">
        <f>INDEX(Tbl_Product[Segment],MATCH(A362,Tbl_Product[ProductID],0))</f>
        <v>Regular</v>
      </c>
      <c r="L362">
        <f>INDEX(Tbl_Product[ManufacturerID],MATCH(A362,Tbl_Product[ProductID],0))</f>
        <v>5</v>
      </c>
      <c r="M362" t="str">
        <f>INDEX(Tbl_Manu[Manufacturer Name],MATCH(L362,Tbl_Manu[ManufacturerID],0))</f>
        <v>Fama</v>
      </c>
    </row>
    <row r="363" spans="1:13" x14ac:dyDescent="0.25">
      <c r="A363">
        <v>2332</v>
      </c>
      <c r="B363" s="2">
        <v>42076</v>
      </c>
      <c r="C363" s="2" t="str">
        <f t="shared" si="5"/>
        <v>Mar</v>
      </c>
      <c r="D363" t="s">
        <v>972</v>
      </c>
      <c r="E363">
        <v>1</v>
      </c>
      <c r="F363" s="3">
        <v>6419.7</v>
      </c>
      <c r="G363" s="3" t="str">
        <f>INDEX(Tbl_Location[State],MATCH(D363,Tbl_Location[Zip],0))</f>
        <v>Ontario</v>
      </c>
      <c r="H363" t="s">
        <v>20</v>
      </c>
      <c r="I363" t="str">
        <f>INDEX(Tbl_Product[Product Name],MATCH(A363,Tbl_Product[ProductID],0))</f>
        <v>Aliqui UE-06</v>
      </c>
      <c r="J363" t="str">
        <f>INDEX(Tbl_Product[Category],MATCH(A363,Tbl_Product[ProductID],0))</f>
        <v>Urban</v>
      </c>
      <c r="K363" t="str">
        <f>INDEX(Tbl_Product[Segment],MATCH(A363,Tbl_Product[ProductID],0))</f>
        <v>Extreme</v>
      </c>
      <c r="L363">
        <f>INDEX(Tbl_Product[ManufacturerID],MATCH(A363,Tbl_Product[ProductID],0))</f>
        <v>2</v>
      </c>
      <c r="M363" t="str">
        <f>INDEX(Tbl_Manu[Manufacturer Name],MATCH(L363,Tbl_Manu[ManufacturerID],0))</f>
        <v>Aliqui</v>
      </c>
    </row>
    <row r="364" spans="1:13" x14ac:dyDescent="0.25">
      <c r="A364">
        <v>945</v>
      </c>
      <c r="B364" s="2">
        <v>42155</v>
      </c>
      <c r="C364" s="2" t="str">
        <f t="shared" si="5"/>
        <v>May</v>
      </c>
      <c r="D364" t="s">
        <v>693</v>
      </c>
      <c r="E364">
        <v>1</v>
      </c>
      <c r="F364" s="3">
        <v>8189.37</v>
      </c>
      <c r="G364" s="3" t="str">
        <f>INDEX(Tbl_Location[State],MATCH(D364,Tbl_Location[Zip],0))</f>
        <v>Ontario</v>
      </c>
      <c r="H364" t="s">
        <v>20</v>
      </c>
      <c r="I364" t="str">
        <f>INDEX(Tbl_Product[Product Name],MATCH(A364,Tbl_Product[ProductID],0))</f>
        <v>Natura UC-08</v>
      </c>
      <c r="J364" t="str">
        <f>INDEX(Tbl_Product[Category],MATCH(A364,Tbl_Product[ProductID],0))</f>
        <v>Urban</v>
      </c>
      <c r="K364" t="str">
        <f>INDEX(Tbl_Product[Segment],MATCH(A364,Tbl_Product[ProductID],0))</f>
        <v>Convenience</v>
      </c>
      <c r="L364">
        <f>INDEX(Tbl_Product[ManufacturerID],MATCH(A364,Tbl_Product[ProductID],0))</f>
        <v>8</v>
      </c>
      <c r="M364" t="str">
        <f>INDEX(Tbl_Manu[Manufacturer Name],MATCH(L364,Tbl_Manu[ManufacturerID],0))</f>
        <v>Natura</v>
      </c>
    </row>
    <row r="365" spans="1:13" x14ac:dyDescent="0.25">
      <c r="A365">
        <v>1489</v>
      </c>
      <c r="B365" s="2">
        <v>42155</v>
      </c>
      <c r="C365" s="2" t="str">
        <f t="shared" si="5"/>
        <v>May</v>
      </c>
      <c r="D365" t="s">
        <v>1219</v>
      </c>
      <c r="E365">
        <v>1</v>
      </c>
      <c r="F365" s="3">
        <v>3778.74</v>
      </c>
      <c r="G365" s="3" t="str">
        <f>INDEX(Tbl_Location[State],MATCH(D365,Tbl_Location[Zip],0))</f>
        <v>Manitoba</v>
      </c>
      <c r="H365" t="s">
        <v>20</v>
      </c>
      <c r="I365" t="str">
        <f>INDEX(Tbl_Product[Product Name],MATCH(A365,Tbl_Product[ProductID],0))</f>
        <v>Quibus RP-81</v>
      </c>
      <c r="J365" t="str">
        <f>INDEX(Tbl_Product[Category],MATCH(A365,Tbl_Product[ProductID],0))</f>
        <v>Rural</v>
      </c>
      <c r="K365" t="str">
        <f>INDEX(Tbl_Product[Segment],MATCH(A365,Tbl_Product[ProductID],0))</f>
        <v>Productivity</v>
      </c>
      <c r="L365">
        <f>INDEX(Tbl_Product[ManufacturerID],MATCH(A365,Tbl_Product[ProductID],0))</f>
        <v>12</v>
      </c>
      <c r="M365" t="str">
        <f>INDEX(Tbl_Manu[Manufacturer Name],MATCH(L365,Tbl_Manu[ManufacturerID],0))</f>
        <v>Quibus</v>
      </c>
    </row>
    <row r="366" spans="1:13" x14ac:dyDescent="0.25">
      <c r="A366">
        <v>1518</v>
      </c>
      <c r="B366" s="2">
        <v>42155</v>
      </c>
      <c r="C366" s="2" t="str">
        <f t="shared" si="5"/>
        <v>May</v>
      </c>
      <c r="D366" t="s">
        <v>1219</v>
      </c>
      <c r="E366">
        <v>1</v>
      </c>
      <c r="F366" s="3">
        <v>2361.2399999999998</v>
      </c>
      <c r="G366" s="3" t="str">
        <f>INDEX(Tbl_Location[State],MATCH(D366,Tbl_Location[Zip],0))</f>
        <v>Manitoba</v>
      </c>
      <c r="H366" t="s">
        <v>20</v>
      </c>
      <c r="I366" t="str">
        <f>INDEX(Tbl_Product[Product Name],MATCH(A366,Tbl_Product[ProductID],0))</f>
        <v>Quibus RP-10</v>
      </c>
      <c r="J366" t="str">
        <f>INDEX(Tbl_Product[Category],MATCH(A366,Tbl_Product[ProductID],0))</f>
        <v>Rural</v>
      </c>
      <c r="K366" t="str">
        <f>INDEX(Tbl_Product[Segment],MATCH(A366,Tbl_Product[ProductID],0))</f>
        <v>Productivity</v>
      </c>
      <c r="L366">
        <f>INDEX(Tbl_Product[ManufacturerID],MATCH(A366,Tbl_Product[ProductID],0))</f>
        <v>12</v>
      </c>
      <c r="M366" t="str">
        <f>INDEX(Tbl_Manu[Manufacturer Name],MATCH(L366,Tbl_Manu[ManufacturerID],0))</f>
        <v>Quibus</v>
      </c>
    </row>
    <row r="367" spans="1:13" x14ac:dyDescent="0.25">
      <c r="A367">
        <v>1707</v>
      </c>
      <c r="B367" s="2">
        <v>42155</v>
      </c>
      <c r="C367" s="2" t="str">
        <f t="shared" si="5"/>
        <v>May</v>
      </c>
      <c r="D367" t="s">
        <v>680</v>
      </c>
      <c r="E367">
        <v>1</v>
      </c>
      <c r="F367" s="3">
        <v>1511.37</v>
      </c>
      <c r="G367" s="3" t="str">
        <f>INDEX(Tbl_Location[State],MATCH(D367,Tbl_Location[Zip],0))</f>
        <v>Ontario</v>
      </c>
      <c r="H367" t="s">
        <v>20</v>
      </c>
      <c r="I367" t="str">
        <f>INDEX(Tbl_Product[Product Name],MATCH(A367,Tbl_Product[ProductID],0))</f>
        <v>Salvus YY-18</v>
      </c>
      <c r="J367" t="str">
        <f>INDEX(Tbl_Product[Category],MATCH(A367,Tbl_Product[ProductID],0))</f>
        <v>Youth</v>
      </c>
      <c r="K367" t="str">
        <f>INDEX(Tbl_Product[Segment],MATCH(A367,Tbl_Product[ProductID],0))</f>
        <v>Youth</v>
      </c>
      <c r="L367">
        <f>INDEX(Tbl_Product[ManufacturerID],MATCH(A367,Tbl_Product[ProductID],0))</f>
        <v>13</v>
      </c>
      <c r="M367" t="str">
        <f>INDEX(Tbl_Manu[Manufacturer Name],MATCH(L367,Tbl_Manu[ManufacturerID],0))</f>
        <v>Salvus</v>
      </c>
    </row>
    <row r="368" spans="1:13" x14ac:dyDescent="0.25">
      <c r="A368">
        <v>1344</v>
      </c>
      <c r="B368" s="2">
        <v>42155</v>
      </c>
      <c r="C368" s="2" t="str">
        <f t="shared" si="5"/>
        <v>May</v>
      </c>
      <c r="D368" t="s">
        <v>957</v>
      </c>
      <c r="E368">
        <v>1</v>
      </c>
      <c r="F368" s="3">
        <v>3778.74</v>
      </c>
      <c r="G368" s="3" t="str">
        <f>INDEX(Tbl_Location[State],MATCH(D368,Tbl_Location[Zip],0))</f>
        <v>Ontario</v>
      </c>
      <c r="H368" t="s">
        <v>20</v>
      </c>
      <c r="I368" t="str">
        <f>INDEX(Tbl_Product[Product Name],MATCH(A368,Tbl_Product[ProductID],0))</f>
        <v>Quibus RP-36</v>
      </c>
      <c r="J368" t="str">
        <f>INDEX(Tbl_Product[Category],MATCH(A368,Tbl_Product[ProductID],0))</f>
        <v>Rural</v>
      </c>
      <c r="K368" t="str">
        <f>INDEX(Tbl_Product[Segment],MATCH(A368,Tbl_Product[ProductID],0))</f>
        <v>Productivity</v>
      </c>
      <c r="L368">
        <f>INDEX(Tbl_Product[ManufacturerID],MATCH(A368,Tbl_Product[ProductID],0))</f>
        <v>12</v>
      </c>
      <c r="M368" t="str">
        <f>INDEX(Tbl_Manu[Manufacturer Name],MATCH(L368,Tbl_Manu[ManufacturerID],0))</f>
        <v>Quibus</v>
      </c>
    </row>
    <row r="369" spans="1:13" x14ac:dyDescent="0.25">
      <c r="A369">
        <v>1349</v>
      </c>
      <c r="B369" s="2">
        <v>42155</v>
      </c>
      <c r="C369" s="2" t="str">
        <f t="shared" si="5"/>
        <v>May</v>
      </c>
      <c r="D369" t="s">
        <v>1230</v>
      </c>
      <c r="E369">
        <v>2</v>
      </c>
      <c r="F369" s="3">
        <v>10077.48</v>
      </c>
      <c r="G369" s="3" t="str">
        <f>INDEX(Tbl_Location[State],MATCH(D369,Tbl_Location[Zip],0))</f>
        <v>Manitoba</v>
      </c>
      <c r="H369" t="s">
        <v>20</v>
      </c>
      <c r="I369" t="str">
        <f>INDEX(Tbl_Product[Product Name],MATCH(A369,Tbl_Product[ProductID],0))</f>
        <v>Quibus RP-41</v>
      </c>
      <c r="J369" t="str">
        <f>INDEX(Tbl_Product[Category],MATCH(A369,Tbl_Product[ProductID],0))</f>
        <v>Rural</v>
      </c>
      <c r="K369" t="str">
        <f>INDEX(Tbl_Product[Segment],MATCH(A369,Tbl_Product[ProductID],0))</f>
        <v>Productivity</v>
      </c>
      <c r="L369">
        <f>INDEX(Tbl_Product[ManufacturerID],MATCH(A369,Tbl_Product[ProductID],0))</f>
        <v>12</v>
      </c>
      <c r="M369" t="str">
        <f>INDEX(Tbl_Manu[Manufacturer Name],MATCH(L369,Tbl_Manu[ManufacturerID],0))</f>
        <v>Quibus</v>
      </c>
    </row>
    <row r="370" spans="1:13" x14ac:dyDescent="0.25">
      <c r="A370">
        <v>1364</v>
      </c>
      <c r="B370" s="2">
        <v>42155</v>
      </c>
      <c r="C370" s="2" t="str">
        <f t="shared" si="5"/>
        <v>May</v>
      </c>
      <c r="D370" t="s">
        <v>1228</v>
      </c>
      <c r="E370">
        <v>1</v>
      </c>
      <c r="F370" s="3">
        <v>2455.7399999999998</v>
      </c>
      <c r="G370" s="3" t="str">
        <f>INDEX(Tbl_Location[State],MATCH(D370,Tbl_Location[Zip],0))</f>
        <v>Manitoba</v>
      </c>
      <c r="H370" t="s">
        <v>20</v>
      </c>
      <c r="I370" t="str">
        <f>INDEX(Tbl_Product[Product Name],MATCH(A370,Tbl_Product[ProductID],0))</f>
        <v>Quibus RP-56</v>
      </c>
      <c r="J370" t="str">
        <f>INDEX(Tbl_Product[Category],MATCH(A370,Tbl_Product[ProductID],0))</f>
        <v>Rural</v>
      </c>
      <c r="K370" t="str">
        <f>INDEX(Tbl_Product[Segment],MATCH(A370,Tbl_Product[ProductID],0))</f>
        <v>Productivity</v>
      </c>
      <c r="L370">
        <f>INDEX(Tbl_Product[ManufacturerID],MATCH(A370,Tbl_Product[ProductID],0))</f>
        <v>12</v>
      </c>
      <c r="M370" t="str">
        <f>INDEX(Tbl_Manu[Manufacturer Name],MATCH(L370,Tbl_Manu[ManufacturerID],0))</f>
        <v>Quibus</v>
      </c>
    </row>
    <row r="371" spans="1:13" x14ac:dyDescent="0.25">
      <c r="A371">
        <v>1495</v>
      </c>
      <c r="B371" s="2">
        <v>42155</v>
      </c>
      <c r="C371" s="2" t="str">
        <f t="shared" si="5"/>
        <v>May</v>
      </c>
      <c r="D371" t="s">
        <v>957</v>
      </c>
      <c r="E371">
        <v>1</v>
      </c>
      <c r="F371" s="3">
        <v>4408.74</v>
      </c>
      <c r="G371" s="3" t="str">
        <f>INDEX(Tbl_Location[State],MATCH(D371,Tbl_Location[Zip],0))</f>
        <v>Ontario</v>
      </c>
      <c r="H371" t="s">
        <v>20</v>
      </c>
      <c r="I371" t="str">
        <f>INDEX(Tbl_Product[Product Name],MATCH(A371,Tbl_Product[ProductID],0))</f>
        <v>Quibus RP-87</v>
      </c>
      <c r="J371" t="str">
        <f>INDEX(Tbl_Product[Category],MATCH(A371,Tbl_Product[ProductID],0))</f>
        <v>Rural</v>
      </c>
      <c r="K371" t="str">
        <f>INDEX(Tbl_Product[Segment],MATCH(A371,Tbl_Product[ProductID],0))</f>
        <v>Productivity</v>
      </c>
      <c r="L371">
        <f>INDEX(Tbl_Product[ManufacturerID],MATCH(A371,Tbl_Product[ProductID],0))</f>
        <v>12</v>
      </c>
      <c r="M371" t="str">
        <f>INDEX(Tbl_Manu[Manufacturer Name],MATCH(L371,Tbl_Manu[ManufacturerID],0))</f>
        <v>Quibus</v>
      </c>
    </row>
    <row r="372" spans="1:13" x14ac:dyDescent="0.25">
      <c r="A372">
        <v>1490</v>
      </c>
      <c r="B372" s="2">
        <v>42155</v>
      </c>
      <c r="C372" s="2" t="str">
        <f t="shared" si="5"/>
        <v>May</v>
      </c>
      <c r="D372" t="s">
        <v>1219</v>
      </c>
      <c r="E372">
        <v>1</v>
      </c>
      <c r="F372" s="3">
        <v>3778.74</v>
      </c>
      <c r="G372" s="3" t="str">
        <f>INDEX(Tbl_Location[State],MATCH(D372,Tbl_Location[Zip],0))</f>
        <v>Manitoba</v>
      </c>
      <c r="H372" t="s">
        <v>20</v>
      </c>
      <c r="I372" t="str">
        <f>INDEX(Tbl_Product[Product Name],MATCH(A372,Tbl_Product[ProductID],0))</f>
        <v>Quibus RP-82</v>
      </c>
      <c r="J372" t="str">
        <f>INDEX(Tbl_Product[Category],MATCH(A372,Tbl_Product[ProductID],0))</f>
        <v>Rural</v>
      </c>
      <c r="K372" t="str">
        <f>INDEX(Tbl_Product[Segment],MATCH(A372,Tbl_Product[ProductID],0))</f>
        <v>Productivity</v>
      </c>
      <c r="L372">
        <f>INDEX(Tbl_Product[ManufacturerID],MATCH(A372,Tbl_Product[ProductID],0))</f>
        <v>12</v>
      </c>
      <c r="M372" t="str">
        <f>INDEX(Tbl_Manu[Manufacturer Name],MATCH(L372,Tbl_Manu[ManufacturerID],0))</f>
        <v>Quibus</v>
      </c>
    </row>
    <row r="373" spans="1:13" x14ac:dyDescent="0.25">
      <c r="A373">
        <v>1120</v>
      </c>
      <c r="B373" s="2">
        <v>42185</v>
      </c>
      <c r="C373" s="2" t="str">
        <f t="shared" si="5"/>
        <v>Jun</v>
      </c>
      <c r="D373" t="s">
        <v>839</v>
      </c>
      <c r="E373">
        <v>1</v>
      </c>
      <c r="F373" s="3">
        <v>2109.87</v>
      </c>
      <c r="G373" s="3" t="str">
        <f>INDEX(Tbl_Location[State],MATCH(D373,Tbl_Location[Zip],0))</f>
        <v>Ontario</v>
      </c>
      <c r="H373" t="s">
        <v>20</v>
      </c>
      <c r="I373" t="str">
        <f>INDEX(Tbl_Product[Product Name],MATCH(A373,Tbl_Product[ProductID],0))</f>
        <v>Pirum RS-08</v>
      </c>
      <c r="J373" t="str">
        <f>INDEX(Tbl_Product[Category],MATCH(A373,Tbl_Product[ProductID],0))</f>
        <v>Rural</v>
      </c>
      <c r="K373" t="str">
        <f>INDEX(Tbl_Product[Segment],MATCH(A373,Tbl_Product[ProductID],0))</f>
        <v>Select</v>
      </c>
      <c r="L373">
        <f>INDEX(Tbl_Product[ManufacturerID],MATCH(A373,Tbl_Product[ProductID],0))</f>
        <v>10</v>
      </c>
      <c r="M373" t="str">
        <f>INDEX(Tbl_Manu[Manufacturer Name],MATCH(L373,Tbl_Manu[ManufacturerID],0))</f>
        <v>Pirum</v>
      </c>
    </row>
    <row r="374" spans="1:13" x14ac:dyDescent="0.25">
      <c r="A374">
        <v>1145</v>
      </c>
      <c r="B374" s="2">
        <v>42185</v>
      </c>
      <c r="C374" s="2" t="str">
        <f t="shared" si="5"/>
        <v>Jun</v>
      </c>
      <c r="D374" t="s">
        <v>984</v>
      </c>
      <c r="E374">
        <v>1</v>
      </c>
      <c r="F374" s="3">
        <v>4031.37</v>
      </c>
      <c r="G374" s="3" t="str">
        <f>INDEX(Tbl_Location[State],MATCH(D374,Tbl_Location[Zip],0))</f>
        <v>Ontario</v>
      </c>
      <c r="H374" t="s">
        <v>20</v>
      </c>
      <c r="I374" t="str">
        <f>INDEX(Tbl_Product[Product Name],MATCH(A374,Tbl_Product[ProductID],0))</f>
        <v>Pirum UR-02</v>
      </c>
      <c r="J374" t="str">
        <f>INDEX(Tbl_Product[Category],MATCH(A374,Tbl_Product[ProductID],0))</f>
        <v>Urban</v>
      </c>
      <c r="K374" t="str">
        <f>INDEX(Tbl_Product[Segment],MATCH(A374,Tbl_Product[ProductID],0))</f>
        <v>Regular</v>
      </c>
      <c r="L374">
        <f>INDEX(Tbl_Product[ManufacturerID],MATCH(A374,Tbl_Product[ProductID],0))</f>
        <v>10</v>
      </c>
      <c r="M374" t="str">
        <f>INDEX(Tbl_Manu[Manufacturer Name],MATCH(L374,Tbl_Manu[ManufacturerID],0))</f>
        <v>Pirum</v>
      </c>
    </row>
    <row r="375" spans="1:13" x14ac:dyDescent="0.25">
      <c r="A375">
        <v>781</v>
      </c>
      <c r="B375" s="2">
        <v>42185</v>
      </c>
      <c r="C375" s="2" t="str">
        <f t="shared" si="5"/>
        <v>Jun</v>
      </c>
      <c r="D375" t="s">
        <v>825</v>
      </c>
      <c r="E375">
        <v>1</v>
      </c>
      <c r="F375" s="3">
        <v>1303.47</v>
      </c>
      <c r="G375" s="3" t="str">
        <f>INDEX(Tbl_Location[State],MATCH(D375,Tbl_Location[Zip],0))</f>
        <v>Ontario</v>
      </c>
      <c r="H375" t="s">
        <v>20</v>
      </c>
      <c r="I375" t="str">
        <f>INDEX(Tbl_Product[Product Name],MATCH(A375,Tbl_Product[ProductID],0))</f>
        <v>Natura RP-69</v>
      </c>
      <c r="J375" t="str">
        <f>INDEX(Tbl_Product[Category],MATCH(A375,Tbl_Product[ProductID],0))</f>
        <v>Rural</v>
      </c>
      <c r="K375" t="str">
        <f>INDEX(Tbl_Product[Segment],MATCH(A375,Tbl_Product[ProductID],0))</f>
        <v>Productivity</v>
      </c>
      <c r="L375">
        <f>INDEX(Tbl_Product[ManufacturerID],MATCH(A375,Tbl_Product[ProductID],0))</f>
        <v>8</v>
      </c>
      <c r="M375" t="str">
        <f>INDEX(Tbl_Manu[Manufacturer Name],MATCH(L375,Tbl_Manu[ManufacturerID],0))</f>
        <v>Natura</v>
      </c>
    </row>
    <row r="376" spans="1:13" x14ac:dyDescent="0.25">
      <c r="A376">
        <v>438</v>
      </c>
      <c r="B376" s="2">
        <v>42176</v>
      </c>
      <c r="C376" s="2" t="str">
        <f t="shared" si="5"/>
        <v>Jun</v>
      </c>
      <c r="D376" t="s">
        <v>687</v>
      </c>
      <c r="E376">
        <v>1</v>
      </c>
      <c r="F376" s="3">
        <v>11969.37</v>
      </c>
      <c r="G376" s="3" t="str">
        <f>INDEX(Tbl_Location[State],MATCH(D376,Tbl_Location[Zip],0))</f>
        <v>Ontario</v>
      </c>
      <c r="H376" t="s">
        <v>20</v>
      </c>
      <c r="I376" t="str">
        <f>INDEX(Tbl_Product[Product Name],MATCH(A376,Tbl_Product[ProductID],0))</f>
        <v>Maximus UM-43</v>
      </c>
      <c r="J376" t="str">
        <f>INDEX(Tbl_Product[Category],MATCH(A376,Tbl_Product[ProductID],0))</f>
        <v>Urban</v>
      </c>
      <c r="K376" t="str">
        <f>INDEX(Tbl_Product[Segment],MATCH(A376,Tbl_Product[ProductID],0))</f>
        <v>Moderation</v>
      </c>
      <c r="L376">
        <f>INDEX(Tbl_Product[ManufacturerID],MATCH(A376,Tbl_Product[ProductID],0))</f>
        <v>7</v>
      </c>
      <c r="M376" t="str">
        <f>INDEX(Tbl_Manu[Manufacturer Name],MATCH(L376,Tbl_Manu[ManufacturerID],0))</f>
        <v>VanArsdel</v>
      </c>
    </row>
    <row r="377" spans="1:13" x14ac:dyDescent="0.25">
      <c r="A377">
        <v>1182</v>
      </c>
      <c r="B377" s="2">
        <v>42066</v>
      </c>
      <c r="C377" s="2" t="str">
        <f t="shared" si="5"/>
        <v>Mar</v>
      </c>
      <c r="D377" t="s">
        <v>825</v>
      </c>
      <c r="E377">
        <v>1</v>
      </c>
      <c r="F377" s="3">
        <v>2708.37</v>
      </c>
      <c r="G377" s="3" t="str">
        <f>INDEX(Tbl_Location[State],MATCH(D377,Tbl_Location[Zip],0))</f>
        <v>Ontario</v>
      </c>
      <c r="H377" t="s">
        <v>20</v>
      </c>
      <c r="I377" t="str">
        <f>INDEX(Tbl_Product[Product Name],MATCH(A377,Tbl_Product[ProductID],0))</f>
        <v>Pirum UE-18</v>
      </c>
      <c r="J377" t="str">
        <f>INDEX(Tbl_Product[Category],MATCH(A377,Tbl_Product[ProductID],0))</f>
        <v>Urban</v>
      </c>
      <c r="K377" t="str">
        <f>INDEX(Tbl_Product[Segment],MATCH(A377,Tbl_Product[ProductID],0))</f>
        <v>Extreme</v>
      </c>
      <c r="L377">
        <f>INDEX(Tbl_Product[ManufacturerID],MATCH(A377,Tbl_Product[ProductID],0))</f>
        <v>10</v>
      </c>
      <c r="M377" t="str">
        <f>INDEX(Tbl_Manu[Manufacturer Name],MATCH(L377,Tbl_Manu[ManufacturerID],0))</f>
        <v>Pirum</v>
      </c>
    </row>
    <row r="378" spans="1:13" x14ac:dyDescent="0.25">
      <c r="A378">
        <v>2275</v>
      </c>
      <c r="B378" s="2">
        <v>42066</v>
      </c>
      <c r="C378" s="2" t="str">
        <f t="shared" si="5"/>
        <v>Mar</v>
      </c>
      <c r="D378" t="s">
        <v>973</v>
      </c>
      <c r="E378">
        <v>1</v>
      </c>
      <c r="F378" s="3">
        <v>4661.37</v>
      </c>
      <c r="G378" s="3" t="str">
        <f>INDEX(Tbl_Location[State],MATCH(D378,Tbl_Location[Zip],0))</f>
        <v>Ontario</v>
      </c>
      <c r="H378" t="s">
        <v>20</v>
      </c>
      <c r="I378" t="str">
        <f>INDEX(Tbl_Product[Product Name],MATCH(A378,Tbl_Product[ProductID],0))</f>
        <v>Aliqui RS-08</v>
      </c>
      <c r="J378" t="str">
        <f>INDEX(Tbl_Product[Category],MATCH(A378,Tbl_Product[ProductID],0))</f>
        <v>Rural</v>
      </c>
      <c r="K378" t="str">
        <f>INDEX(Tbl_Product[Segment],MATCH(A378,Tbl_Product[ProductID],0))</f>
        <v>Select</v>
      </c>
      <c r="L378">
        <f>INDEX(Tbl_Product[ManufacturerID],MATCH(A378,Tbl_Product[ProductID],0))</f>
        <v>2</v>
      </c>
      <c r="M378" t="str">
        <f>INDEX(Tbl_Manu[Manufacturer Name],MATCH(L378,Tbl_Manu[ManufacturerID],0))</f>
        <v>Aliqui</v>
      </c>
    </row>
    <row r="379" spans="1:13" x14ac:dyDescent="0.25">
      <c r="A379">
        <v>2180</v>
      </c>
      <c r="B379" s="2">
        <v>42067</v>
      </c>
      <c r="C379" s="2" t="str">
        <f t="shared" si="5"/>
        <v>Mar</v>
      </c>
      <c r="D379" t="s">
        <v>969</v>
      </c>
      <c r="E379">
        <v>1</v>
      </c>
      <c r="F379" s="3">
        <v>5606.37</v>
      </c>
      <c r="G379" s="3" t="str">
        <f>INDEX(Tbl_Location[State],MATCH(D379,Tbl_Location[Zip],0))</f>
        <v>Ontario</v>
      </c>
      <c r="H379" t="s">
        <v>20</v>
      </c>
      <c r="I379" t="str">
        <f>INDEX(Tbl_Product[Product Name],MATCH(A379,Tbl_Product[ProductID],0))</f>
        <v>Victoria UC-10</v>
      </c>
      <c r="J379" t="str">
        <f>INDEX(Tbl_Product[Category],MATCH(A379,Tbl_Product[ProductID],0))</f>
        <v>Urban</v>
      </c>
      <c r="K379" t="str">
        <f>INDEX(Tbl_Product[Segment],MATCH(A379,Tbl_Product[ProductID],0))</f>
        <v>Convenience</v>
      </c>
      <c r="L379">
        <f>INDEX(Tbl_Product[ManufacturerID],MATCH(A379,Tbl_Product[ProductID],0))</f>
        <v>14</v>
      </c>
      <c r="M379" t="str">
        <f>INDEX(Tbl_Manu[Manufacturer Name],MATCH(L379,Tbl_Manu[ManufacturerID],0))</f>
        <v>Victoria</v>
      </c>
    </row>
    <row r="380" spans="1:13" x14ac:dyDescent="0.25">
      <c r="A380">
        <v>1129</v>
      </c>
      <c r="B380" s="2">
        <v>42067</v>
      </c>
      <c r="C380" s="2" t="str">
        <f t="shared" si="5"/>
        <v>Mar</v>
      </c>
      <c r="D380" t="s">
        <v>1227</v>
      </c>
      <c r="E380">
        <v>1</v>
      </c>
      <c r="F380" s="3">
        <v>5543.37</v>
      </c>
      <c r="G380" s="3" t="str">
        <f>INDEX(Tbl_Location[State],MATCH(D380,Tbl_Location[Zip],0))</f>
        <v>Manitoba</v>
      </c>
      <c r="H380" t="s">
        <v>20</v>
      </c>
      <c r="I380" t="str">
        <f>INDEX(Tbl_Product[Product Name],MATCH(A380,Tbl_Product[ProductID],0))</f>
        <v>Pirum UM-06</v>
      </c>
      <c r="J380" t="str">
        <f>INDEX(Tbl_Product[Category],MATCH(A380,Tbl_Product[ProductID],0))</f>
        <v>Urban</v>
      </c>
      <c r="K380" t="str">
        <f>INDEX(Tbl_Product[Segment],MATCH(A380,Tbl_Product[ProductID],0))</f>
        <v>Moderation</v>
      </c>
      <c r="L380">
        <f>INDEX(Tbl_Product[ManufacturerID],MATCH(A380,Tbl_Product[ProductID],0))</f>
        <v>10</v>
      </c>
      <c r="M380" t="str">
        <f>INDEX(Tbl_Manu[Manufacturer Name],MATCH(L380,Tbl_Manu[ManufacturerID],0))</f>
        <v>Pirum</v>
      </c>
    </row>
    <row r="381" spans="1:13" x14ac:dyDescent="0.25">
      <c r="A381">
        <v>1465</v>
      </c>
      <c r="B381" s="2">
        <v>42074</v>
      </c>
      <c r="C381" s="2" t="str">
        <f t="shared" si="5"/>
        <v>Mar</v>
      </c>
      <c r="D381" t="s">
        <v>954</v>
      </c>
      <c r="E381">
        <v>1</v>
      </c>
      <c r="F381" s="3">
        <v>2802.24</v>
      </c>
      <c r="G381" s="3" t="str">
        <f>INDEX(Tbl_Location[State],MATCH(D381,Tbl_Location[Zip],0))</f>
        <v>Ontario</v>
      </c>
      <c r="H381" t="s">
        <v>20</v>
      </c>
      <c r="I381" t="str">
        <f>INDEX(Tbl_Product[Product Name],MATCH(A381,Tbl_Product[ProductID],0))</f>
        <v>Quibus RP-57</v>
      </c>
      <c r="J381" t="str">
        <f>INDEX(Tbl_Product[Category],MATCH(A381,Tbl_Product[ProductID],0))</f>
        <v>Rural</v>
      </c>
      <c r="K381" t="str">
        <f>INDEX(Tbl_Product[Segment],MATCH(A381,Tbl_Product[ProductID],0))</f>
        <v>Productivity</v>
      </c>
      <c r="L381">
        <f>INDEX(Tbl_Product[ManufacturerID],MATCH(A381,Tbl_Product[ProductID],0))</f>
        <v>12</v>
      </c>
      <c r="M381" t="str">
        <f>INDEX(Tbl_Manu[Manufacturer Name],MATCH(L381,Tbl_Manu[ManufacturerID],0))</f>
        <v>Quibus</v>
      </c>
    </row>
    <row r="382" spans="1:13" x14ac:dyDescent="0.25">
      <c r="A382">
        <v>2218</v>
      </c>
      <c r="B382" s="2">
        <v>42074</v>
      </c>
      <c r="C382" s="2" t="str">
        <f t="shared" si="5"/>
        <v>Mar</v>
      </c>
      <c r="D382" t="s">
        <v>833</v>
      </c>
      <c r="E382">
        <v>1</v>
      </c>
      <c r="F382" s="3">
        <v>1763.37</v>
      </c>
      <c r="G382" s="3" t="str">
        <f>INDEX(Tbl_Location[State],MATCH(D382,Tbl_Location[Zip],0))</f>
        <v>Ontario</v>
      </c>
      <c r="H382" t="s">
        <v>20</v>
      </c>
      <c r="I382" t="str">
        <f>INDEX(Tbl_Product[Product Name],MATCH(A382,Tbl_Product[ProductID],0))</f>
        <v>Aliqui RP-15</v>
      </c>
      <c r="J382" t="str">
        <f>INDEX(Tbl_Product[Category],MATCH(A382,Tbl_Product[ProductID],0))</f>
        <v>Rural</v>
      </c>
      <c r="K382" t="str">
        <f>INDEX(Tbl_Product[Segment],MATCH(A382,Tbl_Product[ProductID],0))</f>
        <v>Productivity</v>
      </c>
      <c r="L382">
        <f>INDEX(Tbl_Product[ManufacturerID],MATCH(A382,Tbl_Product[ProductID],0))</f>
        <v>2</v>
      </c>
      <c r="M382" t="str">
        <f>INDEX(Tbl_Manu[Manufacturer Name],MATCH(L382,Tbl_Manu[ManufacturerID],0))</f>
        <v>Aliqui</v>
      </c>
    </row>
    <row r="383" spans="1:13" x14ac:dyDescent="0.25">
      <c r="A383">
        <v>2064</v>
      </c>
      <c r="B383" s="2">
        <v>42074</v>
      </c>
      <c r="C383" s="2" t="str">
        <f t="shared" si="5"/>
        <v>Mar</v>
      </c>
      <c r="D383" t="s">
        <v>826</v>
      </c>
      <c r="E383">
        <v>1</v>
      </c>
      <c r="F383" s="3">
        <v>6929.37</v>
      </c>
      <c r="G383" s="3" t="str">
        <f>INDEX(Tbl_Location[State],MATCH(D383,Tbl_Location[Zip],0))</f>
        <v>Ontario</v>
      </c>
      <c r="H383" t="s">
        <v>20</v>
      </c>
      <c r="I383" t="str">
        <f>INDEX(Tbl_Product[Product Name],MATCH(A383,Tbl_Product[ProductID],0))</f>
        <v>Currus UE-24</v>
      </c>
      <c r="J383" t="str">
        <f>INDEX(Tbl_Product[Category],MATCH(A383,Tbl_Product[ProductID],0))</f>
        <v>Urban</v>
      </c>
      <c r="K383" t="str">
        <f>INDEX(Tbl_Product[Segment],MATCH(A383,Tbl_Product[ProductID],0))</f>
        <v>Extreme</v>
      </c>
      <c r="L383">
        <f>INDEX(Tbl_Product[ManufacturerID],MATCH(A383,Tbl_Product[ProductID],0))</f>
        <v>4</v>
      </c>
      <c r="M383" t="str">
        <f>INDEX(Tbl_Manu[Manufacturer Name],MATCH(L383,Tbl_Manu[ManufacturerID],0))</f>
        <v>Currus</v>
      </c>
    </row>
    <row r="384" spans="1:13" x14ac:dyDescent="0.25">
      <c r="A384">
        <v>407</v>
      </c>
      <c r="B384" s="2">
        <v>42087</v>
      </c>
      <c r="C384" s="2" t="str">
        <f t="shared" si="5"/>
        <v>Mar</v>
      </c>
      <c r="D384" t="s">
        <v>833</v>
      </c>
      <c r="E384">
        <v>1</v>
      </c>
      <c r="F384" s="3">
        <v>20505.87</v>
      </c>
      <c r="G384" s="3" t="str">
        <f>INDEX(Tbl_Location[State],MATCH(D384,Tbl_Location[Zip],0))</f>
        <v>Ontario</v>
      </c>
      <c r="H384" t="s">
        <v>20</v>
      </c>
      <c r="I384" t="str">
        <f>INDEX(Tbl_Product[Product Name],MATCH(A384,Tbl_Product[ProductID],0))</f>
        <v>Maximus UM-12</v>
      </c>
      <c r="J384" t="str">
        <f>INDEX(Tbl_Product[Category],MATCH(A384,Tbl_Product[ProductID],0))</f>
        <v>Urban</v>
      </c>
      <c r="K384" t="str">
        <f>INDEX(Tbl_Product[Segment],MATCH(A384,Tbl_Product[ProductID],0))</f>
        <v>Moderation</v>
      </c>
      <c r="L384">
        <f>INDEX(Tbl_Product[ManufacturerID],MATCH(A384,Tbl_Product[ProductID],0))</f>
        <v>7</v>
      </c>
      <c r="M384" t="str">
        <f>INDEX(Tbl_Manu[Manufacturer Name],MATCH(L384,Tbl_Manu[ManufacturerID],0))</f>
        <v>VanArsdel</v>
      </c>
    </row>
    <row r="385" spans="1:13" x14ac:dyDescent="0.25">
      <c r="A385">
        <v>927</v>
      </c>
      <c r="B385" s="2">
        <v>42087</v>
      </c>
      <c r="C385" s="2" t="str">
        <f t="shared" si="5"/>
        <v>Mar</v>
      </c>
      <c r="D385" t="s">
        <v>957</v>
      </c>
      <c r="E385">
        <v>1</v>
      </c>
      <c r="F385" s="3">
        <v>6173.37</v>
      </c>
      <c r="G385" s="3" t="str">
        <f>INDEX(Tbl_Location[State],MATCH(D385,Tbl_Location[Zip],0))</f>
        <v>Ontario</v>
      </c>
      <c r="H385" t="s">
        <v>20</v>
      </c>
      <c r="I385" t="str">
        <f>INDEX(Tbl_Product[Product Name],MATCH(A385,Tbl_Product[ProductID],0))</f>
        <v>Natura UE-36</v>
      </c>
      <c r="J385" t="str">
        <f>INDEX(Tbl_Product[Category],MATCH(A385,Tbl_Product[ProductID],0))</f>
        <v>Urban</v>
      </c>
      <c r="K385" t="str">
        <f>INDEX(Tbl_Product[Segment],MATCH(A385,Tbl_Product[ProductID],0))</f>
        <v>Extreme</v>
      </c>
      <c r="L385">
        <f>INDEX(Tbl_Product[ManufacturerID],MATCH(A385,Tbl_Product[ProductID],0))</f>
        <v>8</v>
      </c>
      <c r="M385" t="str">
        <f>INDEX(Tbl_Manu[Manufacturer Name],MATCH(L385,Tbl_Manu[ManufacturerID],0))</f>
        <v>Natura</v>
      </c>
    </row>
    <row r="386" spans="1:13" x14ac:dyDescent="0.25">
      <c r="A386">
        <v>1180</v>
      </c>
      <c r="B386" s="2">
        <v>42087</v>
      </c>
      <c r="C386" s="2" t="str">
        <f t="shared" si="5"/>
        <v>Mar</v>
      </c>
      <c r="D386" t="s">
        <v>838</v>
      </c>
      <c r="E386">
        <v>1</v>
      </c>
      <c r="F386" s="3">
        <v>6173.37</v>
      </c>
      <c r="G386" s="3" t="str">
        <f>INDEX(Tbl_Location[State],MATCH(D386,Tbl_Location[Zip],0))</f>
        <v>Ontario</v>
      </c>
      <c r="H386" t="s">
        <v>20</v>
      </c>
      <c r="I386" t="str">
        <f>INDEX(Tbl_Product[Product Name],MATCH(A386,Tbl_Product[ProductID],0))</f>
        <v>Pirum UE-16</v>
      </c>
      <c r="J386" t="str">
        <f>INDEX(Tbl_Product[Category],MATCH(A386,Tbl_Product[ProductID],0))</f>
        <v>Urban</v>
      </c>
      <c r="K386" t="str">
        <f>INDEX(Tbl_Product[Segment],MATCH(A386,Tbl_Product[ProductID],0))</f>
        <v>Extreme</v>
      </c>
      <c r="L386">
        <f>INDEX(Tbl_Product[ManufacturerID],MATCH(A386,Tbl_Product[ProductID],0))</f>
        <v>10</v>
      </c>
      <c r="M386" t="str">
        <f>INDEX(Tbl_Manu[Manufacturer Name],MATCH(L386,Tbl_Manu[ManufacturerID],0))</f>
        <v>Pirum</v>
      </c>
    </row>
    <row r="387" spans="1:13" x14ac:dyDescent="0.25">
      <c r="A387">
        <v>2336</v>
      </c>
      <c r="B387" s="2">
        <v>42087</v>
      </c>
      <c r="C387" s="2" t="str">
        <f t="shared" ref="C387:C450" si="6">TEXT(B387,"mmm")</f>
        <v>Mar</v>
      </c>
      <c r="D387" t="s">
        <v>687</v>
      </c>
      <c r="E387">
        <v>1</v>
      </c>
      <c r="F387" s="3">
        <v>9128.7000000000007</v>
      </c>
      <c r="G387" s="3" t="str">
        <f>INDEX(Tbl_Location[State],MATCH(D387,Tbl_Location[Zip],0))</f>
        <v>Ontario</v>
      </c>
      <c r="H387" t="s">
        <v>20</v>
      </c>
      <c r="I387" t="str">
        <f>INDEX(Tbl_Product[Product Name],MATCH(A387,Tbl_Product[ProductID],0))</f>
        <v>Aliqui UE-10</v>
      </c>
      <c r="J387" t="str">
        <f>INDEX(Tbl_Product[Category],MATCH(A387,Tbl_Product[ProductID],0))</f>
        <v>Urban</v>
      </c>
      <c r="K387" t="str">
        <f>INDEX(Tbl_Product[Segment],MATCH(A387,Tbl_Product[ProductID],0))</f>
        <v>Extreme</v>
      </c>
      <c r="L387">
        <f>INDEX(Tbl_Product[ManufacturerID],MATCH(A387,Tbl_Product[ProductID],0))</f>
        <v>2</v>
      </c>
      <c r="M387" t="str">
        <f>INDEX(Tbl_Manu[Manufacturer Name],MATCH(L387,Tbl_Manu[ManufacturerID],0))</f>
        <v>Aliqui</v>
      </c>
    </row>
    <row r="388" spans="1:13" x14ac:dyDescent="0.25">
      <c r="A388">
        <v>506</v>
      </c>
      <c r="B388" s="2">
        <v>42087</v>
      </c>
      <c r="C388" s="2" t="str">
        <f t="shared" si="6"/>
        <v>Mar</v>
      </c>
      <c r="D388" t="s">
        <v>842</v>
      </c>
      <c r="E388">
        <v>1</v>
      </c>
      <c r="F388" s="3">
        <v>15560.37</v>
      </c>
      <c r="G388" s="3" t="str">
        <f>INDEX(Tbl_Location[State],MATCH(D388,Tbl_Location[Zip],0))</f>
        <v>Ontario</v>
      </c>
      <c r="H388" t="s">
        <v>20</v>
      </c>
      <c r="I388" t="str">
        <f>INDEX(Tbl_Product[Product Name],MATCH(A388,Tbl_Product[ProductID],0))</f>
        <v>Maximus UM-11</v>
      </c>
      <c r="J388" t="str">
        <f>INDEX(Tbl_Product[Category],MATCH(A388,Tbl_Product[ProductID],0))</f>
        <v>Urban</v>
      </c>
      <c r="K388" t="str">
        <f>INDEX(Tbl_Product[Segment],MATCH(A388,Tbl_Product[ProductID],0))</f>
        <v>Moderation</v>
      </c>
      <c r="L388">
        <f>INDEX(Tbl_Product[ManufacturerID],MATCH(A388,Tbl_Product[ProductID],0))</f>
        <v>7</v>
      </c>
      <c r="M388" t="str">
        <f>INDEX(Tbl_Manu[Manufacturer Name],MATCH(L388,Tbl_Manu[ManufacturerID],0))</f>
        <v>VanArsdel</v>
      </c>
    </row>
    <row r="389" spans="1:13" x14ac:dyDescent="0.25">
      <c r="A389">
        <v>359</v>
      </c>
      <c r="B389" s="2">
        <v>42047</v>
      </c>
      <c r="C389" s="2" t="str">
        <f t="shared" si="6"/>
        <v>Feb</v>
      </c>
      <c r="D389" t="s">
        <v>984</v>
      </c>
      <c r="E389">
        <v>1</v>
      </c>
      <c r="F389" s="3">
        <v>13730.85</v>
      </c>
      <c r="G389" s="3" t="str">
        <f>INDEX(Tbl_Location[State],MATCH(D389,Tbl_Location[Zip],0))</f>
        <v>Ontario</v>
      </c>
      <c r="H389" t="s">
        <v>20</v>
      </c>
      <c r="I389" t="str">
        <f>INDEX(Tbl_Product[Product Name],MATCH(A389,Tbl_Product[ProductID],0))</f>
        <v>Fama UE-80</v>
      </c>
      <c r="J389" t="str">
        <f>INDEX(Tbl_Product[Category],MATCH(A389,Tbl_Product[ProductID],0))</f>
        <v>Urban</v>
      </c>
      <c r="K389" t="str">
        <f>INDEX(Tbl_Product[Segment],MATCH(A389,Tbl_Product[ProductID],0))</f>
        <v>Extreme</v>
      </c>
      <c r="L389">
        <f>INDEX(Tbl_Product[ManufacturerID],MATCH(A389,Tbl_Product[ProductID],0))</f>
        <v>5</v>
      </c>
      <c r="M389" t="str">
        <f>INDEX(Tbl_Manu[Manufacturer Name],MATCH(L389,Tbl_Manu[ManufacturerID],0))</f>
        <v>Fama</v>
      </c>
    </row>
    <row r="390" spans="1:13" x14ac:dyDescent="0.25">
      <c r="A390">
        <v>506</v>
      </c>
      <c r="B390" s="2">
        <v>42176</v>
      </c>
      <c r="C390" s="2" t="str">
        <f t="shared" si="6"/>
        <v>Jun</v>
      </c>
      <c r="D390" t="s">
        <v>984</v>
      </c>
      <c r="E390">
        <v>1</v>
      </c>
      <c r="F390" s="3">
        <v>15560.37</v>
      </c>
      <c r="G390" s="3" t="str">
        <f>INDEX(Tbl_Location[State],MATCH(D390,Tbl_Location[Zip],0))</f>
        <v>Ontario</v>
      </c>
      <c r="H390" t="s">
        <v>20</v>
      </c>
      <c r="I390" t="str">
        <f>INDEX(Tbl_Product[Product Name],MATCH(A390,Tbl_Product[ProductID],0))</f>
        <v>Maximus UM-11</v>
      </c>
      <c r="J390" t="str">
        <f>INDEX(Tbl_Product[Category],MATCH(A390,Tbl_Product[ProductID],0))</f>
        <v>Urban</v>
      </c>
      <c r="K390" t="str">
        <f>INDEX(Tbl_Product[Segment],MATCH(A390,Tbl_Product[ProductID],0))</f>
        <v>Moderation</v>
      </c>
      <c r="L390">
        <f>INDEX(Tbl_Product[ManufacturerID],MATCH(A390,Tbl_Product[ProductID],0))</f>
        <v>7</v>
      </c>
      <c r="M390" t="str">
        <f>INDEX(Tbl_Manu[Manufacturer Name],MATCH(L390,Tbl_Manu[ManufacturerID],0))</f>
        <v>VanArsdel</v>
      </c>
    </row>
    <row r="391" spans="1:13" x14ac:dyDescent="0.25">
      <c r="A391">
        <v>506</v>
      </c>
      <c r="B391" s="2">
        <v>42176</v>
      </c>
      <c r="C391" s="2" t="str">
        <f t="shared" si="6"/>
        <v>Jun</v>
      </c>
      <c r="D391" t="s">
        <v>992</v>
      </c>
      <c r="E391">
        <v>1</v>
      </c>
      <c r="F391" s="3">
        <v>15560.37</v>
      </c>
      <c r="G391" s="3" t="str">
        <f>INDEX(Tbl_Location[State],MATCH(D391,Tbl_Location[Zip],0))</f>
        <v>Ontario</v>
      </c>
      <c r="H391" t="s">
        <v>20</v>
      </c>
      <c r="I391" t="str">
        <f>INDEX(Tbl_Product[Product Name],MATCH(A391,Tbl_Product[ProductID],0))</f>
        <v>Maximus UM-11</v>
      </c>
      <c r="J391" t="str">
        <f>INDEX(Tbl_Product[Category],MATCH(A391,Tbl_Product[ProductID],0))</f>
        <v>Urban</v>
      </c>
      <c r="K391" t="str">
        <f>INDEX(Tbl_Product[Segment],MATCH(A391,Tbl_Product[ProductID],0))</f>
        <v>Moderation</v>
      </c>
      <c r="L391">
        <f>INDEX(Tbl_Product[ManufacturerID],MATCH(A391,Tbl_Product[ProductID],0))</f>
        <v>7</v>
      </c>
      <c r="M391" t="str">
        <f>INDEX(Tbl_Manu[Manufacturer Name],MATCH(L391,Tbl_Manu[ManufacturerID],0))</f>
        <v>VanArsdel</v>
      </c>
    </row>
    <row r="392" spans="1:13" x14ac:dyDescent="0.25">
      <c r="A392">
        <v>1049</v>
      </c>
      <c r="B392" s="2">
        <v>42176</v>
      </c>
      <c r="C392" s="2" t="str">
        <f t="shared" si="6"/>
        <v>Jun</v>
      </c>
      <c r="D392" t="s">
        <v>391</v>
      </c>
      <c r="E392">
        <v>1</v>
      </c>
      <c r="F392" s="3">
        <v>3086.37</v>
      </c>
      <c r="G392" s="3" t="str">
        <f>INDEX(Tbl_Location[State],MATCH(D392,Tbl_Location[Zip],0))</f>
        <v>Quebec</v>
      </c>
      <c r="H392" t="s">
        <v>20</v>
      </c>
      <c r="I392" t="str">
        <f>INDEX(Tbl_Product[Product Name],MATCH(A392,Tbl_Product[ProductID],0))</f>
        <v>Pirum MA-07</v>
      </c>
      <c r="J392" t="str">
        <f>INDEX(Tbl_Product[Category],MATCH(A392,Tbl_Product[ProductID],0))</f>
        <v>Mix</v>
      </c>
      <c r="K392" t="str">
        <f>INDEX(Tbl_Product[Segment],MATCH(A392,Tbl_Product[ProductID],0))</f>
        <v>All Season</v>
      </c>
      <c r="L392">
        <f>INDEX(Tbl_Product[ManufacturerID],MATCH(A392,Tbl_Product[ProductID],0))</f>
        <v>10</v>
      </c>
      <c r="M392" t="str">
        <f>INDEX(Tbl_Manu[Manufacturer Name],MATCH(L392,Tbl_Manu[ManufacturerID],0))</f>
        <v>Pirum</v>
      </c>
    </row>
    <row r="393" spans="1:13" x14ac:dyDescent="0.25">
      <c r="A393">
        <v>2086</v>
      </c>
      <c r="B393" s="2">
        <v>42122</v>
      </c>
      <c r="C393" s="2" t="str">
        <f t="shared" si="6"/>
        <v>Apr</v>
      </c>
      <c r="D393" t="s">
        <v>1564</v>
      </c>
      <c r="E393">
        <v>1</v>
      </c>
      <c r="F393" s="3">
        <v>2897.37</v>
      </c>
      <c r="G393" s="3" t="str">
        <f>INDEX(Tbl_Location[State],MATCH(D393,Tbl_Location[Zip],0))</f>
        <v>British Columbia</v>
      </c>
      <c r="H393" t="s">
        <v>20</v>
      </c>
      <c r="I393" t="str">
        <f>INDEX(Tbl_Product[Product Name],MATCH(A393,Tbl_Product[ProductID],0))</f>
        <v>Currus UC-21</v>
      </c>
      <c r="J393" t="str">
        <f>INDEX(Tbl_Product[Category],MATCH(A393,Tbl_Product[ProductID],0))</f>
        <v>Urban</v>
      </c>
      <c r="K393" t="str">
        <f>INDEX(Tbl_Product[Segment],MATCH(A393,Tbl_Product[ProductID],0))</f>
        <v>Convenience</v>
      </c>
      <c r="L393">
        <f>INDEX(Tbl_Product[ManufacturerID],MATCH(A393,Tbl_Product[ProductID],0))</f>
        <v>4</v>
      </c>
      <c r="M393" t="str">
        <f>INDEX(Tbl_Manu[Manufacturer Name],MATCH(L393,Tbl_Manu[ManufacturerID],0))</f>
        <v>Currus</v>
      </c>
    </row>
    <row r="394" spans="1:13" x14ac:dyDescent="0.25">
      <c r="A394">
        <v>826</v>
      </c>
      <c r="B394" s="2">
        <v>42122</v>
      </c>
      <c r="C394" s="2" t="str">
        <f t="shared" si="6"/>
        <v>Apr</v>
      </c>
      <c r="D394" t="s">
        <v>1560</v>
      </c>
      <c r="E394">
        <v>1</v>
      </c>
      <c r="F394" s="3">
        <v>13229.37</v>
      </c>
      <c r="G394" s="3" t="str">
        <f>INDEX(Tbl_Location[State],MATCH(D394,Tbl_Location[Zip],0))</f>
        <v>British Columbia</v>
      </c>
      <c r="H394" t="s">
        <v>20</v>
      </c>
      <c r="I394" t="str">
        <f>INDEX(Tbl_Product[Product Name],MATCH(A394,Tbl_Product[ProductID],0))</f>
        <v>Natura UM-10</v>
      </c>
      <c r="J394" t="str">
        <f>INDEX(Tbl_Product[Category],MATCH(A394,Tbl_Product[ProductID],0))</f>
        <v>Urban</v>
      </c>
      <c r="K394" t="str">
        <f>INDEX(Tbl_Product[Segment],MATCH(A394,Tbl_Product[ProductID],0))</f>
        <v>Moderation</v>
      </c>
      <c r="L394">
        <f>INDEX(Tbl_Product[ManufacturerID],MATCH(A394,Tbl_Product[ProductID],0))</f>
        <v>8</v>
      </c>
      <c r="M394" t="str">
        <f>INDEX(Tbl_Manu[Manufacturer Name],MATCH(L394,Tbl_Manu[ManufacturerID],0))</f>
        <v>Natura</v>
      </c>
    </row>
    <row r="395" spans="1:13" x14ac:dyDescent="0.25">
      <c r="A395">
        <v>1171</v>
      </c>
      <c r="B395" s="2">
        <v>42122</v>
      </c>
      <c r="C395" s="2" t="str">
        <f t="shared" si="6"/>
        <v>Apr</v>
      </c>
      <c r="D395" t="s">
        <v>1564</v>
      </c>
      <c r="E395">
        <v>1</v>
      </c>
      <c r="F395" s="3">
        <v>4283.37</v>
      </c>
      <c r="G395" s="3" t="str">
        <f>INDEX(Tbl_Location[State],MATCH(D395,Tbl_Location[Zip],0))</f>
        <v>British Columbia</v>
      </c>
      <c r="H395" t="s">
        <v>20</v>
      </c>
      <c r="I395" t="str">
        <f>INDEX(Tbl_Product[Product Name],MATCH(A395,Tbl_Product[ProductID],0))</f>
        <v>Pirum UE-07</v>
      </c>
      <c r="J395" t="str">
        <f>INDEX(Tbl_Product[Category],MATCH(A395,Tbl_Product[ProductID],0))</f>
        <v>Urban</v>
      </c>
      <c r="K395" t="str">
        <f>INDEX(Tbl_Product[Segment],MATCH(A395,Tbl_Product[ProductID],0))</f>
        <v>Extreme</v>
      </c>
      <c r="L395">
        <f>INDEX(Tbl_Product[ManufacturerID],MATCH(A395,Tbl_Product[ProductID],0))</f>
        <v>10</v>
      </c>
      <c r="M395" t="str">
        <f>INDEX(Tbl_Manu[Manufacturer Name],MATCH(L395,Tbl_Manu[ManufacturerID],0))</f>
        <v>Pirum</v>
      </c>
    </row>
    <row r="396" spans="1:13" x14ac:dyDescent="0.25">
      <c r="A396">
        <v>1180</v>
      </c>
      <c r="B396" s="2">
        <v>42122</v>
      </c>
      <c r="C396" s="2" t="str">
        <f t="shared" si="6"/>
        <v>Apr</v>
      </c>
      <c r="D396" t="s">
        <v>1360</v>
      </c>
      <c r="E396">
        <v>1</v>
      </c>
      <c r="F396" s="3">
        <v>6173.37</v>
      </c>
      <c r="G396" s="3" t="str">
        <f>INDEX(Tbl_Location[State],MATCH(D396,Tbl_Location[Zip],0))</f>
        <v>Alberta</v>
      </c>
      <c r="H396" t="s">
        <v>20</v>
      </c>
      <c r="I396" t="str">
        <f>INDEX(Tbl_Product[Product Name],MATCH(A396,Tbl_Product[ProductID],0))</f>
        <v>Pirum UE-16</v>
      </c>
      <c r="J396" t="str">
        <f>INDEX(Tbl_Product[Category],MATCH(A396,Tbl_Product[ProductID],0))</f>
        <v>Urban</v>
      </c>
      <c r="K396" t="str">
        <f>INDEX(Tbl_Product[Segment],MATCH(A396,Tbl_Product[ProductID],0))</f>
        <v>Extreme</v>
      </c>
      <c r="L396">
        <f>INDEX(Tbl_Product[ManufacturerID],MATCH(A396,Tbl_Product[ProductID],0))</f>
        <v>10</v>
      </c>
      <c r="M396" t="str">
        <f>INDEX(Tbl_Manu[Manufacturer Name],MATCH(L396,Tbl_Manu[ManufacturerID],0))</f>
        <v>Pirum</v>
      </c>
    </row>
    <row r="397" spans="1:13" x14ac:dyDescent="0.25">
      <c r="A397">
        <v>2186</v>
      </c>
      <c r="B397" s="2">
        <v>42122</v>
      </c>
      <c r="C397" s="2" t="str">
        <f t="shared" si="6"/>
        <v>Apr</v>
      </c>
      <c r="D397" t="s">
        <v>1400</v>
      </c>
      <c r="E397">
        <v>1</v>
      </c>
      <c r="F397" s="3">
        <v>5606.37</v>
      </c>
      <c r="G397" s="3" t="str">
        <f>INDEX(Tbl_Location[State],MATCH(D397,Tbl_Location[Zip],0))</f>
        <v>Alberta</v>
      </c>
      <c r="H397" t="s">
        <v>20</v>
      </c>
      <c r="I397" t="str">
        <f>INDEX(Tbl_Product[Product Name],MATCH(A397,Tbl_Product[ProductID],0))</f>
        <v>Victoria UC-16</v>
      </c>
      <c r="J397" t="str">
        <f>INDEX(Tbl_Product[Category],MATCH(A397,Tbl_Product[ProductID],0))</f>
        <v>Urban</v>
      </c>
      <c r="K397" t="str">
        <f>INDEX(Tbl_Product[Segment],MATCH(A397,Tbl_Product[ProductID],0))</f>
        <v>Convenience</v>
      </c>
      <c r="L397">
        <f>INDEX(Tbl_Product[ManufacturerID],MATCH(A397,Tbl_Product[ProductID],0))</f>
        <v>14</v>
      </c>
      <c r="M397" t="str">
        <f>INDEX(Tbl_Manu[Manufacturer Name],MATCH(L397,Tbl_Manu[ManufacturerID],0))</f>
        <v>Victoria</v>
      </c>
    </row>
    <row r="398" spans="1:13" x14ac:dyDescent="0.25">
      <c r="A398">
        <v>927</v>
      </c>
      <c r="B398" s="2">
        <v>42122</v>
      </c>
      <c r="C398" s="2" t="str">
        <f t="shared" si="6"/>
        <v>Apr</v>
      </c>
      <c r="D398" t="s">
        <v>1345</v>
      </c>
      <c r="E398">
        <v>1</v>
      </c>
      <c r="F398" s="3">
        <v>6173.37</v>
      </c>
      <c r="G398" s="3" t="str">
        <f>INDEX(Tbl_Location[State],MATCH(D398,Tbl_Location[Zip],0))</f>
        <v>Alberta</v>
      </c>
      <c r="H398" t="s">
        <v>20</v>
      </c>
      <c r="I398" t="str">
        <f>INDEX(Tbl_Product[Product Name],MATCH(A398,Tbl_Product[ProductID],0))</f>
        <v>Natura UE-36</v>
      </c>
      <c r="J398" t="str">
        <f>INDEX(Tbl_Product[Category],MATCH(A398,Tbl_Product[ProductID],0))</f>
        <v>Urban</v>
      </c>
      <c r="K398" t="str">
        <f>INDEX(Tbl_Product[Segment],MATCH(A398,Tbl_Product[ProductID],0))</f>
        <v>Extreme</v>
      </c>
      <c r="L398">
        <f>INDEX(Tbl_Product[ManufacturerID],MATCH(A398,Tbl_Product[ProductID],0))</f>
        <v>8</v>
      </c>
      <c r="M398" t="str">
        <f>INDEX(Tbl_Manu[Manufacturer Name],MATCH(L398,Tbl_Manu[ManufacturerID],0))</f>
        <v>Natura</v>
      </c>
    </row>
    <row r="399" spans="1:13" x14ac:dyDescent="0.25">
      <c r="A399">
        <v>977</v>
      </c>
      <c r="B399" s="2">
        <v>42122</v>
      </c>
      <c r="C399" s="2" t="str">
        <f t="shared" si="6"/>
        <v>Apr</v>
      </c>
      <c r="D399" t="s">
        <v>1400</v>
      </c>
      <c r="E399">
        <v>1</v>
      </c>
      <c r="F399" s="3">
        <v>5858.37</v>
      </c>
      <c r="G399" s="3" t="str">
        <f>INDEX(Tbl_Location[State],MATCH(D399,Tbl_Location[Zip],0))</f>
        <v>Alberta</v>
      </c>
      <c r="H399" t="s">
        <v>20</v>
      </c>
      <c r="I399" t="str">
        <f>INDEX(Tbl_Product[Product Name],MATCH(A399,Tbl_Product[ProductID],0))</f>
        <v>Natura UC-40</v>
      </c>
      <c r="J399" t="str">
        <f>INDEX(Tbl_Product[Category],MATCH(A399,Tbl_Product[ProductID],0))</f>
        <v>Urban</v>
      </c>
      <c r="K399" t="str">
        <f>INDEX(Tbl_Product[Segment],MATCH(A399,Tbl_Product[ProductID],0))</f>
        <v>Convenience</v>
      </c>
      <c r="L399">
        <f>INDEX(Tbl_Product[ManufacturerID],MATCH(A399,Tbl_Product[ProductID],0))</f>
        <v>8</v>
      </c>
      <c r="M399" t="str">
        <f>INDEX(Tbl_Manu[Manufacturer Name],MATCH(L399,Tbl_Manu[ManufacturerID],0))</f>
        <v>Natura</v>
      </c>
    </row>
    <row r="400" spans="1:13" x14ac:dyDescent="0.25">
      <c r="A400">
        <v>2365</v>
      </c>
      <c r="B400" s="2">
        <v>42178</v>
      </c>
      <c r="C400" s="2" t="str">
        <f t="shared" si="6"/>
        <v>Jun</v>
      </c>
      <c r="D400" t="s">
        <v>1564</v>
      </c>
      <c r="E400">
        <v>1</v>
      </c>
      <c r="F400" s="3">
        <v>6356.7</v>
      </c>
      <c r="G400" s="3" t="str">
        <f>INDEX(Tbl_Location[State],MATCH(D400,Tbl_Location[Zip],0))</f>
        <v>British Columbia</v>
      </c>
      <c r="H400" t="s">
        <v>20</v>
      </c>
      <c r="I400" t="str">
        <f>INDEX(Tbl_Product[Product Name],MATCH(A400,Tbl_Product[ProductID],0))</f>
        <v>Aliqui UC-13</v>
      </c>
      <c r="J400" t="str">
        <f>INDEX(Tbl_Product[Category],MATCH(A400,Tbl_Product[ProductID],0))</f>
        <v>Urban</v>
      </c>
      <c r="K400" t="str">
        <f>INDEX(Tbl_Product[Segment],MATCH(A400,Tbl_Product[ProductID],0))</f>
        <v>Convenience</v>
      </c>
      <c r="L400">
        <f>INDEX(Tbl_Product[ManufacturerID],MATCH(A400,Tbl_Product[ProductID],0))</f>
        <v>2</v>
      </c>
      <c r="M400" t="str">
        <f>INDEX(Tbl_Manu[Manufacturer Name],MATCH(L400,Tbl_Manu[ManufacturerID],0))</f>
        <v>Aliqui</v>
      </c>
    </row>
    <row r="401" spans="1:13" x14ac:dyDescent="0.25">
      <c r="A401">
        <v>487</v>
      </c>
      <c r="B401" s="2">
        <v>42178</v>
      </c>
      <c r="C401" s="2" t="str">
        <f t="shared" si="6"/>
        <v>Jun</v>
      </c>
      <c r="D401" t="s">
        <v>1400</v>
      </c>
      <c r="E401">
        <v>1</v>
      </c>
      <c r="F401" s="3">
        <v>13229.37</v>
      </c>
      <c r="G401" s="3" t="str">
        <f>INDEX(Tbl_Location[State],MATCH(D401,Tbl_Location[Zip],0))</f>
        <v>Alberta</v>
      </c>
      <c r="H401" t="s">
        <v>20</v>
      </c>
      <c r="I401" t="str">
        <f>INDEX(Tbl_Product[Product Name],MATCH(A401,Tbl_Product[ProductID],0))</f>
        <v>Maximus UM-92</v>
      </c>
      <c r="J401" t="str">
        <f>INDEX(Tbl_Product[Category],MATCH(A401,Tbl_Product[ProductID],0))</f>
        <v>Urban</v>
      </c>
      <c r="K401" t="str">
        <f>INDEX(Tbl_Product[Segment],MATCH(A401,Tbl_Product[ProductID],0))</f>
        <v>Moderation</v>
      </c>
      <c r="L401">
        <f>INDEX(Tbl_Product[ManufacturerID],MATCH(A401,Tbl_Product[ProductID],0))</f>
        <v>7</v>
      </c>
      <c r="M401" t="str">
        <f>INDEX(Tbl_Manu[Manufacturer Name],MATCH(L401,Tbl_Manu[ManufacturerID],0))</f>
        <v>VanArsdel</v>
      </c>
    </row>
    <row r="402" spans="1:13" x14ac:dyDescent="0.25">
      <c r="A402">
        <v>440</v>
      </c>
      <c r="B402" s="2">
        <v>42099</v>
      </c>
      <c r="C402" s="2" t="str">
        <f t="shared" si="6"/>
        <v>Apr</v>
      </c>
      <c r="D402" t="s">
        <v>1573</v>
      </c>
      <c r="E402">
        <v>1</v>
      </c>
      <c r="F402" s="3">
        <v>19529.37</v>
      </c>
      <c r="G402" s="3" t="str">
        <f>INDEX(Tbl_Location[State],MATCH(D402,Tbl_Location[Zip],0))</f>
        <v>British Columbia</v>
      </c>
      <c r="H402" t="s">
        <v>20</v>
      </c>
      <c r="I402" t="str">
        <f>INDEX(Tbl_Product[Product Name],MATCH(A402,Tbl_Product[ProductID],0))</f>
        <v>Maximus UM-45</v>
      </c>
      <c r="J402" t="str">
        <f>INDEX(Tbl_Product[Category],MATCH(A402,Tbl_Product[ProductID],0))</f>
        <v>Urban</v>
      </c>
      <c r="K402" t="str">
        <f>INDEX(Tbl_Product[Segment],MATCH(A402,Tbl_Product[ProductID],0))</f>
        <v>Moderation</v>
      </c>
      <c r="L402">
        <f>INDEX(Tbl_Product[ManufacturerID],MATCH(A402,Tbl_Product[ProductID],0))</f>
        <v>7</v>
      </c>
      <c r="M402" t="str">
        <f>INDEX(Tbl_Manu[Manufacturer Name],MATCH(L402,Tbl_Manu[ManufacturerID],0))</f>
        <v>VanArsdel</v>
      </c>
    </row>
    <row r="403" spans="1:13" x14ac:dyDescent="0.25">
      <c r="A403">
        <v>438</v>
      </c>
      <c r="B403" s="2">
        <v>42099</v>
      </c>
      <c r="C403" s="2" t="str">
        <f t="shared" si="6"/>
        <v>Apr</v>
      </c>
      <c r="D403" t="s">
        <v>1378</v>
      </c>
      <c r="E403">
        <v>1</v>
      </c>
      <c r="F403" s="3">
        <v>11969.37</v>
      </c>
      <c r="G403" s="3" t="str">
        <f>INDEX(Tbl_Location[State],MATCH(D403,Tbl_Location[Zip],0))</f>
        <v>Alberta</v>
      </c>
      <c r="H403" t="s">
        <v>20</v>
      </c>
      <c r="I403" t="str">
        <f>INDEX(Tbl_Product[Product Name],MATCH(A403,Tbl_Product[ProductID],0))</f>
        <v>Maximus UM-43</v>
      </c>
      <c r="J403" t="str">
        <f>INDEX(Tbl_Product[Category],MATCH(A403,Tbl_Product[ProductID],0))</f>
        <v>Urban</v>
      </c>
      <c r="K403" t="str">
        <f>INDEX(Tbl_Product[Segment],MATCH(A403,Tbl_Product[ProductID],0))</f>
        <v>Moderation</v>
      </c>
      <c r="L403">
        <f>INDEX(Tbl_Product[ManufacturerID],MATCH(A403,Tbl_Product[ProductID],0))</f>
        <v>7</v>
      </c>
      <c r="M403" t="str">
        <f>INDEX(Tbl_Manu[Manufacturer Name],MATCH(L403,Tbl_Manu[ManufacturerID],0))</f>
        <v>VanArsdel</v>
      </c>
    </row>
    <row r="404" spans="1:13" x14ac:dyDescent="0.25">
      <c r="A404">
        <v>556</v>
      </c>
      <c r="B404" s="2">
        <v>42100</v>
      </c>
      <c r="C404" s="2" t="str">
        <f t="shared" si="6"/>
        <v>Apr</v>
      </c>
      <c r="D404" t="s">
        <v>1560</v>
      </c>
      <c r="E404">
        <v>1</v>
      </c>
      <c r="F404" s="3">
        <v>10268.370000000001</v>
      </c>
      <c r="G404" s="3" t="str">
        <f>INDEX(Tbl_Location[State],MATCH(D404,Tbl_Location[Zip],0))</f>
        <v>British Columbia</v>
      </c>
      <c r="H404" t="s">
        <v>20</v>
      </c>
      <c r="I404" t="str">
        <f>INDEX(Tbl_Product[Product Name],MATCH(A404,Tbl_Product[ProductID],0))</f>
        <v>Maximus UC-21</v>
      </c>
      <c r="J404" t="str">
        <f>INDEX(Tbl_Product[Category],MATCH(A404,Tbl_Product[ProductID],0))</f>
        <v>Urban</v>
      </c>
      <c r="K404" t="str">
        <f>INDEX(Tbl_Product[Segment],MATCH(A404,Tbl_Product[ProductID],0))</f>
        <v>Convenience</v>
      </c>
      <c r="L404">
        <f>INDEX(Tbl_Product[ManufacturerID],MATCH(A404,Tbl_Product[ProductID],0))</f>
        <v>7</v>
      </c>
      <c r="M404" t="str">
        <f>INDEX(Tbl_Manu[Manufacturer Name],MATCH(L404,Tbl_Manu[ManufacturerID],0))</f>
        <v>VanArsdel</v>
      </c>
    </row>
    <row r="405" spans="1:13" x14ac:dyDescent="0.25">
      <c r="A405">
        <v>762</v>
      </c>
      <c r="B405" s="2">
        <v>42100</v>
      </c>
      <c r="C405" s="2" t="str">
        <f t="shared" si="6"/>
        <v>Apr</v>
      </c>
      <c r="D405" t="s">
        <v>1583</v>
      </c>
      <c r="E405">
        <v>1</v>
      </c>
      <c r="F405" s="3">
        <v>2330.37</v>
      </c>
      <c r="G405" s="3" t="str">
        <f>INDEX(Tbl_Location[State],MATCH(D405,Tbl_Location[Zip],0))</f>
        <v>British Columbia</v>
      </c>
      <c r="H405" t="s">
        <v>20</v>
      </c>
      <c r="I405" t="str">
        <f>INDEX(Tbl_Product[Product Name],MATCH(A405,Tbl_Product[ProductID],0))</f>
        <v>Natura RP-50</v>
      </c>
      <c r="J405" t="str">
        <f>INDEX(Tbl_Product[Category],MATCH(A405,Tbl_Product[ProductID],0))</f>
        <v>Rural</v>
      </c>
      <c r="K405" t="str">
        <f>INDEX(Tbl_Product[Segment],MATCH(A405,Tbl_Product[ProductID],0))</f>
        <v>Productivity</v>
      </c>
      <c r="L405">
        <f>INDEX(Tbl_Product[ManufacturerID],MATCH(A405,Tbl_Product[ProductID],0))</f>
        <v>8</v>
      </c>
      <c r="M405" t="str">
        <f>INDEX(Tbl_Manu[Manufacturer Name],MATCH(L405,Tbl_Manu[ManufacturerID],0))</f>
        <v>Natura</v>
      </c>
    </row>
    <row r="406" spans="1:13" x14ac:dyDescent="0.25">
      <c r="A406">
        <v>945</v>
      </c>
      <c r="B406" s="2">
        <v>42100</v>
      </c>
      <c r="C406" s="2" t="str">
        <f t="shared" si="6"/>
        <v>Apr</v>
      </c>
      <c r="D406" t="s">
        <v>1401</v>
      </c>
      <c r="E406">
        <v>1</v>
      </c>
      <c r="F406" s="3">
        <v>8189.37</v>
      </c>
      <c r="G406" s="3" t="str">
        <f>INDEX(Tbl_Location[State],MATCH(D406,Tbl_Location[Zip],0))</f>
        <v>Alberta</v>
      </c>
      <c r="H406" t="s">
        <v>20</v>
      </c>
      <c r="I406" t="str">
        <f>INDEX(Tbl_Product[Product Name],MATCH(A406,Tbl_Product[ProductID],0))</f>
        <v>Natura UC-08</v>
      </c>
      <c r="J406" t="str">
        <f>INDEX(Tbl_Product[Category],MATCH(A406,Tbl_Product[ProductID],0))</f>
        <v>Urban</v>
      </c>
      <c r="K406" t="str">
        <f>INDEX(Tbl_Product[Segment],MATCH(A406,Tbl_Product[ProductID],0))</f>
        <v>Convenience</v>
      </c>
      <c r="L406">
        <f>INDEX(Tbl_Product[ManufacturerID],MATCH(A406,Tbl_Product[ProductID],0))</f>
        <v>8</v>
      </c>
      <c r="M406" t="str">
        <f>INDEX(Tbl_Manu[Manufacturer Name],MATCH(L406,Tbl_Manu[ManufacturerID],0))</f>
        <v>Natura</v>
      </c>
    </row>
    <row r="407" spans="1:13" x14ac:dyDescent="0.25">
      <c r="A407">
        <v>1120</v>
      </c>
      <c r="B407" s="2">
        <v>42100</v>
      </c>
      <c r="C407" s="2" t="str">
        <f t="shared" si="6"/>
        <v>Apr</v>
      </c>
      <c r="D407" t="s">
        <v>1202</v>
      </c>
      <c r="E407">
        <v>1</v>
      </c>
      <c r="F407" s="3">
        <v>2330.37</v>
      </c>
      <c r="G407" s="3" t="str">
        <f>INDEX(Tbl_Location[State],MATCH(D407,Tbl_Location[Zip],0))</f>
        <v>Manitoba</v>
      </c>
      <c r="H407" t="s">
        <v>20</v>
      </c>
      <c r="I407" t="str">
        <f>INDEX(Tbl_Product[Product Name],MATCH(A407,Tbl_Product[ProductID],0))</f>
        <v>Pirum RS-08</v>
      </c>
      <c r="J407" t="str">
        <f>INDEX(Tbl_Product[Category],MATCH(A407,Tbl_Product[ProductID],0))</f>
        <v>Rural</v>
      </c>
      <c r="K407" t="str">
        <f>INDEX(Tbl_Product[Segment],MATCH(A407,Tbl_Product[ProductID],0))</f>
        <v>Select</v>
      </c>
      <c r="L407">
        <f>INDEX(Tbl_Product[ManufacturerID],MATCH(A407,Tbl_Product[ProductID],0))</f>
        <v>10</v>
      </c>
      <c r="M407" t="str">
        <f>INDEX(Tbl_Manu[Manufacturer Name],MATCH(L407,Tbl_Manu[ManufacturerID],0))</f>
        <v>Pirum</v>
      </c>
    </row>
    <row r="408" spans="1:13" x14ac:dyDescent="0.25">
      <c r="A408">
        <v>17</v>
      </c>
      <c r="B408" s="2">
        <v>42094</v>
      </c>
      <c r="C408" s="2" t="str">
        <f t="shared" si="6"/>
        <v>Mar</v>
      </c>
      <c r="D408" t="s">
        <v>1350</v>
      </c>
      <c r="E408">
        <v>1</v>
      </c>
      <c r="F408" s="3">
        <v>4977</v>
      </c>
      <c r="G408" s="3" t="str">
        <f>INDEX(Tbl_Location[State],MATCH(D408,Tbl_Location[Zip],0))</f>
        <v>Alberta</v>
      </c>
      <c r="H408" t="s">
        <v>20</v>
      </c>
      <c r="I408" t="str">
        <f>INDEX(Tbl_Product[Product Name],MATCH(A408,Tbl_Product[ProductID],0))</f>
        <v>Abbas MA-17</v>
      </c>
      <c r="J408" t="str">
        <f>INDEX(Tbl_Product[Category],MATCH(A408,Tbl_Product[ProductID],0))</f>
        <v>Mix</v>
      </c>
      <c r="K408" t="str">
        <f>INDEX(Tbl_Product[Segment],MATCH(A408,Tbl_Product[ProductID],0))</f>
        <v>All Season</v>
      </c>
      <c r="L408">
        <f>INDEX(Tbl_Product[ManufacturerID],MATCH(A408,Tbl_Product[ProductID],0))</f>
        <v>1</v>
      </c>
      <c r="M408" t="str">
        <f>INDEX(Tbl_Manu[Manufacturer Name],MATCH(L408,Tbl_Manu[ManufacturerID],0))</f>
        <v>Abbas</v>
      </c>
    </row>
    <row r="409" spans="1:13" x14ac:dyDescent="0.25">
      <c r="A409">
        <v>1009</v>
      </c>
      <c r="B409" s="2">
        <v>42079</v>
      </c>
      <c r="C409" s="2" t="str">
        <f t="shared" si="6"/>
        <v>Mar</v>
      </c>
      <c r="D409" t="s">
        <v>1395</v>
      </c>
      <c r="E409">
        <v>1</v>
      </c>
      <c r="F409" s="3">
        <v>1353.87</v>
      </c>
      <c r="G409" s="3" t="str">
        <f>INDEX(Tbl_Location[State],MATCH(D409,Tbl_Location[Zip],0))</f>
        <v>Alberta</v>
      </c>
      <c r="H409" t="s">
        <v>20</v>
      </c>
      <c r="I409" t="str">
        <f>INDEX(Tbl_Product[Product Name],MATCH(A409,Tbl_Product[ProductID],0))</f>
        <v>Natura YY-10</v>
      </c>
      <c r="J409" t="str">
        <f>INDEX(Tbl_Product[Category],MATCH(A409,Tbl_Product[ProductID],0))</f>
        <v>Youth</v>
      </c>
      <c r="K409" t="str">
        <f>INDEX(Tbl_Product[Segment],MATCH(A409,Tbl_Product[ProductID],0))</f>
        <v>Youth</v>
      </c>
      <c r="L409">
        <f>INDEX(Tbl_Product[ManufacturerID],MATCH(A409,Tbl_Product[ProductID],0))</f>
        <v>8</v>
      </c>
      <c r="M409" t="str">
        <f>INDEX(Tbl_Manu[Manufacturer Name],MATCH(L409,Tbl_Manu[ManufacturerID],0))</f>
        <v>Natura</v>
      </c>
    </row>
    <row r="410" spans="1:13" x14ac:dyDescent="0.25">
      <c r="A410">
        <v>1212</v>
      </c>
      <c r="B410" s="2">
        <v>42079</v>
      </c>
      <c r="C410" s="2" t="str">
        <f t="shared" si="6"/>
        <v>Mar</v>
      </c>
      <c r="D410" t="s">
        <v>1569</v>
      </c>
      <c r="E410">
        <v>1</v>
      </c>
      <c r="F410" s="3">
        <v>4850.37</v>
      </c>
      <c r="G410" s="3" t="str">
        <f>INDEX(Tbl_Location[State],MATCH(D410,Tbl_Location[Zip],0))</f>
        <v>British Columbia</v>
      </c>
      <c r="H410" t="s">
        <v>20</v>
      </c>
      <c r="I410" t="str">
        <f>INDEX(Tbl_Product[Product Name],MATCH(A410,Tbl_Product[ProductID],0))</f>
        <v>Pirum UC-14</v>
      </c>
      <c r="J410" t="str">
        <f>INDEX(Tbl_Product[Category],MATCH(A410,Tbl_Product[ProductID],0))</f>
        <v>Urban</v>
      </c>
      <c r="K410" t="str">
        <f>INDEX(Tbl_Product[Segment],MATCH(A410,Tbl_Product[ProductID],0))</f>
        <v>Convenience</v>
      </c>
      <c r="L410">
        <f>INDEX(Tbl_Product[ManufacturerID],MATCH(A410,Tbl_Product[ProductID],0))</f>
        <v>10</v>
      </c>
      <c r="M410" t="str">
        <f>INDEX(Tbl_Manu[Manufacturer Name],MATCH(L410,Tbl_Manu[ManufacturerID],0))</f>
        <v>Pirum</v>
      </c>
    </row>
    <row r="411" spans="1:13" x14ac:dyDescent="0.25">
      <c r="A411">
        <v>690</v>
      </c>
      <c r="B411" s="2">
        <v>42079</v>
      </c>
      <c r="C411" s="2" t="str">
        <f t="shared" si="6"/>
        <v>Mar</v>
      </c>
      <c r="D411" t="s">
        <v>1350</v>
      </c>
      <c r="E411">
        <v>1</v>
      </c>
      <c r="F411" s="3">
        <v>4409.37</v>
      </c>
      <c r="G411" s="3" t="str">
        <f>INDEX(Tbl_Location[State],MATCH(D411,Tbl_Location[Zip],0))</f>
        <v>Alberta</v>
      </c>
      <c r="H411" t="s">
        <v>20</v>
      </c>
      <c r="I411" t="str">
        <f>INDEX(Tbl_Product[Product Name],MATCH(A411,Tbl_Product[ProductID],0))</f>
        <v>Maximus UC-55</v>
      </c>
      <c r="J411" t="str">
        <f>INDEX(Tbl_Product[Category],MATCH(A411,Tbl_Product[ProductID],0))</f>
        <v>Urban</v>
      </c>
      <c r="K411" t="str">
        <f>INDEX(Tbl_Product[Segment],MATCH(A411,Tbl_Product[ProductID],0))</f>
        <v>Convenience</v>
      </c>
      <c r="L411">
        <f>INDEX(Tbl_Product[ManufacturerID],MATCH(A411,Tbl_Product[ProductID],0))</f>
        <v>7</v>
      </c>
      <c r="M411" t="str">
        <f>INDEX(Tbl_Manu[Manufacturer Name],MATCH(L411,Tbl_Manu[ManufacturerID],0))</f>
        <v>VanArsdel</v>
      </c>
    </row>
    <row r="412" spans="1:13" x14ac:dyDescent="0.25">
      <c r="A412">
        <v>407</v>
      </c>
      <c r="B412" s="2">
        <v>42080</v>
      </c>
      <c r="C412" s="2" t="str">
        <f t="shared" si="6"/>
        <v>Mar</v>
      </c>
      <c r="D412" t="s">
        <v>1577</v>
      </c>
      <c r="E412">
        <v>1</v>
      </c>
      <c r="F412" s="3">
        <v>20505.87</v>
      </c>
      <c r="G412" s="3" t="str">
        <f>INDEX(Tbl_Location[State],MATCH(D412,Tbl_Location[Zip],0))</f>
        <v>British Columbia</v>
      </c>
      <c r="H412" t="s">
        <v>20</v>
      </c>
      <c r="I412" t="str">
        <f>INDEX(Tbl_Product[Product Name],MATCH(A412,Tbl_Product[ProductID],0))</f>
        <v>Maximus UM-12</v>
      </c>
      <c r="J412" t="str">
        <f>INDEX(Tbl_Product[Category],MATCH(A412,Tbl_Product[ProductID],0))</f>
        <v>Urban</v>
      </c>
      <c r="K412" t="str">
        <f>INDEX(Tbl_Product[Segment],MATCH(A412,Tbl_Product[ProductID],0))</f>
        <v>Moderation</v>
      </c>
      <c r="L412">
        <f>INDEX(Tbl_Product[ManufacturerID],MATCH(A412,Tbl_Product[ProductID],0))</f>
        <v>7</v>
      </c>
      <c r="M412" t="str">
        <f>INDEX(Tbl_Manu[Manufacturer Name],MATCH(L412,Tbl_Manu[ManufacturerID],0))</f>
        <v>VanArsdel</v>
      </c>
    </row>
    <row r="413" spans="1:13" x14ac:dyDescent="0.25">
      <c r="A413">
        <v>457</v>
      </c>
      <c r="B413" s="2">
        <v>42038</v>
      </c>
      <c r="C413" s="2" t="str">
        <f t="shared" si="6"/>
        <v>Feb</v>
      </c>
      <c r="D413" t="s">
        <v>1411</v>
      </c>
      <c r="E413">
        <v>1</v>
      </c>
      <c r="F413" s="3">
        <v>11969.37</v>
      </c>
      <c r="G413" s="3" t="str">
        <f>INDEX(Tbl_Location[State],MATCH(D413,Tbl_Location[Zip],0))</f>
        <v>Alberta</v>
      </c>
      <c r="H413" t="s">
        <v>20</v>
      </c>
      <c r="I413" t="str">
        <f>INDEX(Tbl_Product[Product Name],MATCH(A413,Tbl_Product[ProductID],0))</f>
        <v>Maximus UM-62</v>
      </c>
      <c r="J413" t="str">
        <f>INDEX(Tbl_Product[Category],MATCH(A413,Tbl_Product[ProductID],0))</f>
        <v>Urban</v>
      </c>
      <c r="K413" t="str">
        <f>INDEX(Tbl_Product[Segment],MATCH(A413,Tbl_Product[ProductID],0))</f>
        <v>Moderation</v>
      </c>
      <c r="L413">
        <f>INDEX(Tbl_Product[ManufacturerID],MATCH(A413,Tbl_Product[ProductID],0))</f>
        <v>7</v>
      </c>
      <c r="M413" t="str">
        <f>INDEX(Tbl_Manu[Manufacturer Name],MATCH(L413,Tbl_Manu[ManufacturerID],0))</f>
        <v>VanArsdel</v>
      </c>
    </row>
    <row r="414" spans="1:13" x14ac:dyDescent="0.25">
      <c r="A414">
        <v>2207</v>
      </c>
      <c r="B414" s="2">
        <v>42038</v>
      </c>
      <c r="C414" s="2" t="str">
        <f t="shared" si="6"/>
        <v>Feb</v>
      </c>
      <c r="D414" t="s">
        <v>1569</v>
      </c>
      <c r="E414">
        <v>1</v>
      </c>
      <c r="F414" s="3">
        <v>1227.8699999999999</v>
      </c>
      <c r="G414" s="3" t="str">
        <f>INDEX(Tbl_Location[State],MATCH(D414,Tbl_Location[Zip],0))</f>
        <v>British Columbia</v>
      </c>
      <c r="H414" t="s">
        <v>20</v>
      </c>
      <c r="I414" t="str">
        <f>INDEX(Tbl_Product[Product Name],MATCH(A414,Tbl_Product[ProductID],0))</f>
        <v>Aliqui RP-04</v>
      </c>
      <c r="J414" t="str">
        <f>INDEX(Tbl_Product[Category],MATCH(A414,Tbl_Product[ProductID],0))</f>
        <v>Rural</v>
      </c>
      <c r="K414" t="str">
        <f>INDEX(Tbl_Product[Segment],MATCH(A414,Tbl_Product[ProductID],0))</f>
        <v>Productivity</v>
      </c>
      <c r="L414">
        <f>INDEX(Tbl_Product[ManufacturerID],MATCH(A414,Tbl_Product[ProductID],0))</f>
        <v>2</v>
      </c>
      <c r="M414" t="str">
        <f>INDEX(Tbl_Manu[Manufacturer Name],MATCH(L414,Tbl_Manu[ManufacturerID],0))</f>
        <v>Aliqui</v>
      </c>
    </row>
    <row r="415" spans="1:13" x14ac:dyDescent="0.25">
      <c r="A415">
        <v>659</v>
      </c>
      <c r="B415" s="2">
        <v>42038</v>
      </c>
      <c r="C415" s="2" t="str">
        <f t="shared" si="6"/>
        <v>Feb</v>
      </c>
      <c r="D415" t="s">
        <v>1384</v>
      </c>
      <c r="E415">
        <v>1</v>
      </c>
      <c r="F415" s="3">
        <v>17639.37</v>
      </c>
      <c r="G415" s="3" t="str">
        <f>INDEX(Tbl_Location[State],MATCH(D415,Tbl_Location[Zip],0))</f>
        <v>Alberta</v>
      </c>
      <c r="H415" t="s">
        <v>20</v>
      </c>
      <c r="I415" t="str">
        <f>INDEX(Tbl_Product[Product Name],MATCH(A415,Tbl_Product[ProductID],0))</f>
        <v>Maximus UC-24</v>
      </c>
      <c r="J415" t="str">
        <f>INDEX(Tbl_Product[Category],MATCH(A415,Tbl_Product[ProductID],0))</f>
        <v>Urban</v>
      </c>
      <c r="K415" t="str">
        <f>INDEX(Tbl_Product[Segment],MATCH(A415,Tbl_Product[ProductID],0))</f>
        <v>Convenience</v>
      </c>
      <c r="L415">
        <f>INDEX(Tbl_Product[ManufacturerID],MATCH(A415,Tbl_Product[ProductID],0))</f>
        <v>7</v>
      </c>
      <c r="M415" t="str">
        <f>INDEX(Tbl_Manu[Manufacturer Name],MATCH(L415,Tbl_Manu[ManufacturerID],0))</f>
        <v>VanArsdel</v>
      </c>
    </row>
    <row r="416" spans="1:13" x14ac:dyDescent="0.25">
      <c r="A416">
        <v>2207</v>
      </c>
      <c r="B416" s="2">
        <v>42038</v>
      </c>
      <c r="C416" s="2" t="str">
        <f t="shared" si="6"/>
        <v>Feb</v>
      </c>
      <c r="D416" t="s">
        <v>1345</v>
      </c>
      <c r="E416">
        <v>1</v>
      </c>
      <c r="F416" s="3">
        <v>1227.8699999999999</v>
      </c>
      <c r="G416" s="3" t="str">
        <f>INDEX(Tbl_Location[State],MATCH(D416,Tbl_Location[Zip],0))</f>
        <v>Alberta</v>
      </c>
      <c r="H416" t="s">
        <v>20</v>
      </c>
      <c r="I416" t="str">
        <f>INDEX(Tbl_Product[Product Name],MATCH(A416,Tbl_Product[ProductID],0))</f>
        <v>Aliqui RP-04</v>
      </c>
      <c r="J416" t="str">
        <f>INDEX(Tbl_Product[Category],MATCH(A416,Tbl_Product[ProductID],0))</f>
        <v>Rural</v>
      </c>
      <c r="K416" t="str">
        <f>INDEX(Tbl_Product[Segment],MATCH(A416,Tbl_Product[ProductID],0))</f>
        <v>Productivity</v>
      </c>
      <c r="L416">
        <f>INDEX(Tbl_Product[ManufacturerID],MATCH(A416,Tbl_Product[ProductID],0))</f>
        <v>2</v>
      </c>
      <c r="M416" t="str">
        <f>INDEX(Tbl_Manu[Manufacturer Name],MATCH(L416,Tbl_Manu[ManufacturerID],0))</f>
        <v>Aliqui</v>
      </c>
    </row>
    <row r="417" spans="1:13" x14ac:dyDescent="0.25">
      <c r="A417">
        <v>2206</v>
      </c>
      <c r="B417" s="2">
        <v>42038</v>
      </c>
      <c r="C417" s="2" t="str">
        <f t="shared" si="6"/>
        <v>Feb</v>
      </c>
      <c r="D417" t="s">
        <v>1569</v>
      </c>
      <c r="E417">
        <v>1</v>
      </c>
      <c r="F417" s="3">
        <v>1227.8699999999999</v>
      </c>
      <c r="G417" s="3" t="str">
        <f>INDEX(Tbl_Location[State],MATCH(D417,Tbl_Location[Zip],0))</f>
        <v>British Columbia</v>
      </c>
      <c r="H417" t="s">
        <v>20</v>
      </c>
      <c r="I417" t="str">
        <f>INDEX(Tbl_Product[Product Name],MATCH(A417,Tbl_Product[ProductID],0))</f>
        <v>Aliqui RP-03</v>
      </c>
      <c r="J417" t="str">
        <f>INDEX(Tbl_Product[Category],MATCH(A417,Tbl_Product[ProductID],0))</f>
        <v>Rural</v>
      </c>
      <c r="K417" t="str">
        <f>INDEX(Tbl_Product[Segment],MATCH(A417,Tbl_Product[ProductID],0))</f>
        <v>Productivity</v>
      </c>
      <c r="L417">
        <f>INDEX(Tbl_Product[ManufacturerID],MATCH(A417,Tbl_Product[ProductID],0))</f>
        <v>2</v>
      </c>
      <c r="M417" t="str">
        <f>INDEX(Tbl_Manu[Manufacturer Name],MATCH(L417,Tbl_Manu[ManufacturerID],0))</f>
        <v>Aliqui</v>
      </c>
    </row>
    <row r="418" spans="1:13" x14ac:dyDescent="0.25">
      <c r="A418">
        <v>2206</v>
      </c>
      <c r="B418" s="2">
        <v>42038</v>
      </c>
      <c r="C418" s="2" t="str">
        <f t="shared" si="6"/>
        <v>Feb</v>
      </c>
      <c r="D418" t="s">
        <v>1345</v>
      </c>
      <c r="E418">
        <v>1</v>
      </c>
      <c r="F418" s="3">
        <v>1227.8699999999999</v>
      </c>
      <c r="G418" s="3" t="str">
        <f>INDEX(Tbl_Location[State],MATCH(D418,Tbl_Location[Zip],0))</f>
        <v>Alberta</v>
      </c>
      <c r="H418" t="s">
        <v>20</v>
      </c>
      <c r="I418" t="str">
        <f>INDEX(Tbl_Product[Product Name],MATCH(A418,Tbl_Product[ProductID],0))</f>
        <v>Aliqui RP-03</v>
      </c>
      <c r="J418" t="str">
        <f>INDEX(Tbl_Product[Category],MATCH(A418,Tbl_Product[ProductID],0))</f>
        <v>Rural</v>
      </c>
      <c r="K418" t="str">
        <f>INDEX(Tbl_Product[Segment],MATCH(A418,Tbl_Product[ProductID],0))</f>
        <v>Productivity</v>
      </c>
      <c r="L418">
        <f>INDEX(Tbl_Product[ManufacturerID],MATCH(A418,Tbl_Product[ProductID],0))</f>
        <v>2</v>
      </c>
      <c r="M418" t="str">
        <f>INDEX(Tbl_Manu[Manufacturer Name],MATCH(L418,Tbl_Manu[ManufacturerID],0))</f>
        <v>Aliqui</v>
      </c>
    </row>
    <row r="419" spans="1:13" x14ac:dyDescent="0.25">
      <c r="A419">
        <v>1086</v>
      </c>
      <c r="B419" s="2">
        <v>42039</v>
      </c>
      <c r="C419" s="2" t="str">
        <f t="shared" si="6"/>
        <v>Feb</v>
      </c>
      <c r="D419" t="s">
        <v>1385</v>
      </c>
      <c r="E419">
        <v>1</v>
      </c>
      <c r="F419" s="3">
        <v>1416.87</v>
      </c>
      <c r="G419" s="3" t="str">
        <f>INDEX(Tbl_Location[State],MATCH(D419,Tbl_Location[Zip],0))</f>
        <v>Alberta</v>
      </c>
      <c r="H419" t="s">
        <v>20</v>
      </c>
      <c r="I419" t="str">
        <f>INDEX(Tbl_Product[Product Name],MATCH(A419,Tbl_Product[ProductID],0))</f>
        <v>Pirum RP-32</v>
      </c>
      <c r="J419" t="str">
        <f>INDEX(Tbl_Product[Category],MATCH(A419,Tbl_Product[ProductID],0))</f>
        <v>Rural</v>
      </c>
      <c r="K419" t="str">
        <f>INDEX(Tbl_Product[Segment],MATCH(A419,Tbl_Product[ProductID],0))</f>
        <v>Productivity</v>
      </c>
      <c r="L419">
        <f>INDEX(Tbl_Product[ManufacturerID],MATCH(A419,Tbl_Product[ProductID],0))</f>
        <v>10</v>
      </c>
      <c r="M419" t="str">
        <f>INDEX(Tbl_Manu[Manufacturer Name],MATCH(L419,Tbl_Manu[ManufacturerID],0))</f>
        <v>Pirum</v>
      </c>
    </row>
    <row r="420" spans="1:13" x14ac:dyDescent="0.25">
      <c r="A420">
        <v>1118</v>
      </c>
      <c r="B420" s="2">
        <v>42039</v>
      </c>
      <c r="C420" s="2" t="str">
        <f t="shared" si="6"/>
        <v>Feb</v>
      </c>
      <c r="D420" t="s">
        <v>1385</v>
      </c>
      <c r="E420">
        <v>1</v>
      </c>
      <c r="F420" s="3">
        <v>4409.37</v>
      </c>
      <c r="G420" s="3" t="str">
        <f>INDEX(Tbl_Location[State],MATCH(D420,Tbl_Location[Zip],0))</f>
        <v>Alberta</v>
      </c>
      <c r="H420" t="s">
        <v>20</v>
      </c>
      <c r="I420" t="str">
        <f>INDEX(Tbl_Product[Product Name],MATCH(A420,Tbl_Product[ProductID],0))</f>
        <v>Pirum RS-06</v>
      </c>
      <c r="J420" t="str">
        <f>INDEX(Tbl_Product[Category],MATCH(A420,Tbl_Product[ProductID],0))</f>
        <v>Rural</v>
      </c>
      <c r="K420" t="str">
        <f>INDEX(Tbl_Product[Segment],MATCH(A420,Tbl_Product[ProductID],0))</f>
        <v>Select</v>
      </c>
      <c r="L420">
        <f>INDEX(Tbl_Product[ManufacturerID],MATCH(A420,Tbl_Product[ProductID],0))</f>
        <v>10</v>
      </c>
      <c r="M420" t="str">
        <f>INDEX(Tbl_Manu[Manufacturer Name],MATCH(L420,Tbl_Manu[ManufacturerID],0))</f>
        <v>Pirum</v>
      </c>
    </row>
    <row r="421" spans="1:13" x14ac:dyDescent="0.25">
      <c r="A421">
        <v>2215</v>
      </c>
      <c r="B421" s="2">
        <v>42039</v>
      </c>
      <c r="C421" s="2" t="str">
        <f t="shared" si="6"/>
        <v>Feb</v>
      </c>
      <c r="D421" t="s">
        <v>1401</v>
      </c>
      <c r="E421">
        <v>1</v>
      </c>
      <c r="F421" s="3">
        <v>4724.37</v>
      </c>
      <c r="G421" s="3" t="str">
        <f>INDEX(Tbl_Location[State],MATCH(D421,Tbl_Location[Zip],0))</f>
        <v>Alberta</v>
      </c>
      <c r="H421" t="s">
        <v>20</v>
      </c>
      <c r="I421" t="str">
        <f>INDEX(Tbl_Product[Product Name],MATCH(A421,Tbl_Product[ProductID],0))</f>
        <v>Aliqui RP-12</v>
      </c>
      <c r="J421" t="str">
        <f>INDEX(Tbl_Product[Category],MATCH(A421,Tbl_Product[ProductID],0))</f>
        <v>Rural</v>
      </c>
      <c r="K421" t="str">
        <f>INDEX(Tbl_Product[Segment],MATCH(A421,Tbl_Product[ProductID],0))</f>
        <v>Productivity</v>
      </c>
      <c r="L421">
        <f>INDEX(Tbl_Product[ManufacturerID],MATCH(A421,Tbl_Product[ProductID],0))</f>
        <v>2</v>
      </c>
      <c r="M421" t="str">
        <f>INDEX(Tbl_Manu[Manufacturer Name],MATCH(L421,Tbl_Manu[ManufacturerID],0))</f>
        <v>Aliqui</v>
      </c>
    </row>
    <row r="422" spans="1:13" x14ac:dyDescent="0.25">
      <c r="A422">
        <v>1129</v>
      </c>
      <c r="B422" s="2">
        <v>42039</v>
      </c>
      <c r="C422" s="2" t="str">
        <f t="shared" si="6"/>
        <v>Feb</v>
      </c>
      <c r="D422" t="s">
        <v>1400</v>
      </c>
      <c r="E422">
        <v>1</v>
      </c>
      <c r="F422" s="3">
        <v>5543.37</v>
      </c>
      <c r="G422" s="3" t="str">
        <f>INDEX(Tbl_Location[State],MATCH(D422,Tbl_Location[Zip],0))</f>
        <v>Alberta</v>
      </c>
      <c r="H422" t="s">
        <v>20</v>
      </c>
      <c r="I422" t="str">
        <f>INDEX(Tbl_Product[Product Name],MATCH(A422,Tbl_Product[ProductID],0))</f>
        <v>Pirum UM-06</v>
      </c>
      <c r="J422" t="str">
        <f>INDEX(Tbl_Product[Category],MATCH(A422,Tbl_Product[ProductID],0))</f>
        <v>Urban</v>
      </c>
      <c r="K422" t="str">
        <f>INDEX(Tbl_Product[Segment],MATCH(A422,Tbl_Product[ProductID],0))</f>
        <v>Moderation</v>
      </c>
      <c r="L422">
        <f>INDEX(Tbl_Product[ManufacturerID],MATCH(A422,Tbl_Product[ProductID],0))</f>
        <v>10</v>
      </c>
      <c r="M422" t="str">
        <f>INDEX(Tbl_Manu[Manufacturer Name],MATCH(L422,Tbl_Manu[ManufacturerID],0))</f>
        <v>Pirum</v>
      </c>
    </row>
    <row r="423" spans="1:13" x14ac:dyDescent="0.25">
      <c r="A423">
        <v>615</v>
      </c>
      <c r="B423" s="2">
        <v>42039</v>
      </c>
      <c r="C423" s="2" t="str">
        <f t="shared" si="6"/>
        <v>Feb</v>
      </c>
      <c r="D423" t="s">
        <v>1385</v>
      </c>
      <c r="E423">
        <v>1</v>
      </c>
      <c r="F423" s="3">
        <v>8189.37</v>
      </c>
      <c r="G423" s="3" t="str">
        <f>INDEX(Tbl_Location[State],MATCH(D423,Tbl_Location[Zip],0))</f>
        <v>Alberta</v>
      </c>
      <c r="H423" t="s">
        <v>20</v>
      </c>
      <c r="I423" t="str">
        <f>INDEX(Tbl_Product[Product Name],MATCH(A423,Tbl_Product[ProductID],0))</f>
        <v>Maximus UC-80</v>
      </c>
      <c r="J423" t="str">
        <f>INDEX(Tbl_Product[Category],MATCH(A423,Tbl_Product[ProductID],0))</f>
        <v>Urban</v>
      </c>
      <c r="K423" t="str">
        <f>INDEX(Tbl_Product[Segment],MATCH(A423,Tbl_Product[ProductID],0))</f>
        <v>Convenience</v>
      </c>
      <c r="L423">
        <f>INDEX(Tbl_Product[ManufacturerID],MATCH(A423,Tbl_Product[ProductID],0))</f>
        <v>7</v>
      </c>
      <c r="M423" t="str">
        <f>INDEX(Tbl_Manu[Manufacturer Name],MATCH(L423,Tbl_Manu[ManufacturerID],0))</f>
        <v>VanArsdel</v>
      </c>
    </row>
    <row r="424" spans="1:13" x14ac:dyDescent="0.25">
      <c r="A424">
        <v>945</v>
      </c>
      <c r="B424" s="2">
        <v>42039</v>
      </c>
      <c r="C424" s="2" t="str">
        <f t="shared" si="6"/>
        <v>Feb</v>
      </c>
      <c r="D424" t="s">
        <v>1563</v>
      </c>
      <c r="E424">
        <v>1</v>
      </c>
      <c r="F424" s="3">
        <v>8189.37</v>
      </c>
      <c r="G424" s="3" t="str">
        <f>INDEX(Tbl_Location[State],MATCH(D424,Tbl_Location[Zip],0))</f>
        <v>British Columbia</v>
      </c>
      <c r="H424" t="s">
        <v>20</v>
      </c>
      <c r="I424" t="str">
        <f>INDEX(Tbl_Product[Product Name],MATCH(A424,Tbl_Product[ProductID],0))</f>
        <v>Natura UC-08</v>
      </c>
      <c r="J424" t="str">
        <f>INDEX(Tbl_Product[Category],MATCH(A424,Tbl_Product[ProductID],0))</f>
        <v>Urban</v>
      </c>
      <c r="K424" t="str">
        <f>INDEX(Tbl_Product[Segment],MATCH(A424,Tbl_Product[ProductID],0))</f>
        <v>Convenience</v>
      </c>
      <c r="L424">
        <f>INDEX(Tbl_Product[ManufacturerID],MATCH(A424,Tbl_Product[ProductID],0))</f>
        <v>8</v>
      </c>
      <c r="M424" t="str">
        <f>INDEX(Tbl_Manu[Manufacturer Name],MATCH(L424,Tbl_Manu[ManufacturerID],0))</f>
        <v>Natura</v>
      </c>
    </row>
    <row r="425" spans="1:13" x14ac:dyDescent="0.25">
      <c r="A425">
        <v>1085</v>
      </c>
      <c r="B425" s="2">
        <v>42039</v>
      </c>
      <c r="C425" s="2" t="str">
        <f t="shared" si="6"/>
        <v>Feb</v>
      </c>
      <c r="D425" t="s">
        <v>1385</v>
      </c>
      <c r="E425">
        <v>1</v>
      </c>
      <c r="F425" s="3">
        <v>1416.87</v>
      </c>
      <c r="G425" s="3" t="str">
        <f>INDEX(Tbl_Location[State],MATCH(D425,Tbl_Location[Zip],0))</f>
        <v>Alberta</v>
      </c>
      <c r="H425" t="s">
        <v>20</v>
      </c>
      <c r="I425" t="str">
        <f>INDEX(Tbl_Product[Product Name],MATCH(A425,Tbl_Product[ProductID],0))</f>
        <v>Pirum RP-31</v>
      </c>
      <c r="J425" t="str">
        <f>INDEX(Tbl_Product[Category],MATCH(A425,Tbl_Product[ProductID],0))</f>
        <v>Rural</v>
      </c>
      <c r="K425" t="str">
        <f>INDEX(Tbl_Product[Segment],MATCH(A425,Tbl_Product[ProductID],0))</f>
        <v>Productivity</v>
      </c>
      <c r="L425">
        <f>INDEX(Tbl_Product[ManufacturerID],MATCH(A425,Tbl_Product[ProductID],0))</f>
        <v>10</v>
      </c>
      <c r="M425" t="str">
        <f>INDEX(Tbl_Manu[Manufacturer Name],MATCH(L425,Tbl_Manu[ManufacturerID],0))</f>
        <v>Pirum</v>
      </c>
    </row>
    <row r="426" spans="1:13" x14ac:dyDescent="0.25">
      <c r="A426">
        <v>2214</v>
      </c>
      <c r="B426" s="2">
        <v>42039</v>
      </c>
      <c r="C426" s="2" t="str">
        <f t="shared" si="6"/>
        <v>Feb</v>
      </c>
      <c r="D426" t="s">
        <v>1401</v>
      </c>
      <c r="E426">
        <v>1</v>
      </c>
      <c r="F426" s="3">
        <v>4724.37</v>
      </c>
      <c r="G426" s="3" t="str">
        <f>INDEX(Tbl_Location[State],MATCH(D426,Tbl_Location[Zip],0))</f>
        <v>Alberta</v>
      </c>
      <c r="H426" t="s">
        <v>20</v>
      </c>
      <c r="I426" t="str">
        <f>INDEX(Tbl_Product[Product Name],MATCH(A426,Tbl_Product[ProductID],0))</f>
        <v>Aliqui RP-11</v>
      </c>
      <c r="J426" t="str">
        <f>INDEX(Tbl_Product[Category],MATCH(A426,Tbl_Product[ProductID],0))</f>
        <v>Rural</v>
      </c>
      <c r="K426" t="str">
        <f>INDEX(Tbl_Product[Segment],MATCH(A426,Tbl_Product[ProductID],0))</f>
        <v>Productivity</v>
      </c>
      <c r="L426">
        <f>INDEX(Tbl_Product[ManufacturerID],MATCH(A426,Tbl_Product[ProductID],0))</f>
        <v>2</v>
      </c>
      <c r="M426" t="str">
        <f>INDEX(Tbl_Manu[Manufacturer Name],MATCH(L426,Tbl_Manu[ManufacturerID],0))</f>
        <v>Aliqui</v>
      </c>
    </row>
    <row r="427" spans="1:13" x14ac:dyDescent="0.25">
      <c r="A427">
        <v>1180</v>
      </c>
      <c r="B427" s="2">
        <v>42099</v>
      </c>
      <c r="C427" s="2" t="str">
        <f t="shared" si="6"/>
        <v>Apr</v>
      </c>
      <c r="D427" t="s">
        <v>1553</v>
      </c>
      <c r="E427">
        <v>1</v>
      </c>
      <c r="F427" s="3">
        <v>6299.37</v>
      </c>
      <c r="G427" s="3" t="str">
        <f>INDEX(Tbl_Location[State],MATCH(D427,Tbl_Location[Zip],0))</f>
        <v>British Columbia</v>
      </c>
      <c r="H427" t="s">
        <v>20</v>
      </c>
      <c r="I427" t="str">
        <f>INDEX(Tbl_Product[Product Name],MATCH(A427,Tbl_Product[ProductID],0))</f>
        <v>Pirum UE-16</v>
      </c>
      <c r="J427" t="str">
        <f>INDEX(Tbl_Product[Category],MATCH(A427,Tbl_Product[ProductID],0))</f>
        <v>Urban</v>
      </c>
      <c r="K427" t="str">
        <f>INDEX(Tbl_Product[Segment],MATCH(A427,Tbl_Product[ProductID],0))</f>
        <v>Extreme</v>
      </c>
      <c r="L427">
        <f>INDEX(Tbl_Product[ManufacturerID],MATCH(A427,Tbl_Product[ProductID],0))</f>
        <v>10</v>
      </c>
      <c r="M427" t="str">
        <f>INDEX(Tbl_Manu[Manufacturer Name],MATCH(L427,Tbl_Manu[ManufacturerID],0))</f>
        <v>Pirum</v>
      </c>
    </row>
    <row r="428" spans="1:13" x14ac:dyDescent="0.25">
      <c r="A428">
        <v>1175</v>
      </c>
      <c r="B428" s="2">
        <v>42099</v>
      </c>
      <c r="C428" s="2" t="str">
        <f t="shared" si="6"/>
        <v>Apr</v>
      </c>
      <c r="D428" t="s">
        <v>1600</v>
      </c>
      <c r="E428">
        <v>1</v>
      </c>
      <c r="F428" s="3">
        <v>7244.37</v>
      </c>
      <c r="G428" s="3" t="str">
        <f>INDEX(Tbl_Location[State],MATCH(D428,Tbl_Location[Zip],0))</f>
        <v>British Columbia</v>
      </c>
      <c r="H428" t="s">
        <v>20</v>
      </c>
      <c r="I428" t="str">
        <f>INDEX(Tbl_Product[Product Name],MATCH(A428,Tbl_Product[ProductID],0))</f>
        <v>Pirum UE-11</v>
      </c>
      <c r="J428" t="str">
        <f>INDEX(Tbl_Product[Category],MATCH(A428,Tbl_Product[ProductID],0))</f>
        <v>Urban</v>
      </c>
      <c r="K428" t="str">
        <f>INDEX(Tbl_Product[Segment],MATCH(A428,Tbl_Product[ProductID],0))</f>
        <v>Extreme</v>
      </c>
      <c r="L428">
        <f>INDEX(Tbl_Product[ManufacturerID],MATCH(A428,Tbl_Product[ProductID],0))</f>
        <v>10</v>
      </c>
      <c r="M428" t="str">
        <f>INDEX(Tbl_Manu[Manufacturer Name],MATCH(L428,Tbl_Manu[ManufacturerID],0))</f>
        <v>Pirum</v>
      </c>
    </row>
    <row r="429" spans="1:13" x14ac:dyDescent="0.25">
      <c r="A429">
        <v>1171</v>
      </c>
      <c r="B429" s="2">
        <v>42078</v>
      </c>
      <c r="C429" s="2" t="str">
        <f t="shared" si="6"/>
        <v>Mar</v>
      </c>
      <c r="D429" t="s">
        <v>1602</v>
      </c>
      <c r="E429">
        <v>1</v>
      </c>
      <c r="F429" s="3">
        <v>4283.37</v>
      </c>
      <c r="G429" s="3" t="str">
        <f>INDEX(Tbl_Location[State],MATCH(D429,Tbl_Location[Zip],0))</f>
        <v>British Columbia</v>
      </c>
      <c r="H429" t="s">
        <v>20</v>
      </c>
      <c r="I429" t="str">
        <f>INDEX(Tbl_Product[Product Name],MATCH(A429,Tbl_Product[ProductID],0))</f>
        <v>Pirum UE-07</v>
      </c>
      <c r="J429" t="str">
        <f>INDEX(Tbl_Product[Category],MATCH(A429,Tbl_Product[ProductID],0))</f>
        <v>Urban</v>
      </c>
      <c r="K429" t="str">
        <f>INDEX(Tbl_Product[Segment],MATCH(A429,Tbl_Product[ProductID],0))</f>
        <v>Extreme</v>
      </c>
      <c r="L429">
        <f>INDEX(Tbl_Product[ManufacturerID],MATCH(A429,Tbl_Product[ProductID],0))</f>
        <v>10</v>
      </c>
      <c r="M429" t="str">
        <f>INDEX(Tbl_Manu[Manufacturer Name],MATCH(L429,Tbl_Manu[ManufacturerID],0))</f>
        <v>Pirum</v>
      </c>
    </row>
    <row r="430" spans="1:13" x14ac:dyDescent="0.25">
      <c r="A430">
        <v>1228</v>
      </c>
      <c r="B430" s="2">
        <v>42079</v>
      </c>
      <c r="C430" s="2" t="str">
        <f t="shared" si="6"/>
        <v>Mar</v>
      </c>
      <c r="D430" t="s">
        <v>1559</v>
      </c>
      <c r="E430">
        <v>1</v>
      </c>
      <c r="F430" s="3">
        <v>1763.37</v>
      </c>
      <c r="G430" s="3" t="str">
        <f>INDEX(Tbl_Location[State],MATCH(D430,Tbl_Location[Zip],0))</f>
        <v>British Columbia</v>
      </c>
      <c r="H430" t="s">
        <v>20</v>
      </c>
      <c r="I430" t="str">
        <f>INDEX(Tbl_Product[Product Name],MATCH(A430,Tbl_Product[ProductID],0))</f>
        <v>Pirum UC-30</v>
      </c>
      <c r="J430" t="str">
        <f>INDEX(Tbl_Product[Category],MATCH(A430,Tbl_Product[ProductID],0))</f>
        <v>Urban</v>
      </c>
      <c r="K430" t="str">
        <f>INDEX(Tbl_Product[Segment],MATCH(A430,Tbl_Product[ProductID],0))</f>
        <v>Convenience</v>
      </c>
      <c r="L430">
        <f>INDEX(Tbl_Product[ManufacturerID],MATCH(A430,Tbl_Product[ProductID],0))</f>
        <v>10</v>
      </c>
      <c r="M430" t="str">
        <f>INDEX(Tbl_Manu[Manufacturer Name],MATCH(L430,Tbl_Manu[ManufacturerID],0))</f>
        <v>Pirum</v>
      </c>
    </row>
    <row r="431" spans="1:13" x14ac:dyDescent="0.25">
      <c r="A431">
        <v>2380</v>
      </c>
      <c r="B431" s="2">
        <v>42079</v>
      </c>
      <c r="C431" s="2" t="str">
        <f t="shared" si="6"/>
        <v>Mar</v>
      </c>
      <c r="D431" t="s">
        <v>1553</v>
      </c>
      <c r="E431">
        <v>1</v>
      </c>
      <c r="F431" s="3">
        <v>3968.37</v>
      </c>
      <c r="G431" s="3" t="str">
        <f>INDEX(Tbl_Location[State],MATCH(D431,Tbl_Location[Zip],0))</f>
        <v>British Columbia</v>
      </c>
      <c r="H431" t="s">
        <v>20</v>
      </c>
      <c r="I431" t="str">
        <f>INDEX(Tbl_Product[Product Name],MATCH(A431,Tbl_Product[ProductID],0))</f>
        <v>Aliqui UC-28</v>
      </c>
      <c r="J431" t="str">
        <f>INDEX(Tbl_Product[Category],MATCH(A431,Tbl_Product[ProductID],0))</f>
        <v>Urban</v>
      </c>
      <c r="K431" t="str">
        <f>INDEX(Tbl_Product[Segment],MATCH(A431,Tbl_Product[ProductID],0))</f>
        <v>Convenience</v>
      </c>
      <c r="L431">
        <f>INDEX(Tbl_Product[ManufacturerID],MATCH(A431,Tbl_Product[ProductID],0))</f>
        <v>2</v>
      </c>
      <c r="M431" t="str">
        <f>INDEX(Tbl_Manu[Manufacturer Name],MATCH(L431,Tbl_Manu[ManufacturerID],0))</f>
        <v>Aliqui</v>
      </c>
    </row>
    <row r="432" spans="1:13" x14ac:dyDescent="0.25">
      <c r="A432">
        <v>8</v>
      </c>
      <c r="B432" s="2">
        <v>42079</v>
      </c>
      <c r="C432" s="2" t="str">
        <f t="shared" si="6"/>
        <v>Mar</v>
      </c>
      <c r="D432" t="s">
        <v>1569</v>
      </c>
      <c r="E432">
        <v>2</v>
      </c>
      <c r="F432" s="3">
        <v>11333.7</v>
      </c>
      <c r="G432" s="3" t="str">
        <f>INDEX(Tbl_Location[State],MATCH(D432,Tbl_Location[Zip],0))</f>
        <v>British Columbia</v>
      </c>
      <c r="H432" t="s">
        <v>20</v>
      </c>
      <c r="I432" t="str">
        <f>INDEX(Tbl_Product[Product Name],MATCH(A432,Tbl_Product[ProductID],0))</f>
        <v>Abbas MA-08</v>
      </c>
      <c r="J432" t="str">
        <f>INDEX(Tbl_Product[Category],MATCH(A432,Tbl_Product[ProductID],0))</f>
        <v>Mix</v>
      </c>
      <c r="K432" t="str">
        <f>INDEX(Tbl_Product[Segment],MATCH(A432,Tbl_Product[ProductID],0))</f>
        <v>All Season</v>
      </c>
      <c r="L432">
        <f>INDEX(Tbl_Product[ManufacturerID],MATCH(A432,Tbl_Product[ProductID],0))</f>
        <v>1</v>
      </c>
      <c r="M432" t="str">
        <f>INDEX(Tbl_Manu[Manufacturer Name],MATCH(L432,Tbl_Manu[ManufacturerID],0))</f>
        <v>Abbas</v>
      </c>
    </row>
    <row r="433" spans="1:13" x14ac:dyDescent="0.25">
      <c r="A433">
        <v>981</v>
      </c>
      <c r="B433" s="2">
        <v>42086</v>
      </c>
      <c r="C433" s="2" t="str">
        <f t="shared" si="6"/>
        <v>Mar</v>
      </c>
      <c r="D433" t="s">
        <v>1401</v>
      </c>
      <c r="E433">
        <v>1</v>
      </c>
      <c r="F433" s="3">
        <v>2141.37</v>
      </c>
      <c r="G433" s="3" t="str">
        <f>INDEX(Tbl_Location[State],MATCH(D433,Tbl_Location[Zip],0))</f>
        <v>Alberta</v>
      </c>
      <c r="H433" t="s">
        <v>20</v>
      </c>
      <c r="I433" t="str">
        <f>INDEX(Tbl_Product[Product Name],MATCH(A433,Tbl_Product[ProductID],0))</f>
        <v>Natura UC-44</v>
      </c>
      <c r="J433" t="str">
        <f>INDEX(Tbl_Product[Category],MATCH(A433,Tbl_Product[ProductID],0))</f>
        <v>Urban</v>
      </c>
      <c r="K433" t="str">
        <f>INDEX(Tbl_Product[Segment],MATCH(A433,Tbl_Product[ProductID],0))</f>
        <v>Convenience</v>
      </c>
      <c r="L433">
        <f>INDEX(Tbl_Product[ManufacturerID],MATCH(A433,Tbl_Product[ProductID],0))</f>
        <v>8</v>
      </c>
      <c r="M433" t="str">
        <f>INDEX(Tbl_Manu[Manufacturer Name],MATCH(L433,Tbl_Manu[ManufacturerID],0))</f>
        <v>Natura</v>
      </c>
    </row>
    <row r="434" spans="1:13" x14ac:dyDescent="0.25">
      <c r="A434">
        <v>520</v>
      </c>
      <c r="B434" s="2">
        <v>42087</v>
      </c>
      <c r="C434" s="2" t="str">
        <f t="shared" si="6"/>
        <v>Mar</v>
      </c>
      <c r="D434" t="s">
        <v>1401</v>
      </c>
      <c r="E434">
        <v>1</v>
      </c>
      <c r="F434" s="3">
        <v>7367.85</v>
      </c>
      <c r="G434" s="3" t="str">
        <f>INDEX(Tbl_Location[State],MATCH(D434,Tbl_Location[Zip],0))</f>
        <v>Alberta</v>
      </c>
      <c r="H434" t="s">
        <v>20</v>
      </c>
      <c r="I434" t="str">
        <f>INDEX(Tbl_Product[Product Name],MATCH(A434,Tbl_Product[ProductID],0))</f>
        <v>Maximus UE-08</v>
      </c>
      <c r="J434" t="str">
        <f>INDEX(Tbl_Product[Category],MATCH(A434,Tbl_Product[ProductID],0))</f>
        <v>Urban</v>
      </c>
      <c r="K434" t="str">
        <f>INDEX(Tbl_Product[Segment],MATCH(A434,Tbl_Product[ProductID],0))</f>
        <v>Extreme</v>
      </c>
      <c r="L434">
        <f>INDEX(Tbl_Product[ManufacturerID],MATCH(A434,Tbl_Product[ProductID],0))</f>
        <v>7</v>
      </c>
      <c r="M434" t="str">
        <f>INDEX(Tbl_Manu[Manufacturer Name],MATCH(L434,Tbl_Manu[ManufacturerID],0))</f>
        <v>VanArsdel</v>
      </c>
    </row>
    <row r="435" spans="1:13" x14ac:dyDescent="0.25">
      <c r="A435">
        <v>1171</v>
      </c>
      <c r="B435" s="2">
        <v>42087</v>
      </c>
      <c r="C435" s="2" t="str">
        <f t="shared" si="6"/>
        <v>Mar</v>
      </c>
      <c r="D435" t="s">
        <v>1564</v>
      </c>
      <c r="E435">
        <v>1</v>
      </c>
      <c r="F435" s="3">
        <v>4472.37</v>
      </c>
      <c r="G435" s="3" t="str">
        <f>INDEX(Tbl_Location[State],MATCH(D435,Tbl_Location[Zip],0))</f>
        <v>British Columbia</v>
      </c>
      <c r="H435" t="s">
        <v>20</v>
      </c>
      <c r="I435" t="str">
        <f>INDEX(Tbl_Product[Product Name],MATCH(A435,Tbl_Product[ProductID],0))</f>
        <v>Pirum UE-07</v>
      </c>
      <c r="J435" t="str">
        <f>INDEX(Tbl_Product[Category],MATCH(A435,Tbl_Product[ProductID],0))</f>
        <v>Urban</v>
      </c>
      <c r="K435" t="str">
        <f>INDEX(Tbl_Product[Segment],MATCH(A435,Tbl_Product[ProductID],0))</f>
        <v>Extreme</v>
      </c>
      <c r="L435">
        <f>INDEX(Tbl_Product[ManufacturerID],MATCH(A435,Tbl_Product[ProductID],0))</f>
        <v>10</v>
      </c>
      <c r="M435" t="str">
        <f>INDEX(Tbl_Manu[Manufacturer Name],MATCH(L435,Tbl_Manu[ManufacturerID],0))</f>
        <v>Pirum</v>
      </c>
    </row>
    <row r="436" spans="1:13" x14ac:dyDescent="0.25">
      <c r="A436">
        <v>2225</v>
      </c>
      <c r="B436" s="2">
        <v>42100</v>
      </c>
      <c r="C436" s="2" t="str">
        <f t="shared" si="6"/>
        <v>Apr</v>
      </c>
      <c r="D436" t="s">
        <v>1576</v>
      </c>
      <c r="E436">
        <v>1</v>
      </c>
      <c r="F436" s="3">
        <v>818.37</v>
      </c>
      <c r="G436" s="3" t="str">
        <f>INDEX(Tbl_Location[State],MATCH(D436,Tbl_Location[Zip],0))</f>
        <v>British Columbia</v>
      </c>
      <c r="H436" t="s">
        <v>20</v>
      </c>
      <c r="I436" t="str">
        <f>INDEX(Tbl_Product[Product Name],MATCH(A436,Tbl_Product[ProductID],0))</f>
        <v>Aliqui RP-22</v>
      </c>
      <c r="J436" t="str">
        <f>INDEX(Tbl_Product[Category],MATCH(A436,Tbl_Product[ProductID],0))</f>
        <v>Rural</v>
      </c>
      <c r="K436" t="str">
        <f>INDEX(Tbl_Product[Segment],MATCH(A436,Tbl_Product[ProductID],0))</f>
        <v>Productivity</v>
      </c>
      <c r="L436">
        <f>INDEX(Tbl_Product[ManufacturerID],MATCH(A436,Tbl_Product[ProductID],0))</f>
        <v>2</v>
      </c>
      <c r="M436" t="str">
        <f>INDEX(Tbl_Manu[Manufacturer Name],MATCH(L436,Tbl_Manu[ManufacturerID],0))</f>
        <v>Aliqui</v>
      </c>
    </row>
    <row r="437" spans="1:13" x14ac:dyDescent="0.25">
      <c r="A437">
        <v>761</v>
      </c>
      <c r="B437" s="2">
        <v>42100</v>
      </c>
      <c r="C437" s="2" t="str">
        <f t="shared" si="6"/>
        <v>Apr</v>
      </c>
      <c r="D437" t="s">
        <v>1583</v>
      </c>
      <c r="E437">
        <v>1</v>
      </c>
      <c r="F437" s="3">
        <v>2330.37</v>
      </c>
      <c r="G437" s="3" t="str">
        <f>INDEX(Tbl_Location[State],MATCH(D437,Tbl_Location[Zip],0))</f>
        <v>British Columbia</v>
      </c>
      <c r="H437" t="s">
        <v>20</v>
      </c>
      <c r="I437" t="str">
        <f>INDEX(Tbl_Product[Product Name],MATCH(A437,Tbl_Product[ProductID],0))</f>
        <v>Natura RP-49</v>
      </c>
      <c r="J437" t="str">
        <f>INDEX(Tbl_Product[Category],MATCH(A437,Tbl_Product[ProductID],0))</f>
        <v>Rural</v>
      </c>
      <c r="K437" t="str">
        <f>INDEX(Tbl_Product[Segment],MATCH(A437,Tbl_Product[ProductID],0))</f>
        <v>Productivity</v>
      </c>
      <c r="L437">
        <f>INDEX(Tbl_Product[ManufacturerID],MATCH(A437,Tbl_Product[ProductID],0))</f>
        <v>8</v>
      </c>
      <c r="M437" t="str">
        <f>INDEX(Tbl_Manu[Manufacturer Name],MATCH(L437,Tbl_Manu[ManufacturerID],0))</f>
        <v>Natura</v>
      </c>
    </row>
    <row r="438" spans="1:13" x14ac:dyDescent="0.25">
      <c r="A438">
        <v>1129</v>
      </c>
      <c r="B438" s="2">
        <v>42124</v>
      </c>
      <c r="C438" s="2" t="str">
        <f t="shared" si="6"/>
        <v>Apr</v>
      </c>
      <c r="D438" t="s">
        <v>1334</v>
      </c>
      <c r="E438">
        <v>1</v>
      </c>
      <c r="F438" s="3">
        <v>5543.37</v>
      </c>
      <c r="G438" s="3" t="str">
        <f>INDEX(Tbl_Location[State],MATCH(D438,Tbl_Location[Zip],0))</f>
        <v>Alberta</v>
      </c>
      <c r="H438" t="s">
        <v>20</v>
      </c>
      <c r="I438" t="str">
        <f>INDEX(Tbl_Product[Product Name],MATCH(A438,Tbl_Product[ProductID],0))</f>
        <v>Pirum UM-06</v>
      </c>
      <c r="J438" t="str">
        <f>INDEX(Tbl_Product[Category],MATCH(A438,Tbl_Product[ProductID],0))</f>
        <v>Urban</v>
      </c>
      <c r="K438" t="str">
        <f>INDEX(Tbl_Product[Segment],MATCH(A438,Tbl_Product[ProductID],0))</f>
        <v>Moderation</v>
      </c>
      <c r="L438">
        <f>INDEX(Tbl_Product[ManufacturerID],MATCH(A438,Tbl_Product[ProductID],0))</f>
        <v>10</v>
      </c>
      <c r="M438" t="str">
        <f>INDEX(Tbl_Manu[Manufacturer Name],MATCH(L438,Tbl_Manu[ManufacturerID],0))</f>
        <v>Pirum</v>
      </c>
    </row>
    <row r="439" spans="1:13" x14ac:dyDescent="0.25">
      <c r="A439">
        <v>978</v>
      </c>
      <c r="B439" s="2">
        <v>42124</v>
      </c>
      <c r="C439" s="2" t="str">
        <f t="shared" si="6"/>
        <v>Apr</v>
      </c>
      <c r="D439" t="s">
        <v>1404</v>
      </c>
      <c r="E439">
        <v>1</v>
      </c>
      <c r="F439" s="3">
        <v>9638.3700000000008</v>
      </c>
      <c r="G439" s="3" t="str">
        <f>INDEX(Tbl_Location[State],MATCH(D439,Tbl_Location[Zip],0))</f>
        <v>Alberta</v>
      </c>
      <c r="H439" t="s">
        <v>20</v>
      </c>
      <c r="I439" t="str">
        <f>INDEX(Tbl_Product[Product Name],MATCH(A439,Tbl_Product[ProductID],0))</f>
        <v>Natura UC-41</v>
      </c>
      <c r="J439" t="str">
        <f>INDEX(Tbl_Product[Category],MATCH(A439,Tbl_Product[ProductID],0))</f>
        <v>Urban</v>
      </c>
      <c r="K439" t="str">
        <f>INDEX(Tbl_Product[Segment],MATCH(A439,Tbl_Product[ProductID],0))</f>
        <v>Convenience</v>
      </c>
      <c r="L439">
        <f>INDEX(Tbl_Product[ManufacturerID],MATCH(A439,Tbl_Product[ProductID],0))</f>
        <v>8</v>
      </c>
      <c r="M439" t="str">
        <f>INDEX(Tbl_Manu[Manufacturer Name],MATCH(L439,Tbl_Manu[ManufacturerID],0))</f>
        <v>Natura</v>
      </c>
    </row>
    <row r="440" spans="1:13" x14ac:dyDescent="0.25">
      <c r="A440">
        <v>1068</v>
      </c>
      <c r="B440" s="2">
        <v>42124</v>
      </c>
      <c r="C440" s="2" t="str">
        <f t="shared" si="6"/>
        <v>Apr</v>
      </c>
      <c r="D440" t="s">
        <v>1202</v>
      </c>
      <c r="E440">
        <v>1</v>
      </c>
      <c r="F440" s="3">
        <v>4881.87</v>
      </c>
      <c r="G440" s="3" t="str">
        <f>INDEX(Tbl_Location[State],MATCH(D440,Tbl_Location[Zip],0))</f>
        <v>Manitoba</v>
      </c>
      <c r="H440" t="s">
        <v>20</v>
      </c>
      <c r="I440" t="str">
        <f>INDEX(Tbl_Product[Product Name],MATCH(A440,Tbl_Product[ProductID],0))</f>
        <v>Pirum RP-14</v>
      </c>
      <c r="J440" t="str">
        <f>INDEX(Tbl_Product[Category],MATCH(A440,Tbl_Product[ProductID],0))</f>
        <v>Rural</v>
      </c>
      <c r="K440" t="str">
        <f>INDEX(Tbl_Product[Segment],MATCH(A440,Tbl_Product[ProductID],0))</f>
        <v>Productivity</v>
      </c>
      <c r="L440">
        <f>INDEX(Tbl_Product[ManufacturerID],MATCH(A440,Tbl_Product[ProductID],0))</f>
        <v>10</v>
      </c>
      <c r="M440" t="str">
        <f>INDEX(Tbl_Manu[Manufacturer Name],MATCH(L440,Tbl_Manu[ManufacturerID],0))</f>
        <v>Pirum</v>
      </c>
    </row>
    <row r="441" spans="1:13" x14ac:dyDescent="0.25">
      <c r="A441">
        <v>2055</v>
      </c>
      <c r="B441" s="2">
        <v>42124</v>
      </c>
      <c r="C441" s="2" t="str">
        <f t="shared" si="6"/>
        <v>Apr</v>
      </c>
      <c r="D441" t="s">
        <v>1602</v>
      </c>
      <c r="E441">
        <v>1</v>
      </c>
      <c r="F441" s="3">
        <v>7874.37</v>
      </c>
      <c r="G441" s="3" t="str">
        <f>INDEX(Tbl_Location[State],MATCH(D441,Tbl_Location[Zip],0))</f>
        <v>British Columbia</v>
      </c>
      <c r="H441" t="s">
        <v>20</v>
      </c>
      <c r="I441" t="str">
        <f>INDEX(Tbl_Product[Product Name],MATCH(A441,Tbl_Product[ProductID],0))</f>
        <v>Currus UE-15</v>
      </c>
      <c r="J441" t="str">
        <f>INDEX(Tbl_Product[Category],MATCH(A441,Tbl_Product[ProductID],0))</f>
        <v>Urban</v>
      </c>
      <c r="K441" t="str">
        <f>INDEX(Tbl_Product[Segment],MATCH(A441,Tbl_Product[ProductID],0))</f>
        <v>Extreme</v>
      </c>
      <c r="L441">
        <f>INDEX(Tbl_Product[ManufacturerID],MATCH(A441,Tbl_Product[ProductID],0))</f>
        <v>4</v>
      </c>
      <c r="M441" t="str">
        <f>INDEX(Tbl_Manu[Manufacturer Name],MATCH(L441,Tbl_Manu[ManufacturerID],0))</f>
        <v>Currus</v>
      </c>
    </row>
    <row r="442" spans="1:13" x14ac:dyDescent="0.25">
      <c r="A442">
        <v>17</v>
      </c>
      <c r="B442" s="2">
        <v>42035</v>
      </c>
      <c r="C442" s="2" t="str">
        <f t="shared" si="6"/>
        <v>Jan</v>
      </c>
      <c r="D442" t="s">
        <v>1393</v>
      </c>
      <c r="E442">
        <v>1</v>
      </c>
      <c r="F442" s="3">
        <v>4832.1000000000004</v>
      </c>
      <c r="G442" s="3" t="str">
        <f>INDEX(Tbl_Location[State],MATCH(D442,Tbl_Location[Zip],0))</f>
        <v>Alberta</v>
      </c>
      <c r="H442" t="s">
        <v>20</v>
      </c>
      <c r="I442" t="str">
        <f>INDEX(Tbl_Product[Product Name],MATCH(A442,Tbl_Product[ProductID],0))</f>
        <v>Abbas MA-17</v>
      </c>
      <c r="J442" t="str">
        <f>INDEX(Tbl_Product[Category],MATCH(A442,Tbl_Product[ProductID],0))</f>
        <v>Mix</v>
      </c>
      <c r="K442" t="str">
        <f>INDEX(Tbl_Product[Segment],MATCH(A442,Tbl_Product[ProductID],0))</f>
        <v>All Season</v>
      </c>
      <c r="L442">
        <f>INDEX(Tbl_Product[ManufacturerID],MATCH(A442,Tbl_Product[ProductID],0))</f>
        <v>1</v>
      </c>
      <c r="M442" t="str">
        <f>INDEX(Tbl_Manu[Manufacturer Name],MATCH(L442,Tbl_Manu[ManufacturerID],0))</f>
        <v>Abbas</v>
      </c>
    </row>
    <row r="443" spans="1:13" x14ac:dyDescent="0.25">
      <c r="A443">
        <v>1879</v>
      </c>
      <c r="B443" s="2">
        <v>42035</v>
      </c>
      <c r="C443" s="2" t="str">
        <f t="shared" si="6"/>
        <v>Jan</v>
      </c>
      <c r="D443" t="s">
        <v>1400</v>
      </c>
      <c r="E443">
        <v>1</v>
      </c>
      <c r="F443" s="3">
        <v>11717.37</v>
      </c>
      <c r="G443" s="3" t="str">
        <f>INDEX(Tbl_Location[State],MATCH(D443,Tbl_Location[Zip],0))</f>
        <v>Alberta</v>
      </c>
      <c r="H443" t="s">
        <v>20</v>
      </c>
      <c r="I443" t="str">
        <f>INDEX(Tbl_Product[Product Name],MATCH(A443,Tbl_Product[ProductID],0))</f>
        <v>Leo UM-17</v>
      </c>
      <c r="J443" t="str">
        <f>INDEX(Tbl_Product[Category],MATCH(A443,Tbl_Product[ProductID],0))</f>
        <v>Urban</v>
      </c>
      <c r="K443" t="str">
        <f>INDEX(Tbl_Product[Segment],MATCH(A443,Tbl_Product[ProductID],0))</f>
        <v>Moderation</v>
      </c>
      <c r="L443">
        <f>INDEX(Tbl_Product[ManufacturerID],MATCH(A443,Tbl_Product[ProductID],0))</f>
        <v>6</v>
      </c>
      <c r="M443" t="str">
        <f>INDEX(Tbl_Manu[Manufacturer Name],MATCH(L443,Tbl_Manu[ManufacturerID],0))</f>
        <v>Leo</v>
      </c>
    </row>
    <row r="444" spans="1:13" x14ac:dyDescent="0.25">
      <c r="A444">
        <v>407</v>
      </c>
      <c r="B444" s="2">
        <v>42036</v>
      </c>
      <c r="C444" s="2" t="str">
        <f t="shared" si="6"/>
        <v>Feb</v>
      </c>
      <c r="D444" t="s">
        <v>1400</v>
      </c>
      <c r="E444">
        <v>1</v>
      </c>
      <c r="F444" s="3">
        <v>20505.87</v>
      </c>
      <c r="G444" s="3" t="str">
        <f>INDEX(Tbl_Location[State],MATCH(D444,Tbl_Location[Zip],0))</f>
        <v>Alberta</v>
      </c>
      <c r="H444" t="s">
        <v>20</v>
      </c>
      <c r="I444" t="str">
        <f>INDEX(Tbl_Product[Product Name],MATCH(A444,Tbl_Product[ProductID],0))</f>
        <v>Maximus UM-12</v>
      </c>
      <c r="J444" t="str">
        <f>INDEX(Tbl_Product[Category],MATCH(A444,Tbl_Product[ProductID],0))</f>
        <v>Urban</v>
      </c>
      <c r="K444" t="str">
        <f>INDEX(Tbl_Product[Segment],MATCH(A444,Tbl_Product[ProductID],0))</f>
        <v>Moderation</v>
      </c>
      <c r="L444">
        <f>INDEX(Tbl_Product[ManufacturerID],MATCH(A444,Tbl_Product[ProductID],0))</f>
        <v>7</v>
      </c>
      <c r="M444" t="str">
        <f>INDEX(Tbl_Manu[Manufacturer Name],MATCH(L444,Tbl_Manu[ManufacturerID],0))</f>
        <v>VanArsdel</v>
      </c>
    </row>
    <row r="445" spans="1:13" x14ac:dyDescent="0.25">
      <c r="A445">
        <v>1129</v>
      </c>
      <c r="B445" s="2">
        <v>42036</v>
      </c>
      <c r="C445" s="2" t="str">
        <f t="shared" si="6"/>
        <v>Feb</v>
      </c>
      <c r="D445" t="s">
        <v>1346</v>
      </c>
      <c r="E445">
        <v>1</v>
      </c>
      <c r="F445" s="3">
        <v>5543.37</v>
      </c>
      <c r="G445" s="3" t="str">
        <f>INDEX(Tbl_Location[State],MATCH(D445,Tbl_Location[Zip],0))</f>
        <v>Alberta</v>
      </c>
      <c r="H445" t="s">
        <v>20</v>
      </c>
      <c r="I445" t="str">
        <f>INDEX(Tbl_Product[Product Name],MATCH(A445,Tbl_Product[ProductID],0))</f>
        <v>Pirum UM-06</v>
      </c>
      <c r="J445" t="str">
        <f>INDEX(Tbl_Product[Category],MATCH(A445,Tbl_Product[ProductID],0))</f>
        <v>Urban</v>
      </c>
      <c r="K445" t="str">
        <f>INDEX(Tbl_Product[Segment],MATCH(A445,Tbl_Product[ProductID],0))</f>
        <v>Moderation</v>
      </c>
      <c r="L445">
        <f>INDEX(Tbl_Product[ManufacturerID],MATCH(A445,Tbl_Product[ProductID],0))</f>
        <v>10</v>
      </c>
      <c r="M445" t="str">
        <f>INDEX(Tbl_Manu[Manufacturer Name],MATCH(L445,Tbl_Manu[ManufacturerID],0))</f>
        <v>Pirum</v>
      </c>
    </row>
    <row r="446" spans="1:13" x14ac:dyDescent="0.25">
      <c r="A446">
        <v>1182</v>
      </c>
      <c r="B446" s="2">
        <v>42036</v>
      </c>
      <c r="C446" s="2" t="str">
        <f t="shared" si="6"/>
        <v>Feb</v>
      </c>
      <c r="D446" t="s">
        <v>1400</v>
      </c>
      <c r="E446">
        <v>1</v>
      </c>
      <c r="F446" s="3">
        <v>2519.37</v>
      </c>
      <c r="G446" s="3" t="str">
        <f>INDEX(Tbl_Location[State],MATCH(D446,Tbl_Location[Zip],0))</f>
        <v>Alberta</v>
      </c>
      <c r="H446" t="s">
        <v>20</v>
      </c>
      <c r="I446" t="str">
        <f>INDEX(Tbl_Product[Product Name],MATCH(A446,Tbl_Product[ProductID],0))</f>
        <v>Pirum UE-18</v>
      </c>
      <c r="J446" t="str">
        <f>INDEX(Tbl_Product[Category],MATCH(A446,Tbl_Product[ProductID],0))</f>
        <v>Urban</v>
      </c>
      <c r="K446" t="str">
        <f>INDEX(Tbl_Product[Segment],MATCH(A446,Tbl_Product[ProductID],0))</f>
        <v>Extreme</v>
      </c>
      <c r="L446">
        <f>INDEX(Tbl_Product[ManufacturerID],MATCH(A446,Tbl_Product[ProductID],0))</f>
        <v>10</v>
      </c>
      <c r="M446" t="str">
        <f>INDEX(Tbl_Manu[Manufacturer Name],MATCH(L446,Tbl_Manu[ManufacturerID],0))</f>
        <v>Pirum</v>
      </c>
    </row>
    <row r="447" spans="1:13" x14ac:dyDescent="0.25">
      <c r="A447">
        <v>1391</v>
      </c>
      <c r="B447" s="2">
        <v>42051</v>
      </c>
      <c r="C447" s="2" t="str">
        <f t="shared" si="6"/>
        <v>Feb</v>
      </c>
      <c r="D447" t="s">
        <v>1409</v>
      </c>
      <c r="E447">
        <v>1</v>
      </c>
      <c r="F447" s="3">
        <v>2077.7399999999998</v>
      </c>
      <c r="G447" s="3" t="str">
        <f>INDEX(Tbl_Location[State],MATCH(D447,Tbl_Location[Zip],0))</f>
        <v>Alberta</v>
      </c>
      <c r="H447" t="s">
        <v>20</v>
      </c>
      <c r="I447" t="str">
        <f>INDEX(Tbl_Product[Product Name],MATCH(A447,Tbl_Product[ProductID],0))</f>
        <v>Quibus RP-83</v>
      </c>
      <c r="J447" t="str">
        <f>INDEX(Tbl_Product[Category],MATCH(A447,Tbl_Product[ProductID],0))</f>
        <v>Rural</v>
      </c>
      <c r="K447" t="str">
        <f>INDEX(Tbl_Product[Segment],MATCH(A447,Tbl_Product[ProductID],0))</f>
        <v>Productivity</v>
      </c>
      <c r="L447">
        <f>INDEX(Tbl_Product[ManufacturerID],MATCH(A447,Tbl_Product[ProductID],0))</f>
        <v>12</v>
      </c>
      <c r="M447" t="str">
        <f>INDEX(Tbl_Manu[Manufacturer Name],MATCH(L447,Tbl_Manu[ManufacturerID],0))</f>
        <v>Quibus</v>
      </c>
    </row>
    <row r="448" spans="1:13" x14ac:dyDescent="0.25">
      <c r="A448">
        <v>781</v>
      </c>
      <c r="B448" s="2">
        <v>42051</v>
      </c>
      <c r="C448" s="2" t="str">
        <f t="shared" si="6"/>
        <v>Feb</v>
      </c>
      <c r="D448" t="s">
        <v>1333</v>
      </c>
      <c r="E448">
        <v>1</v>
      </c>
      <c r="F448" s="3">
        <v>1271.97</v>
      </c>
      <c r="G448" s="3" t="str">
        <f>INDEX(Tbl_Location[State],MATCH(D448,Tbl_Location[Zip],0))</f>
        <v>Alberta</v>
      </c>
      <c r="H448" t="s">
        <v>20</v>
      </c>
      <c r="I448" t="str">
        <f>INDEX(Tbl_Product[Product Name],MATCH(A448,Tbl_Product[ProductID],0))</f>
        <v>Natura RP-69</v>
      </c>
      <c r="J448" t="str">
        <f>INDEX(Tbl_Product[Category],MATCH(A448,Tbl_Product[ProductID],0))</f>
        <v>Rural</v>
      </c>
      <c r="K448" t="str">
        <f>INDEX(Tbl_Product[Segment],MATCH(A448,Tbl_Product[ProductID],0))</f>
        <v>Productivity</v>
      </c>
      <c r="L448">
        <f>INDEX(Tbl_Product[ManufacturerID],MATCH(A448,Tbl_Product[ProductID],0))</f>
        <v>8</v>
      </c>
      <c r="M448" t="str">
        <f>INDEX(Tbl_Manu[Manufacturer Name],MATCH(L448,Tbl_Manu[ManufacturerID],0))</f>
        <v>Natura</v>
      </c>
    </row>
    <row r="449" spans="1:13" x14ac:dyDescent="0.25">
      <c r="A449">
        <v>782</v>
      </c>
      <c r="B449" s="2">
        <v>42051</v>
      </c>
      <c r="C449" s="2" t="str">
        <f t="shared" si="6"/>
        <v>Feb</v>
      </c>
      <c r="D449" t="s">
        <v>1333</v>
      </c>
      <c r="E449">
        <v>1</v>
      </c>
      <c r="F449" s="3">
        <v>1271.97</v>
      </c>
      <c r="G449" s="3" t="str">
        <f>INDEX(Tbl_Location[State],MATCH(D449,Tbl_Location[Zip],0))</f>
        <v>Alberta</v>
      </c>
      <c r="H449" t="s">
        <v>20</v>
      </c>
      <c r="I449" t="str">
        <f>INDEX(Tbl_Product[Product Name],MATCH(A449,Tbl_Product[ProductID],0))</f>
        <v>Natura RP-70</v>
      </c>
      <c r="J449" t="str">
        <f>INDEX(Tbl_Product[Category],MATCH(A449,Tbl_Product[ProductID],0))</f>
        <v>Rural</v>
      </c>
      <c r="K449" t="str">
        <f>INDEX(Tbl_Product[Segment],MATCH(A449,Tbl_Product[ProductID],0))</f>
        <v>Productivity</v>
      </c>
      <c r="L449">
        <f>INDEX(Tbl_Product[ManufacturerID],MATCH(A449,Tbl_Product[ProductID],0))</f>
        <v>8</v>
      </c>
      <c r="M449" t="str">
        <f>INDEX(Tbl_Manu[Manufacturer Name],MATCH(L449,Tbl_Manu[ManufacturerID],0))</f>
        <v>Natura</v>
      </c>
    </row>
    <row r="450" spans="1:13" x14ac:dyDescent="0.25">
      <c r="A450">
        <v>1392</v>
      </c>
      <c r="B450" s="2">
        <v>42051</v>
      </c>
      <c r="C450" s="2" t="str">
        <f t="shared" si="6"/>
        <v>Feb</v>
      </c>
      <c r="D450" t="s">
        <v>1409</v>
      </c>
      <c r="E450">
        <v>1</v>
      </c>
      <c r="F450" s="3">
        <v>2077.7399999999998</v>
      </c>
      <c r="G450" s="3" t="str">
        <f>INDEX(Tbl_Location[State],MATCH(D450,Tbl_Location[Zip],0))</f>
        <v>Alberta</v>
      </c>
      <c r="H450" t="s">
        <v>20</v>
      </c>
      <c r="I450" t="str">
        <f>INDEX(Tbl_Product[Product Name],MATCH(A450,Tbl_Product[ProductID],0))</f>
        <v>Quibus RP-84</v>
      </c>
      <c r="J450" t="str">
        <f>INDEX(Tbl_Product[Category],MATCH(A450,Tbl_Product[ProductID],0))</f>
        <v>Rural</v>
      </c>
      <c r="K450" t="str">
        <f>INDEX(Tbl_Product[Segment],MATCH(A450,Tbl_Product[ProductID],0))</f>
        <v>Productivity</v>
      </c>
      <c r="L450">
        <f>INDEX(Tbl_Product[ManufacturerID],MATCH(A450,Tbl_Product[ProductID],0))</f>
        <v>12</v>
      </c>
      <c r="M450" t="str">
        <f>INDEX(Tbl_Manu[Manufacturer Name],MATCH(L450,Tbl_Manu[ManufacturerID],0))</f>
        <v>Quibus</v>
      </c>
    </row>
    <row r="451" spans="1:13" x14ac:dyDescent="0.25">
      <c r="A451">
        <v>907</v>
      </c>
      <c r="B451" s="2">
        <v>42040</v>
      </c>
      <c r="C451" s="2" t="str">
        <f t="shared" ref="C451:C514" si="7">TEXT(B451,"mmm")</f>
        <v>Feb</v>
      </c>
      <c r="D451" t="s">
        <v>1554</v>
      </c>
      <c r="E451">
        <v>1</v>
      </c>
      <c r="F451" s="3">
        <v>7307.37</v>
      </c>
      <c r="G451" s="3" t="str">
        <f>INDEX(Tbl_Location[State],MATCH(D451,Tbl_Location[Zip],0))</f>
        <v>British Columbia</v>
      </c>
      <c r="H451" t="s">
        <v>20</v>
      </c>
      <c r="I451" t="str">
        <f>INDEX(Tbl_Product[Product Name],MATCH(A451,Tbl_Product[ProductID],0))</f>
        <v>Natura UE-16</v>
      </c>
      <c r="J451" t="str">
        <f>INDEX(Tbl_Product[Category],MATCH(A451,Tbl_Product[ProductID],0))</f>
        <v>Urban</v>
      </c>
      <c r="K451" t="str">
        <f>INDEX(Tbl_Product[Segment],MATCH(A451,Tbl_Product[ProductID],0))</f>
        <v>Extreme</v>
      </c>
      <c r="L451">
        <f>INDEX(Tbl_Product[ManufacturerID],MATCH(A451,Tbl_Product[ProductID],0))</f>
        <v>8</v>
      </c>
      <c r="M451" t="str">
        <f>INDEX(Tbl_Manu[Manufacturer Name],MATCH(L451,Tbl_Manu[ManufacturerID],0))</f>
        <v>Natura</v>
      </c>
    </row>
    <row r="452" spans="1:13" x14ac:dyDescent="0.25">
      <c r="A452">
        <v>2332</v>
      </c>
      <c r="B452" s="2">
        <v>42051</v>
      </c>
      <c r="C452" s="2" t="str">
        <f t="shared" si="7"/>
        <v>Feb</v>
      </c>
      <c r="D452" t="s">
        <v>1385</v>
      </c>
      <c r="E452">
        <v>1</v>
      </c>
      <c r="F452" s="3">
        <v>6293.7</v>
      </c>
      <c r="G452" s="3" t="str">
        <f>INDEX(Tbl_Location[State],MATCH(D452,Tbl_Location[Zip],0))</f>
        <v>Alberta</v>
      </c>
      <c r="H452" t="s">
        <v>20</v>
      </c>
      <c r="I452" t="str">
        <f>INDEX(Tbl_Product[Product Name],MATCH(A452,Tbl_Product[ProductID],0))</f>
        <v>Aliqui UE-06</v>
      </c>
      <c r="J452" t="str">
        <f>INDEX(Tbl_Product[Category],MATCH(A452,Tbl_Product[ProductID],0))</f>
        <v>Urban</v>
      </c>
      <c r="K452" t="str">
        <f>INDEX(Tbl_Product[Segment],MATCH(A452,Tbl_Product[ProductID],0))</f>
        <v>Extreme</v>
      </c>
      <c r="L452">
        <f>INDEX(Tbl_Product[ManufacturerID],MATCH(A452,Tbl_Product[ProductID],0))</f>
        <v>2</v>
      </c>
      <c r="M452" t="str">
        <f>INDEX(Tbl_Manu[Manufacturer Name],MATCH(L452,Tbl_Manu[ManufacturerID],0))</f>
        <v>Aliqui</v>
      </c>
    </row>
    <row r="453" spans="1:13" x14ac:dyDescent="0.25">
      <c r="A453">
        <v>491</v>
      </c>
      <c r="B453" s="2">
        <v>42052</v>
      </c>
      <c r="C453" s="2" t="str">
        <f t="shared" si="7"/>
        <v>Feb</v>
      </c>
      <c r="D453" t="s">
        <v>1411</v>
      </c>
      <c r="E453">
        <v>1</v>
      </c>
      <c r="F453" s="3">
        <v>11339.37</v>
      </c>
      <c r="G453" s="3" t="str">
        <f>INDEX(Tbl_Location[State],MATCH(D453,Tbl_Location[Zip],0))</f>
        <v>Alberta</v>
      </c>
      <c r="H453" t="s">
        <v>20</v>
      </c>
      <c r="I453" t="str">
        <f>INDEX(Tbl_Product[Product Name],MATCH(A453,Tbl_Product[ProductID],0))</f>
        <v>Maximus UM-96</v>
      </c>
      <c r="J453" t="str">
        <f>INDEX(Tbl_Product[Category],MATCH(A453,Tbl_Product[ProductID],0))</f>
        <v>Urban</v>
      </c>
      <c r="K453" t="str">
        <f>INDEX(Tbl_Product[Segment],MATCH(A453,Tbl_Product[ProductID],0))</f>
        <v>Moderation</v>
      </c>
      <c r="L453">
        <f>INDEX(Tbl_Product[ManufacturerID],MATCH(A453,Tbl_Product[ProductID],0))</f>
        <v>7</v>
      </c>
      <c r="M453" t="str">
        <f>INDEX(Tbl_Manu[Manufacturer Name],MATCH(L453,Tbl_Manu[ManufacturerID],0))</f>
        <v>VanArsdel</v>
      </c>
    </row>
    <row r="454" spans="1:13" x14ac:dyDescent="0.25">
      <c r="A454">
        <v>981</v>
      </c>
      <c r="B454" s="2">
        <v>42052</v>
      </c>
      <c r="C454" s="2" t="str">
        <f t="shared" si="7"/>
        <v>Feb</v>
      </c>
      <c r="D454" t="s">
        <v>1384</v>
      </c>
      <c r="E454">
        <v>1</v>
      </c>
      <c r="F454" s="3">
        <v>2141.37</v>
      </c>
      <c r="G454" s="3" t="str">
        <f>INDEX(Tbl_Location[State],MATCH(D454,Tbl_Location[Zip],0))</f>
        <v>Alberta</v>
      </c>
      <c r="H454" t="s">
        <v>20</v>
      </c>
      <c r="I454" t="str">
        <f>INDEX(Tbl_Product[Product Name],MATCH(A454,Tbl_Product[ProductID],0))</f>
        <v>Natura UC-44</v>
      </c>
      <c r="J454" t="str">
        <f>INDEX(Tbl_Product[Category],MATCH(A454,Tbl_Product[ProductID],0))</f>
        <v>Urban</v>
      </c>
      <c r="K454" t="str">
        <f>INDEX(Tbl_Product[Segment],MATCH(A454,Tbl_Product[ProductID],0))</f>
        <v>Convenience</v>
      </c>
      <c r="L454">
        <f>INDEX(Tbl_Product[ManufacturerID],MATCH(A454,Tbl_Product[ProductID],0))</f>
        <v>8</v>
      </c>
      <c r="M454" t="str">
        <f>INDEX(Tbl_Manu[Manufacturer Name],MATCH(L454,Tbl_Manu[ManufacturerID],0))</f>
        <v>Natura</v>
      </c>
    </row>
    <row r="455" spans="1:13" x14ac:dyDescent="0.25">
      <c r="A455">
        <v>548</v>
      </c>
      <c r="B455" s="2">
        <v>42052</v>
      </c>
      <c r="C455" s="2" t="str">
        <f t="shared" si="7"/>
        <v>Feb</v>
      </c>
      <c r="D455" t="s">
        <v>1404</v>
      </c>
      <c r="E455">
        <v>1</v>
      </c>
      <c r="F455" s="3">
        <v>6236.37</v>
      </c>
      <c r="G455" s="3" t="str">
        <f>INDEX(Tbl_Location[State],MATCH(D455,Tbl_Location[Zip],0))</f>
        <v>Alberta</v>
      </c>
      <c r="H455" t="s">
        <v>20</v>
      </c>
      <c r="I455" t="str">
        <f>INDEX(Tbl_Product[Product Name],MATCH(A455,Tbl_Product[ProductID],0))</f>
        <v>Maximus UC-13</v>
      </c>
      <c r="J455" t="str">
        <f>INDEX(Tbl_Product[Category],MATCH(A455,Tbl_Product[ProductID],0))</f>
        <v>Urban</v>
      </c>
      <c r="K455" t="str">
        <f>INDEX(Tbl_Product[Segment],MATCH(A455,Tbl_Product[ProductID],0))</f>
        <v>Convenience</v>
      </c>
      <c r="L455">
        <f>INDEX(Tbl_Product[ManufacturerID],MATCH(A455,Tbl_Product[ProductID],0))</f>
        <v>7</v>
      </c>
      <c r="M455" t="str">
        <f>INDEX(Tbl_Manu[Manufacturer Name],MATCH(L455,Tbl_Manu[ManufacturerID],0))</f>
        <v>VanArsdel</v>
      </c>
    </row>
    <row r="456" spans="1:13" x14ac:dyDescent="0.25">
      <c r="A456">
        <v>659</v>
      </c>
      <c r="B456" s="2">
        <v>42053</v>
      </c>
      <c r="C456" s="2" t="str">
        <f t="shared" si="7"/>
        <v>Feb</v>
      </c>
      <c r="D456" t="s">
        <v>1576</v>
      </c>
      <c r="E456">
        <v>1</v>
      </c>
      <c r="F456" s="3">
        <v>17639.37</v>
      </c>
      <c r="G456" s="3" t="str">
        <f>INDEX(Tbl_Location[State],MATCH(D456,Tbl_Location[Zip],0))</f>
        <v>British Columbia</v>
      </c>
      <c r="H456" t="s">
        <v>20</v>
      </c>
      <c r="I456" t="str">
        <f>INDEX(Tbl_Product[Product Name],MATCH(A456,Tbl_Product[ProductID],0))</f>
        <v>Maximus UC-24</v>
      </c>
      <c r="J456" t="str">
        <f>INDEX(Tbl_Product[Category],MATCH(A456,Tbl_Product[ProductID],0))</f>
        <v>Urban</v>
      </c>
      <c r="K456" t="str">
        <f>INDEX(Tbl_Product[Segment],MATCH(A456,Tbl_Product[ProductID],0))</f>
        <v>Convenience</v>
      </c>
      <c r="L456">
        <f>INDEX(Tbl_Product[ManufacturerID],MATCH(A456,Tbl_Product[ProductID],0))</f>
        <v>7</v>
      </c>
      <c r="M456" t="str">
        <f>INDEX(Tbl_Manu[Manufacturer Name],MATCH(L456,Tbl_Manu[ManufacturerID],0))</f>
        <v>VanArsdel</v>
      </c>
    </row>
    <row r="457" spans="1:13" x14ac:dyDescent="0.25">
      <c r="A457">
        <v>1703</v>
      </c>
      <c r="B457" s="2">
        <v>42053</v>
      </c>
      <c r="C457" s="2" t="str">
        <f t="shared" si="7"/>
        <v>Feb</v>
      </c>
      <c r="D457" t="s">
        <v>1554</v>
      </c>
      <c r="E457">
        <v>1</v>
      </c>
      <c r="F457" s="3">
        <v>1290.8699999999999</v>
      </c>
      <c r="G457" s="3" t="str">
        <f>INDEX(Tbl_Location[State],MATCH(D457,Tbl_Location[Zip],0))</f>
        <v>British Columbia</v>
      </c>
      <c r="H457" t="s">
        <v>20</v>
      </c>
      <c r="I457" t="str">
        <f>INDEX(Tbl_Product[Product Name],MATCH(A457,Tbl_Product[ProductID],0))</f>
        <v>Salvus YY-14</v>
      </c>
      <c r="J457" t="str">
        <f>INDEX(Tbl_Product[Category],MATCH(A457,Tbl_Product[ProductID],0))</f>
        <v>Youth</v>
      </c>
      <c r="K457" t="str">
        <f>INDEX(Tbl_Product[Segment],MATCH(A457,Tbl_Product[ProductID],0))</f>
        <v>Youth</v>
      </c>
      <c r="L457">
        <f>INDEX(Tbl_Product[ManufacturerID],MATCH(A457,Tbl_Product[ProductID],0))</f>
        <v>13</v>
      </c>
      <c r="M457" t="str">
        <f>INDEX(Tbl_Manu[Manufacturer Name],MATCH(L457,Tbl_Manu[ManufacturerID],0))</f>
        <v>Salvus</v>
      </c>
    </row>
    <row r="458" spans="1:13" x14ac:dyDescent="0.25">
      <c r="A458">
        <v>433</v>
      </c>
      <c r="B458" s="2">
        <v>42055</v>
      </c>
      <c r="C458" s="2" t="str">
        <f t="shared" si="7"/>
        <v>Feb</v>
      </c>
      <c r="D458" t="s">
        <v>1352</v>
      </c>
      <c r="E458">
        <v>1</v>
      </c>
      <c r="F458" s="3">
        <v>11969.37</v>
      </c>
      <c r="G458" s="3" t="str">
        <f>INDEX(Tbl_Location[State],MATCH(D458,Tbl_Location[Zip],0))</f>
        <v>Alberta</v>
      </c>
      <c r="H458" t="s">
        <v>20</v>
      </c>
      <c r="I458" t="str">
        <f>INDEX(Tbl_Product[Product Name],MATCH(A458,Tbl_Product[ProductID],0))</f>
        <v>Maximus UM-38</v>
      </c>
      <c r="J458" t="str">
        <f>INDEX(Tbl_Product[Category],MATCH(A458,Tbl_Product[ProductID],0))</f>
        <v>Urban</v>
      </c>
      <c r="K458" t="str">
        <f>INDEX(Tbl_Product[Segment],MATCH(A458,Tbl_Product[ProductID],0))</f>
        <v>Moderation</v>
      </c>
      <c r="L458">
        <f>INDEX(Tbl_Product[ManufacturerID],MATCH(A458,Tbl_Product[ProductID],0))</f>
        <v>7</v>
      </c>
      <c r="M458" t="str">
        <f>INDEX(Tbl_Manu[Manufacturer Name],MATCH(L458,Tbl_Manu[ManufacturerID],0))</f>
        <v>VanArsdel</v>
      </c>
    </row>
    <row r="459" spans="1:13" x14ac:dyDescent="0.25">
      <c r="A459">
        <v>1183</v>
      </c>
      <c r="B459" s="2">
        <v>42094</v>
      </c>
      <c r="C459" s="2" t="str">
        <f t="shared" si="7"/>
        <v>Mar</v>
      </c>
      <c r="D459" t="s">
        <v>1400</v>
      </c>
      <c r="E459">
        <v>1</v>
      </c>
      <c r="F459" s="3">
        <v>7433.37</v>
      </c>
      <c r="G459" s="3" t="str">
        <f>INDEX(Tbl_Location[State],MATCH(D459,Tbl_Location[Zip],0))</f>
        <v>Alberta</v>
      </c>
      <c r="H459" t="s">
        <v>20</v>
      </c>
      <c r="I459" t="str">
        <f>INDEX(Tbl_Product[Product Name],MATCH(A459,Tbl_Product[ProductID],0))</f>
        <v>Pirum UE-19</v>
      </c>
      <c r="J459" t="str">
        <f>INDEX(Tbl_Product[Category],MATCH(A459,Tbl_Product[ProductID],0))</f>
        <v>Urban</v>
      </c>
      <c r="K459" t="str">
        <f>INDEX(Tbl_Product[Segment],MATCH(A459,Tbl_Product[ProductID],0))</f>
        <v>Extreme</v>
      </c>
      <c r="L459">
        <f>INDEX(Tbl_Product[ManufacturerID],MATCH(A459,Tbl_Product[ProductID],0))</f>
        <v>10</v>
      </c>
      <c r="M459" t="str">
        <f>INDEX(Tbl_Manu[Manufacturer Name],MATCH(L459,Tbl_Manu[ManufacturerID],0))</f>
        <v>Pirum</v>
      </c>
    </row>
    <row r="460" spans="1:13" x14ac:dyDescent="0.25">
      <c r="A460">
        <v>407</v>
      </c>
      <c r="B460" s="2">
        <v>42179</v>
      </c>
      <c r="C460" s="2" t="str">
        <f t="shared" si="7"/>
        <v>Jun</v>
      </c>
      <c r="D460" t="s">
        <v>1327</v>
      </c>
      <c r="E460">
        <v>1</v>
      </c>
      <c r="F460" s="3">
        <v>20505.87</v>
      </c>
      <c r="G460" s="3" t="str">
        <f>INDEX(Tbl_Location[State],MATCH(D460,Tbl_Location[Zip],0))</f>
        <v>Alberta</v>
      </c>
      <c r="H460" t="s">
        <v>20</v>
      </c>
      <c r="I460" t="str">
        <f>INDEX(Tbl_Product[Product Name],MATCH(A460,Tbl_Product[ProductID],0))</f>
        <v>Maximus UM-12</v>
      </c>
      <c r="J460" t="str">
        <f>INDEX(Tbl_Product[Category],MATCH(A460,Tbl_Product[ProductID],0))</f>
        <v>Urban</v>
      </c>
      <c r="K460" t="str">
        <f>INDEX(Tbl_Product[Segment],MATCH(A460,Tbl_Product[ProductID],0))</f>
        <v>Moderation</v>
      </c>
      <c r="L460">
        <f>INDEX(Tbl_Product[ManufacturerID],MATCH(A460,Tbl_Product[ProductID],0))</f>
        <v>7</v>
      </c>
      <c r="M460" t="str">
        <f>INDEX(Tbl_Manu[Manufacturer Name],MATCH(L460,Tbl_Manu[ManufacturerID],0))</f>
        <v>VanArsdel</v>
      </c>
    </row>
    <row r="461" spans="1:13" x14ac:dyDescent="0.25">
      <c r="A461">
        <v>506</v>
      </c>
      <c r="B461" s="2">
        <v>42148</v>
      </c>
      <c r="C461" s="2" t="str">
        <f t="shared" si="7"/>
        <v>May</v>
      </c>
      <c r="D461" t="s">
        <v>1583</v>
      </c>
      <c r="E461">
        <v>1</v>
      </c>
      <c r="F461" s="3">
        <v>15560.37</v>
      </c>
      <c r="G461" s="3" t="str">
        <f>INDEX(Tbl_Location[State],MATCH(D461,Tbl_Location[Zip],0))</f>
        <v>British Columbia</v>
      </c>
      <c r="H461" t="s">
        <v>20</v>
      </c>
      <c r="I461" t="str">
        <f>INDEX(Tbl_Product[Product Name],MATCH(A461,Tbl_Product[ProductID],0))</f>
        <v>Maximus UM-11</v>
      </c>
      <c r="J461" t="str">
        <f>INDEX(Tbl_Product[Category],MATCH(A461,Tbl_Product[ProductID],0))</f>
        <v>Urban</v>
      </c>
      <c r="K461" t="str">
        <f>INDEX(Tbl_Product[Segment],MATCH(A461,Tbl_Product[ProductID],0))</f>
        <v>Moderation</v>
      </c>
      <c r="L461">
        <f>INDEX(Tbl_Product[ManufacturerID],MATCH(A461,Tbl_Product[ProductID],0))</f>
        <v>7</v>
      </c>
      <c r="M461" t="str">
        <f>INDEX(Tbl_Manu[Manufacturer Name],MATCH(L461,Tbl_Manu[ManufacturerID],0))</f>
        <v>VanArsdel</v>
      </c>
    </row>
    <row r="462" spans="1:13" x14ac:dyDescent="0.25">
      <c r="A462">
        <v>615</v>
      </c>
      <c r="B462" s="2">
        <v>42148</v>
      </c>
      <c r="C462" s="2" t="str">
        <f t="shared" si="7"/>
        <v>May</v>
      </c>
      <c r="D462" t="s">
        <v>1560</v>
      </c>
      <c r="E462">
        <v>1</v>
      </c>
      <c r="F462" s="3">
        <v>8189.37</v>
      </c>
      <c r="G462" s="3" t="str">
        <f>INDEX(Tbl_Location[State],MATCH(D462,Tbl_Location[Zip],0))</f>
        <v>British Columbia</v>
      </c>
      <c r="H462" t="s">
        <v>20</v>
      </c>
      <c r="I462" t="str">
        <f>INDEX(Tbl_Product[Product Name],MATCH(A462,Tbl_Product[ProductID],0))</f>
        <v>Maximus UC-80</v>
      </c>
      <c r="J462" t="str">
        <f>INDEX(Tbl_Product[Category],MATCH(A462,Tbl_Product[ProductID],0))</f>
        <v>Urban</v>
      </c>
      <c r="K462" t="str">
        <f>INDEX(Tbl_Product[Segment],MATCH(A462,Tbl_Product[ProductID],0))</f>
        <v>Convenience</v>
      </c>
      <c r="L462">
        <f>INDEX(Tbl_Product[ManufacturerID],MATCH(A462,Tbl_Product[ProductID],0))</f>
        <v>7</v>
      </c>
      <c r="M462" t="str">
        <f>INDEX(Tbl_Manu[Manufacturer Name],MATCH(L462,Tbl_Manu[ManufacturerID],0))</f>
        <v>VanArsdel</v>
      </c>
    </row>
    <row r="463" spans="1:13" x14ac:dyDescent="0.25">
      <c r="A463">
        <v>1171</v>
      </c>
      <c r="B463" s="2">
        <v>42149</v>
      </c>
      <c r="C463" s="2" t="str">
        <f t="shared" si="7"/>
        <v>May</v>
      </c>
      <c r="D463" t="s">
        <v>1202</v>
      </c>
      <c r="E463">
        <v>1</v>
      </c>
      <c r="F463" s="3">
        <v>4283.37</v>
      </c>
      <c r="G463" s="3" t="str">
        <f>INDEX(Tbl_Location[State],MATCH(D463,Tbl_Location[Zip],0))</f>
        <v>Manitoba</v>
      </c>
      <c r="H463" t="s">
        <v>20</v>
      </c>
      <c r="I463" t="str">
        <f>INDEX(Tbl_Product[Product Name],MATCH(A463,Tbl_Product[ProductID],0))</f>
        <v>Pirum UE-07</v>
      </c>
      <c r="J463" t="str">
        <f>INDEX(Tbl_Product[Category],MATCH(A463,Tbl_Product[ProductID],0))</f>
        <v>Urban</v>
      </c>
      <c r="K463" t="str">
        <f>INDEX(Tbl_Product[Segment],MATCH(A463,Tbl_Product[ProductID],0))</f>
        <v>Extreme</v>
      </c>
      <c r="L463">
        <f>INDEX(Tbl_Product[ManufacturerID],MATCH(A463,Tbl_Product[ProductID],0))</f>
        <v>10</v>
      </c>
      <c r="M463" t="str">
        <f>INDEX(Tbl_Manu[Manufacturer Name],MATCH(L463,Tbl_Manu[ManufacturerID],0))</f>
        <v>Pirum</v>
      </c>
    </row>
    <row r="464" spans="1:13" x14ac:dyDescent="0.25">
      <c r="A464">
        <v>1347</v>
      </c>
      <c r="B464" s="2">
        <v>42149</v>
      </c>
      <c r="C464" s="2" t="str">
        <f t="shared" si="7"/>
        <v>May</v>
      </c>
      <c r="D464" t="s">
        <v>1378</v>
      </c>
      <c r="E464">
        <v>1</v>
      </c>
      <c r="F464" s="3">
        <v>4156.74</v>
      </c>
      <c r="G464" s="3" t="str">
        <f>INDEX(Tbl_Location[State],MATCH(D464,Tbl_Location[Zip],0))</f>
        <v>Alberta</v>
      </c>
      <c r="H464" t="s">
        <v>20</v>
      </c>
      <c r="I464" t="str">
        <f>INDEX(Tbl_Product[Product Name],MATCH(A464,Tbl_Product[ProductID],0))</f>
        <v>Quibus RP-39</v>
      </c>
      <c r="J464" t="str">
        <f>INDEX(Tbl_Product[Category],MATCH(A464,Tbl_Product[ProductID],0))</f>
        <v>Rural</v>
      </c>
      <c r="K464" t="str">
        <f>INDEX(Tbl_Product[Segment],MATCH(A464,Tbl_Product[ProductID],0))</f>
        <v>Productivity</v>
      </c>
      <c r="L464">
        <f>INDEX(Tbl_Product[ManufacturerID],MATCH(A464,Tbl_Product[ProductID],0))</f>
        <v>12</v>
      </c>
      <c r="M464" t="str">
        <f>INDEX(Tbl_Manu[Manufacturer Name],MATCH(L464,Tbl_Manu[ManufacturerID],0))</f>
        <v>Quibus</v>
      </c>
    </row>
    <row r="465" spans="1:13" x14ac:dyDescent="0.25">
      <c r="A465">
        <v>650</v>
      </c>
      <c r="B465" s="2">
        <v>42179</v>
      </c>
      <c r="C465" s="2" t="str">
        <f t="shared" si="7"/>
        <v>Jun</v>
      </c>
      <c r="D465" t="s">
        <v>1409</v>
      </c>
      <c r="E465">
        <v>1</v>
      </c>
      <c r="F465" s="3">
        <v>6173.37</v>
      </c>
      <c r="G465" s="3" t="str">
        <f>INDEX(Tbl_Location[State],MATCH(D465,Tbl_Location[Zip],0))</f>
        <v>Alberta</v>
      </c>
      <c r="H465" t="s">
        <v>20</v>
      </c>
      <c r="I465" t="str">
        <f>INDEX(Tbl_Product[Product Name],MATCH(A465,Tbl_Product[ProductID],0))</f>
        <v>Maximus UC-15</v>
      </c>
      <c r="J465" t="str">
        <f>INDEX(Tbl_Product[Category],MATCH(A465,Tbl_Product[ProductID],0))</f>
        <v>Urban</v>
      </c>
      <c r="K465" t="str">
        <f>INDEX(Tbl_Product[Segment],MATCH(A465,Tbl_Product[ProductID],0))</f>
        <v>Convenience</v>
      </c>
      <c r="L465">
        <f>INDEX(Tbl_Product[ManufacturerID],MATCH(A465,Tbl_Product[ProductID],0))</f>
        <v>7</v>
      </c>
      <c r="M465" t="str">
        <f>INDEX(Tbl_Manu[Manufacturer Name],MATCH(L465,Tbl_Manu[ManufacturerID],0))</f>
        <v>VanArsdel</v>
      </c>
    </row>
    <row r="466" spans="1:13" x14ac:dyDescent="0.25">
      <c r="A466">
        <v>1211</v>
      </c>
      <c r="B466" s="2">
        <v>42179</v>
      </c>
      <c r="C466" s="2" t="str">
        <f t="shared" si="7"/>
        <v>Jun</v>
      </c>
      <c r="D466" t="s">
        <v>1400</v>
      </c>
      <c r="E466">
        <v>1</v>
      </c>
      <c r="F466" s="3">
        <v>8630.3700000000008</v>
      </c>
      <c r="G466" s="3" t="str">
        <f>INDEX(Tbl_Location[State],MATCH(D466,Tbl_Location[Zip],0))</f>
        <v>Alberta</v>
      </c>
      <c r="H466" t="s">
        <v>20</v>
      </c>
      <c r="I466" t="str">
        <f>INDEX(Tbl_Product[Product Name],MATCH(A466,Tbl_Product[ProductID],0))</f>
        <v>Pirum UC-13</v>
      </c>
      <c r="J466" t="str">
        <f>INDEX(Tbl_Product[Category],MATCH(A466,Tbl_Product[ProductID],0))</f>
        <v>Urban</v>
      </c>
      <c r="K466" t="str">
        <f>INDEX(Tbl_Product[Segment],MATCH(A466,Tbl_Product[ProductID],0))</f>
        <v>Convenience</v>
      </c>
      <c r="L466">
        <f>INDEX(Tbl_Product[ManufacturerID],MATCH(A466,Tbl_Product[ProductID],0))</f>
        <v>10</v>
      </c>
      <c r="M466" t="str">
        <f>INDEX(Tbl_Manu[Manufacturer Name],MATCH(L466,Tbl_Manu[ManufacturerID],0))</f>
        <v>Pirum</v>
      </c>
    </row>
    <row r="467" spans="1:13" x14ac:dyDescent="0.25">
      <c r="A467">
        <v>2295</v>
      </c>
      <c r="B467" s="2">
        <v>42179</v>
      </c>
      <c r="C467" s="2" t="str">
        <f t="shared" si="7"/>
        <v>Jun</v>
      </c>
      <c r="D467" t="s">
        <v>1330</v>
      </c>
      <c r="E467">
        <v>1</v>
      </c>
      <c r="F467" s="3">
        <v>11459.7</v>
      </c>
      <c r="G467" s="3" t="str">
        <f>INDEX(Tbl_Location[State],MATCH(D467,Tbl_Location[Zip],0))</f>
        <v>Alberta</v>
      </c>
      <c r="H467" t="s">
        <v>20</v>
      </c>
      <c r="I467" t="str">
        <f>INDEX(Tbl_Product[Product Name],MATCH(A467,Tbl_Product[ProductID],0))</f>
        <v>Aliqui UM-10</v>
      </c>
      <c r="J467" t="str">
        <f>INDEX(Tbl_Product[Category],MATCH(A467,Tbl_Product[ProductID],0))</f>
        <v>Urban</v>
      </c>
      <c r="K467" t="str">
        <f>INDEX(Tbl_Product[Segment],MATCH(A467,Tbl_Product[ProductID],0))</f>
        <v>Moderation</v>
      </c>
      <c r="L467">
        <f>INDEX(Tbl_Product[ManufacturerID],MATCH(A467,Tbl_Product[ProductID],0))</f>
        <v>2</v>
      </c>
      <c r="M467" t="str">
        <f>INDEX(Tbl_Manu[Manufacturer Name],MATCH(L467,Tbl_Manu[ManufacturerID],0))</f>
        <v>Aliqui</v>
      </c>
    </row>
    <row r="468" spans="1:13" x14ac:dyDescent="0.25">
      <c r="A468">
        <v>549</v>
      </c>
      <c r="B468" s="2">
        <v>42180</v>
      </c>
      <c r="C468" s="2" t="str">
        <f t="shared" si="7"/>
        <v>Jun</v>
      </c>
      <c r="D468" t="s">
        <v>1564</v>
      </c>
      <c r="E468">
        <v>1</v>
      </c>
      <c r="F468" s="3">
        <v>6614.37</v>
      </c>
      <c r="G468" s="3" t="str">
        <f>INDEX(Tbl_Location[State],MATCH(D468,Tbl_Location[Zip],0))</f>
        <v>British Columbia</v>
      </c>
      <c r="H468" t="s">
        <v>20</v>
      </c>
      <c r="I468" t="str">
        <f>INDEX(Tbl_Product[Product Name],MATCH(A468,Tbl_Product[ProductID],0))</f>
        <v>Maximus UC-14</v>
      </c>
      <c r="J468" t="str">
        <f>INDEX(Tbl_Product[Category],MATCH(A468,Tbl_Product[ProductID],0))</f>
        <v>Urban</v>
      </c>
      <c r="K468" t="str">
        <f>INDEX(Tbl_Product[Segment],MATCH(A468,Tbl_Product[ProductID],0))</f>
        <v>Convenience</v>
      </c>
      <c r="L468">
        <f>INDEX(Tbl_Product[ManufacturerID],MATCH(A468,Tbl_Product[ProductID],0))</f>
        <v>7</v>
      </c>
      <c r="M468" t="str">
        <f>INDEX(Tbl_Manu[Manufacturer Name],MATCH(L468,Tbl_Manu[ManufacturerID],0))</f>
        <v>VanArsdel</v>
      </c>
    </row>
    <row r="469" spans="1:13" x14ac:dyDescent="0.25">
      <c r="A469">
        <v>1220</v>
      </c>
      <c r="B469" s="2">
        <v>42180</v>
      </c>
      <c r="C469" s="2" t="str">
        <f t="shared" si="7"/>
        <v>Jun</v>
      </c>
      <c r="D469" t="s">
        <v>1401</v>
      </c>
      <c r="E469">
        <v>1</v>
      </c>
      <c r="F469" s="3">
        <v>7748.37</v>
      </c>
      <c r="G469" s="3" t="str">
        <f>INDEX(Tbl_Location[State],MATCH(D469,Tbl_Location[Zip],0))</f>
        <v>Alberta</v>
      </c>
      <c r="H469" t="s">
        <v>20</v>
      </c>
      <c r="I469" t="str">
        <f>INDEX(Tbl_Product[Product Name],MATCH(A469,Tbl_Product[ProductID],0))</f>
        <v>Pirum UC-22</v>
      </c>
      <c r="J469" t="str">
        <f>INDEX(Tbl_Product[Category],MATCH(A469,Tbl_Product[ProductID],0))</f>
        <v>Urban</v>
      </c>
      <c r="K469" t="str">
        <f>INDEX(Tbl_Product[Segment],MATCH(A469,Tbl_Product[ProductID],0))</f>
        <v>Convenience</v>
      </c>
      <c r="L469">
        <f>INDEX(Tbl_Product[ManufacturerID],MATCH(A469,Tbl_Product[ProductID],0))</f>
        <v>10</v>
      </c>
      <c r="M469" t="str">
        <f>INDEX(Tbl_Manu[Manufacturer Name],MATCH(L469,Tbl_Manu[ManufacturerID],0))</f>
        <v>Pirum</v>
      </c>
    </row>
    <row r="470" spans="1:13" x14ac:dyDescent="0.25">
      <c r="A470">
        <v>1175</v>
      </c>
      <c r="B470" s="2">
        <v>42180</v>
      </c>
      <c r="C470" s="2" t="str">
        <f t="shared" si="7"/>
        <v>Jun</v>
      </c>
      <c r="D470" t="s">
        <v>1578</v>
      </c>
      <c r="E470">
        <v>1</v>
      </c>
      <c r="F470" s="3">
        <v>7622.37</v>
      </c>
      <c r="G470" s="3" t="str">
        <f>INDEX(Tbl_Location[State],MATCH(D470,Tbl_Location[Zip],0))</f>
        <v>British Columbia</v>
      </c>
      <c r="H470" t="s">
        <v>20</v>
      </c>
      <c r="I470" t="str">
        <f>INDEX(Tbl_Product[Product Name],MATCH(A470,Tbl_Product[ProductID],0))</f>
        <v>Pirum UE-11</v>
      </c>
      <c r="J470" t="str">
        <f>INDEX(Tbl_Product[Category],MATCH(A470,Tbl_Product[ProductID],0))</f>
        <v>Urban</v>
      </c>
      <c r="K470" t="str">
        <f>INDEX(Tbl_Product[Segment],MATCH(A470,Tbl_Product[ProductID],0))</f>
        <v>Extreme</v>
      </c>
      <c r="L470">
        <f>INDEX(Tbl_Product[ManufacturerID],MATCH(A470,Tbl_Product[ProductID],0))</f>
        <v>10</v>
      </c>
      <c r="M470" t="str">
        <f>INDEX(Tbl_Manu[Manufacturer Name],MATCH(L470,Tbl_Manu[ManufacturerID],0))</f>
        <v>Pirum</v>
      </c>
    </row>
    <row r="471" spans="1:13" x14ac:dyDescent="0.25">
      <c r="A471">
        <v>2284</v>
      </c>
      <c r="B471" s="2">
        <v>42180</v>
      </c>
      <c r="C471" s="2" t="str">
        <f t="shared" si="7"/>
        <v>Jun</v>
      </c>
      <c r="D471" t="s">
        <v>1563</v>
      </c>
      <c r="E471">
        <v>1</v>
      </c>
      <c r="F471" s="3">
        <v>4403.7</v>
      </c>
      <c r="G471" s="3" t="str">
        <f>INDEX(Tbl_Location[State],MATCH(D471,Tbl_Location[Zip],0))</f>
        <v>British Columbia</v>
      </c>
      <c r="H471" t="s">
        <v>20</v>
      </c>
      <c r="I471" t="str">
        <f>INDEX(Tbl_Product[Product Name],MATCH(A471,Tbl_Product[ProductID],0))</f>
        <v>Aliqui RS-17</v>
      </c>
      <c r="J471" t="str">
        <f>INDEX(Tbl_Product[Category],MATCH(A471,Tbl_Product[ProductID],0))</f>
        <v>Rural</v>
      </c>
      <c r="K471" t="str">
        <f>INDEX(Tbl_Product[Segment],MATCH(A471,Tbl_Product[ProductID],0))</f>
        <v>Select</v>
      </c>
      <c r="L471">
        <f>INDEX(Tbl_Product[ManufacturerID],MATCH(A471,Tbl_Product[ProductID],0))</f>
        <v>2</v>
      </c>
      <c r="M471" t="str">
        <f>INDEX(Tbl_Manu[Manufacturer Name],MATCH(L471,Tbl_Manu[ManufacturerID],0))</f>
        <v>Aliqui</v>
      </c>
    </row>
    <row r="472" spans="1:13" x14ac:dyDescent="0.25">
      <c r="A472">
        <v>457</v>
      </c>
      <c r="B472" s="2">
        <v>42180</v>
      </c>
      <c r="C472" s="2" t="str">
        <f t="shared" si="7"/>
        <v>Jun</v>
      </c>
      <c r="D472" t="s">
        <v>1400</v>
      </c>
      <c r="E472">
        <v>1</v>
      </c>
      <c r="F472" s="3">
        <v>11969.37</v>
      </c>
      <c r="G472" s="3" t="str">
        <f>INDEX(Tbl_Location[State],MATCH(D472,Tbl_Location[Zip],0))</f>
        <v>Alberta</v>
      </c>
      <c r="H472" t="s">
        <v>20</v>
      </c>
      <c r="I472" t="str">
        <f>INDEX(Tbl_Product[Product Name],MATCH(A472,Tbl_Product[ProductID],0))</f>
        <v>Maximus UM-62</v>
      </c>
      <c r="J472" t="str">
        <f>INDEX(Tbl_Product[Category],MATCH(A472,Tbl_Product[ProductID],0))</f>
        <v>Urban</v>
      </c>
      <c r="K472" t="str">
        <f>INDEX(Tbl_Product[Segment],MATCH(A472,Tbl_Product[ProductID],0))</f>
        <v>Moderation</v>
      </c>
      <c r="L472">
        <f>INDEX(Tbl_Product[ManufacturerID],MATCH(A472,Tbl_Product[ProductID],0))</f>
        <v>7</v>
      </c>
      <c r="M472" t="str">
        <f>INDEX(Tbl_Manu[Manufacturer Name],MATCH(L472,Tbl_Manu[ManufacturerID],0))</f>
        <v>VanArsdel</v>
      </c>
    </row>
    <row r="473" spans="1:13" x14ac:dyDescent="0.25">
      <c r="A473">
        <v>1053</v>
      </c>
      <c r="B473" s="2">
        <v>42094</v>
      </c>
      <c r="C473" s="2" t="str">
        <f t="shared" si="7"/>
        <v>Mar</v>
      </c>
      <c r="D473" t="s">
        <v>1350</v>
      </c>
      <c r="E473">
        <v>1</v>
      </c>
      <c r="F473" s="3">
        <v>3527.37</v>
      </c>
      <c r="G473" s="3" t="str">
        <f>INDEX(Tbl_Location[State],MATCH(D473,Tbl_Location[Zip],0))</f>
        <v>Alberta</v>
      </c>
      <c r="H473" t="s">
        <v>20</v>
      </c>
      <c r="I473" t="str">
        <f>INDEX(Tbl_Product[Product Name],MATCH(A473,Tbl_Product[ProductID],0))</f>
        <v>Pirum MA-11</v>
      </c>
      <c r="J473" t="str">
        <f>INDEX(Tbl_Product[Category],MATCH(A473,Tbl_Product[ProductID],0))</f>
        <v>Mix</v>
      </c>
      <c r="K473" t="str">
        <f>INDEX(Tbl_Product[Segment],MATCH(A473,Tbl_Product[ProductID],0))</f>
        <v>All Season</v>
      </c>
      <c r="L473">
        <f>INDEX(Tbl_Product[ManufacturerID],MATCH(A473,Tbl_Product[ProductID],0))</f>
        <v>10</v>
      </c>
      <c r="M473" t="str">
        <f>INDEX(Tbl_Manu[Manufacturer Name],MATCH(L473,Tbl_Manu[ManufacturerID],0))</f>
        <v>Pirum</v>
      </c>
    </row>
    <row r="474" spans="1:13" x14ac:dyDescent="0.25">
      <c r="A474">
        <v>2275</v>
      </c>
      <c r="B474" s="2">
        <v>42094</v>
      </c>
      <c r="C474" s="2" t="str">
        <f t="shared" si="7"/>
        <v>Mar</v>
      </c>
      <c r="D474" t="s">
        <v>1563</v>
      </c>
      <c r="E474">
        <v>1</v>
      </c>
      <c r="F474" s="3">
        <v>4661.37</v>
      </c>
      <c r="G474" s="3" t="str">
        <f>INDEX(Tbl_Location[State],MATCH(D474,Tbl_Location[Zip],0))</f>
        <v>British Columbia</v>
      </c>
      <c r="H474" t="s">
        <v>20</v>
      </c>
      <c r="I474" t="str">
        <f>INDEX(Tbl_Product[Product Name],MATCH(A474,Tbl_Product[ProductID],0))</f>
        <v>Aliqui RS-08</v>
      </c>
      <c r="J474" t="str">
        <f>INDEX(Tbl_Product[Category],MATCH(A474,Tbl_Product[ProductID],0))</f>
        <v>Rural</v>
      </c>
      <c r="K474" t="str">
        <f>INDEX(Tbl_Product[Segment],MATCH(A474,Tbl_Product[ProductID],0))</f>
        <v>Select</v>
      </c>
      <c r="L474">
        <f>INDEX(Tbl_Product[ManufacturerID],MATCH(A474,Tbl_Product[ProductID],0))</f>
        <v>2</v>
      </c>
      <c r="M474" t="str">
        <f>INDEX(Tbl_Manu[Manufacturer Name],MATCH(L474,Tbl_Manu[ManufacturerID],0))</f>
        <v>Aliqui</v>
      </c>
    </row>
    <row r="475" spans="1:13" x14ac:dyDescent="0.25">
      <c r="A475">
        <v>440</v>
      </c>
      <c r="B475" s="2">
        <v>42094</v>
      </c>
      <c r="C475" s="2" t="str">
        <f t="shared" si="7"/>
        <v>Mar</v>
      </c>
      <c r="D475" t="s">
        <v>1401</v>
      </c>
      <c r="E475">
        <v>1</v>
      </c>
      <c r="F475" s="3">
        <v>19529.37</v>
      </c>
      <c r="G475" s="3" t="str">
        <f>INDEX(Tbl_Location[State],MATCH(D475,Tbl_Location[Zip],0))</f>
        <v>Alberta</v>
      </c>
      <c r="H475" t="s">
        <v>20</v>
      </c>
      <c r="I475" t="str">
        <f>INDEX(Tbl_Product[Product Name],MATCH(A475,Tbl_Product[ProductID],0))</f>
        <v>Maximus UM-45</v>
      </c>
      <c r="J475" t="str">
        <f>INDEX(Tbl_Product[Category],MATCH(A475,Tbl_Product[ProductID],0))</f>
        <v>Urban</v>
      </c>
      <c r="K475" t="str">
        <f>INDEX(Tbl_Product[Segment],MATCH(A475,Tbl_Product[ProductID],0))</f>
        <v>Moderation</v>
      </c>
      <c r="L475">
        <f>INDEX(Tbl_Product[ManufacturerID],MATCH(A475,Tbl_Product[ProductID],0))</f>
        <v>7</v>
      </c>
      <c r="M475" t="str">
        <f>INDEX(Tbl_Manu[Manufacturer Name],MATCH(L475,Tbl_Manu[ManufacturerID],0))</f>
        <v>VanArsdel</v>
      </c>
    </row>
    <row r="476" spans="1:13" x14ac:dyDescent="0.25">
      <c r="A476">
        <v>2385</v>
      </c>
      <c r="B476" s="2">
        <v>42094</v>
      </c>
      <c r="C476" s="2" t="str">
        <f t="shared" si="7"/>
        <v>Mar</v>
      </c>
      <c r="D476" t="s">
        <v>1583</v>
      </c>
      <c r="E476">
        <v>1</v>
      </c>
      <c r="F476" s="3">
        <v>9437.4</v>
      </c>
      <c r="G476" s="3" t="str">
        <f>INDEX(Tbl_Location[State],MATCH(D476,Tbl_Location[Zip],0))</f>
        <v>British Columbia</v>
      </c>
      <c r="H476" t="s">
        <v>20</v>
      </c>
      <c r="I476" t="str">
        <f>INDEX(Tbl_Product[Product Name],MATCH(A476,Tbl_Product[ProductID],0))</f>
        <v>Aliqui UC-33</v>
      </c>
      <c r="J476" t="str">
        <f>INDEX(Tbl_Product[Category],MATCH(A476,Tbl_Product[ProductID],0))</f>
        <v>Urban</v>
      </c>
      <c r="K476" t="str">
        <f>INDEX(Tbl_Product[Segment],MATCH(A476,Tbl_Product[ProductID],0))</f>
        <v>Convenience</v>
      </c>
      <c r="L476">
        <f>INDEX(Tbl_Product[ManufacturerID],MATCH(A476,Tbl_Product[ProductID],0))</f>
        <v>2</v>
      </c>
      <c r="M476" t="str">
        <f>INDEX(Tbl_Manu[Manufacturer Name],MATCH(L476,Tbl_Manu[ManufacturerID],0))</f>
        <v>Aliqui</v>
      </c>
    </row>
    <row r="477" spans="1:13" x14ac:dyDescent="0.25">
      <c r="A477">
        <v>1009</v>
      </c>
      <c r="B477" s="2">
        <v>42095</v>
      </c>
      <c r="C477" s="2" t="str">
        <f t="shared" si="7"/>
        <v>Apr</v>
      </c>
      <c r="D477" t="s">
        <v>1400</v>
      </c>
      <c r="E477">
        <v>1</v>
      </c>
      <c r="F477" s="3">
        <v>1353.87</v>
      </c>
      <c r="G477" s="3" t="str">
        <f>INDEX(Tbl_Location[State],MATCH(D477,Tbl_Location[Zip],0))</f>
        <v>Alberta</v>
      </c>
      <c r="H477" t="s">
        <v>20</v>
      </c>
      <c r="I477" t="str">
        <f>INDEX(Tbl_Product[Product Name],MATCH(A477,Tbl_Product[ProductID],0))</f>
        <v>Natura YY-10</v>
      </c>
      <c r="J477" t="str">
        <f>INDEX(Tbl_Product[Category],MATCH(A477,Tbl_Product[ProductID],0))</f>
        <v>Youth</v>
      </c>
      <c r="K477" t="str">
        <f>INDEX(Tbl_Product[Segment],MATCH(A477,Tbl_Product[ProductID],0))</f>
        <v>Youth</v>
      </c>
      <c r="L477">
        <f>INDEX(Tbl_Product[ManufacturerID],MATCH(A477,Tbl_Product[ProductID],0))</f>
        <v>8</v>
      </c>
      <c r="M477" t="str">
        <f>INDEX(Tbl_Manu[Manufacturer Name],MATCH(L477,Tbl_Manu[ManufacturerID],0))</f>
        <v>Natura</v>
      </c>
    </row>
    <row r="478" spans="1:13" x14ac:dyDescent="0.25">
      <c r="A478">
        <v>636</v>
      </c>
      <c r="B478" s="2">
        <v>42022</v>
      </c>
      <c r="C478" s="2" t="str">
        <f t="shared" si="7"/>
        <v>Jan</v>
      </c>
      <c r="D478" t="s">
        <v>1577</v>
      </c>
      <c r="E478">
        <v>1</v>
      </c>
      <c r="F478" s="3">
        <v>11118.87</v>
      </c>
      <c r="G478" s="3" t="str">
        <f>INDEX(Tbl_Location[State],MATCH(D478,Tbl_Location[Zip],0))</f>
        <v>British Columbia</v>
      </c>
      <c r="H478" t="s">
        <v>20</v>
      </c>
      <c r="I478" t="str">
        <f>INDEX(Tbl_Product[Product Name],MATCH(A478,Tbl_Product[ProductID],0))</f>
        <v>Maximus UC-01</v>
      </c>
      <c r="J478" t="str">
        <f>INDEX(Tbl_Product[Category],MATCH(A478,Tbl_Product[ProductID],0))</f>
        <v>Urban</v>
      </c>
      <c r="K478" t="str">
        <f>INDEX(Tbl_Product[Segment],MATCH(A478,Tbl_Product[ProductID],0))</f>
        <v>Convenience</v>
      </c>
      <c r="L478">
        <f>INDEX(Tbl_Product[ManufacturerID],MATCH(A478,Tbl_Product[ProductID],0))</f>
        <v>7</v>
      </c>
      <c r="M478" t="str">
        <f>INDEX(Tbl_Manu[Manufacturer Name],MATCH(L478,Tbl_Manu[ManufacturerID],0))</f>
        <v>VanArsdel</v>
      </c>
    </row>
    <row r="479" spans="1:13" x14ac:dyDescent="0.25">
      <c r="A479">
        <v>1085</v>
      </c>
      <c r="B479" s="2">
        <v>42081</v>
      </c>
      <c r="C479" s="2" t="str">
        <f t="shared" si="7"/>
        <v>Mar</v>
      </c>
      <c r="D479" t="s">
        <v>1395</v>
      </c>
      <c r="E479">
        <v>1</v>
      </c>
      <c r="F479" s="3">
        <v>1101.8699999999999</v>
      </c>
      <c r="G479" s="3" t="str">
        <f>INDEX(Tbl_Location[State],MATCH(D479,Tbl_Location[Zip],0))</f>
        <v>Alberta</v>
      </c>
      <c r="H479" t="s">
        <v>20</v>
      </c>
      <c r="I479" t="str">
        <f>INDEX(Tbl_Product[Product Name],MATCH(A479,Tbl_Product[ProductID],0))</f>
        <v>Pirum RP-31</v>
      </c>
      <c r="J479" t="str">
        <f>INDEX(Tbl_Product[Category],MATCH(A479,Tbl_Product[ProductID],0))</f>
        <v>Rural</v>
      </c>
      <c r="K479" t="str">
        <f>INDEX(Tbl_Product[Segment],MATCH(A479,Tbl_Product[ProductID],0))</f>
        <v>Productivity</v>
      </c>
      <c r="L479">
        <f>INDEX(Tbl_Product[ManufacturerID],MATCH(A479,Tbl_Product[ProductID],0))</f>
        <v>10</v>
      </c>
      <c r="M479" t="str">
        <f>INDEX(Tbl_Manu[Manufacturer Name],MATCH(L479,Tbl_Manu[ManufacturerID],0))</f>
        <v>Pirum</v>
      </c>
    </row>
    <row r="480" spans="1:13" x14ac:dyDescent="0.25">
      <c r="A480">
        <v>407</v>
      </c>
      <c r="B480" s="2">
        <v>42081</v>
      </c>
      <c r="C480" s="2" t="str">
        <f t="shared" si="7"/>
        <v>Mar</v>
      </c>
      <c r="D480" t="s">
        <v>1334</v>
      </c>
      <c r="E480">
        <v>1</v>
      </c>
      <c r="F480" s="3">
        <v>20505.87</v>
      </c>
      <c r="G480" s="3" t="str">
        <f>INDEX(Tbl_Location[State],MATCH(D480,Tbl_Location[Zip],0))</f>
        <v>Alberta</v>
      </c>
      <c r="H480" t="s">
        <v>20</v>
      </c>
      <c r="I480" t="str">
        <f>INDEX(Tbl_Product[Product Name],MATCH(A480,Tbl_Product[ProductID],0))</f>
        <v>Maximus UM-12</v>
      </c>
      <c r="J480" t="str">
        <f>INDEX(Tbl_Product[Category],MATCH(A480,Tbl_Product[ProductID],0))</f>
        <v>Urban</v>
      </c>
      <c r="K480" t="str">
        <f>INDEX(Tbl_Product[Segment],MATCH(A480,Tbl_Product[ProductID],0))</f>
        <v>Moderation</v>
      </c>
      <c r="L480">
        <f>INDEX(Tbl_Product[ManufacturerID],MATCH(A480,Tbl_Product[ProductID],0))</f>
        <v>7</v>
      </c>
      <c r="M480" t="str">
        <f>INDEX(Tbl_Manu[Manufacturer Name],MATCH(L480,Tbl_Manu[ManufacturerID],0))</f>
        <v>VanArsdel</v>
      </c>
    </row>
    <row r="481" spans="1:13" x14ac:dyDescent="0.25">
      <c r="A481">
        <v>2055</v>
      </c>
      <c r="B481" s="2">
        <v>42081</v>
      </c>
      <c r="C481" s="2" t="str">
        <f t="shared" si="7"/>
        <v>Mar</v>
      </c>
      <c r="D481" t="s">
        <v>1554</v>
      </c>
      <c r="E481">
        <v>1</v>
      </c>
      <c r="F481" s="3">
        <v>7874.37</v>
      </c>
      <c r="G481" s="3" t="str">
        <f>INDEX(Tbl_Location[State],MATCH(D481,Tbl_Location[Zip],0))</f>
        <v>British Columbia</v>
      </c>
      <c r="H481" t="s">
        <v>20</v>
      </c>
      <c r="I481" t="str">
        <f>INDEX(Tbl_Product[Product Name],MATCH(A481,Tbl_Product[ProductID],0))</f>
        <v>Currus UE-15</v>
      </c>
      <c r="J481" t="str">
        <f>INDEX(Tbl_Product[Category],MATCH(A481,Tbl_Product[ProductID],0))</f>
        <v>Urban</v>
      </c>
      <c r="K481" t="str">
        <f>INDEX(Tbl_Product[Segment],MATCH(A481,Tbl_Product[ProductID],0))</f>
        <v>Extreme</v>
      </c>
      <c r="L481">
        <f>INDEX(Tbl_Product[ManufacturerID],MATCH(A481,Tbl_Product[ProductID],0))</f>
        <v>4</v>
      </c>
      <c r="M481" t="str">
        <f>INDEX(Tbl_Manu[Manufacturer Name],MATCH(L481,Tbl_Manu[ManufacturerID],0))</f>
        <v>Currus</v>
      </c>
    </row>
    <row r="482" spans="1:13" x14ac:dyDescent="0.25">
      <c r="A482">
        <v>496</v>
      </c>
      <c r="B482" s="2">
        <v>42081</v>
      </c>
      <c r="C482" s="2" t="str">
        <f t="shared" si="7"/>
        <v>Mar</v>
      </c>
      <c r="D482" t="s">
        <v>1334</v>
      </c>
      <c r="E482">
        <v>1</v>
      </c>
      <c r="F482" s="3">
        <v>11147.85</v>
      </c>
      <c r="G482" s="3" t="str">
        <f>INDEX(Tbl_Location[State],MATCH(D482,Tbl_Location[Zip],0))</f>
        <v>Alberta</v>
      </c>
      <c r="H482" t="s">
        <v>20</v>
      </c>
      <c r="I482" t="str">
        <f>INDEX(Tbl_Product[Product Name],MATCH(A482,Tbl_Product[ProductID],0))</f>
        <v>Maximus UM-01</v>
      </c>
      <c r="J482" t="str">
        <f>INDEX(Tbl_Product[Category],MATCH(A482,Tbl_Product[ProductID],0))</f>
        <v>Urban</v>
      </c>
      <c r="K482" t="str">
        <f>INDEX(Tbl_Product[Segment],MATCH(A482,Tbl_Product[ProductID],0))</f>
        <v>Moderation</v>
      </c>
      <c r="L482">
        <f>INDEX(Tbl_Product[ManufacturerID],MATCH(A482,Tbl_Product[ProductID],0))</f>
        <v>7</v>
      </c>
      <c r="M482" t="str">
        <f>INDEX(Tbl_Manu[Manufacturer Name],MATCH(L482,Tbl_Manu[ManufacturerID],0))</f>
        <v>VanArsdel</v>
      </c>
    </row>
    <row r="483" spans="1:13" x14ac:dyDescent="0.25">
      <c r="A483">
        <v>556</v>
      </c>
      <c r="B483" s="2">
        <v>42081</v>
      </c>
      <c r="C483" s="2" t="str">
        <f t="shared" si="7"/>
        <v>Mar</v>
      </c>
      <c r="D483" t="s">
        <v>1559</v>
      </c>
      <c r="E483">
        <v>1</v>
      </c>
      <c r="F483" s="3">
        <v>10394.370000000001</v>
      </c>
      <c r="G483" s="3" t="str">
        <f>INDEX(Tbl_Location[State],MATCH(D483,Tbl_Location[Zip],0))</f>
        <v>British Columbia</v>
      </c>
      <c r="H483" t="s">
        <v>20</v>
      </c>
      <c r="I483" t="str">
        <f>INDEX(Tbl_Product[Product Name],MATCH(A483,Tbl_Product[ProductID],0))</f>
        <v>Maximus UC-21</v>
      </c>
      <c r="J483" t="str">
        <f>INDEX(Tbl_Product[Category],MATCH(A483,Tbl_Product[ProductID],0))</f>
        <v>Urban</v>
      </c>
      <c r="K483" t="str">
        <f>INDEX(Tbl_Product[Segment],MATCH(A483,Tbl_Product[ProductID],0))</f>
        <v>Convenience</v>
      </c>
      <c r="L483">
        <f>INDEX(Tbl_Product[ManufacturerID],MATCH(A483,Tbl_Product[ProductID],0))</f>
        <v>7</v>
      </c>
      <c r="M483" t="str">
        <f>INDEX(Tbl_Manu[Manufacturer Name],MATCH(L483,Tbl_Manu[ManufacturerID],0))</f>
        <v>VanArsdel</v>
      </c>
    </row>
    <row r="484" spans="1:13" x14ac:dyDescent="0.25">
      <c r="A484">
        <v>939</v>
      </c>
      <c r="B484" s="2">
        <v>42081</v>
      </c>
      <c r="C484" s="2" t="str">
        <f t="shared" si="7"/>
        <v>Mar</v>
      </c>
      <c r="D484" t="s">
        <v>1345</v>
      </c>
      <c r="E484">
        <v>1</v>
      </c>
      <c r="F484" s="3">
        <v>4409.37</v>
      </c>
      <c r="G484" s="3" t="str">
        <f>INDEX(Tbl_Location[State],MATCH(D484,Tbl_Location[Zip],0))</f>
        <v>Alberta</v>
      </c>
      <c r="H484" t="s">
        <v>20</v>
      </c>
      <c r="I484" t="str">
        <f>INDEX(Tbl_Product[Product Name],MATCH(A484,Tbl_Product[ProductID],0))</f>
        <v>Natura UC-02</v>
      </c>
      <c r="J484" t="str">
        <f>INDEX(Tbl_Product[Category],MATCH(A484,Tbl_Product[ProductID],0))</f>
        <v>Urban</v>
      </c>
      <c r="K484" t="str">
        <f>INDEX(Tbl_Product[Segment],MATCH(A484,Tbl_Product[ProductID],0))</f>
        <v>Convenience</v>
      </c>
      <c r="L484">
        <f>INDEX(Tbl_Product[ManufacturerID],MATCH(A484,Tbl_Product[ProductID],0))</f>
        <v>8</v>
      </c>
      <c r="M484" t="str">
        <f>INDEX(Tbl_Manu[Manufacturer Name],MATCH(L484,Tbl_Manu[ManufacturerID],0))</f>
        <v>Natura</v>
      </c>
    </row>
    <row r="485" spans="1:13" x14ac:dyDescent="0.25">
      <c r="A485">
        <v>590</v>
      </c>
      <c r="B485" s="2">
        <v>42081</v>
      </c>
      <c r="C485" s="2" t="str">
        <f t="shared" si="7"/>
        <v>Mar</v>
      </c>
      <c r="D485" t="s">
        <v>1345</v>
      </c>
      <c r="E485">
        <v>1</v>
      </c>
      <c r="F485" s="3">
        <v>10709.37</v>
      </c>
      <c r="G485" s="3" t="str">
        <f>INDEX(Tbl_Location[State],MATCH(D485,Tbl_Location[Zip],0))</f>
        <v>Alberta</v>
      </c>
      <c r="H485" t="s">
        <v>20</v>
      </c>
      <c r="I485" t="str">
        <f>INDEX(Tbl_Product[Product Name],MATCH(A485,Tbl_Product[ProductID],0))</f>
        <v>Maximus UC-55</v>
      </c>
      <c r="J485" t="str">
        <f>INDEX(Tbl_Product[Category],MATCH(A485,Tbl_Product[ProductID],0))</f>
        <v>Urban</v>
      </c>
      <c r="K485" t="str">
        <f>INDEX(Tbl_Product[Segment],MATCH(A485,Tbl_Product[ProductID],0))</f>
        <v>Convenience</v>
      </c>
      <c r="L485">
        <f>INDEX(Tbl_Product[ManufacturerID],MATCH(A485,Tbl_Product[ProductID],0))</f>
        <v>7</v>
      </c>
      <c r="M485" t="str">
        <f>INDEX(Tbl_Manu[Manufacturer Name],MATCH(L485,Tbl_Manu[ManufacturerID],0))</f>
        <v>VanArsdel</v>
      </c>
    </row>
    <row r="486" spans="1:13" x14ac:dyDescent="0.25">
      <c r="A486">
        <v>2269</v>
      </c>
      <c r="B486" s="2">
        <v>42058</v>
      </c>
      <c r="C486" s="2" t="str">
        <f t="shared" si="7"/>
        <v>Feb</v>
      </c>
      <c r="D486" t="s">
        <v>1564</v>
      </c>
      <c r="E486">
        <v>1</v>
      </c>
      <c r="F486" s="3">
        <v>3936.87</v>
      </c>
      <c r="G486" s="3" t="str">
        <f>INDEX(Tbl_Location[State],MATCH(D486,Tbl_Location[Zip],0))</f>
        <v>British Columbia</v>
      </c>
      <c r="H486" t="s">
        <v>20</v>
      </c>
      <c r="I486" t="str">
        <f>INDEX(Tbl_Product[Product Name],MATCH(A486,Tbl_Product[ProductID],0))</f>
        <v>Aliqui RS-02</v>
      </c>
      <c r="J486" t="str">
        <f>INDEX(Tbl_Product[Category],MATCH(A486,Tbl_Product[ProductID],0))</f>
        <v>Rural</v>
      </c>
      <c r="K486" t="str">
        <f>INDEX(Tbl_Product[Segment],MATCH(A486,Tbl_Product[ProductID],0))</f>
        <v>Select</v>
      </c>
      <c r="L486">
        <f>INDEX(Tbl_Product[ManufacturerID],MATCH(A486,Tbl_Product[ProductID],0))</f>
        <v>2</v>
      </c>
      <c r="M486" t="str">
        <f>INDEX(Tbl_Manu[Manufacturer Name],MATCH(L486,Tbl_Manu[ManufacturerID],0))</f>
        <v>Aliqui</v>
      </c>
    </row>
    <row r="487" spans="1:13" x14ac:dyDescent="0.25">
      <c r="A487">
        <v>2237</v>
      </c>
      <c r="B487" s="2">
        <v>42059</v>
      </c>
      <c r="C487" s="2" t="str">
        <f t="shared" si="7"/>
        <v>Feb</v>
      </c>
      <c r="D487" t="s">
        <v>1411</v>
      </c>
      <c r="E487">
        <v>1</v>
      </c>
      <c r="F487" s="3">
        <v>2330.37</v>
      </c>
      <c r="G487" s="3" t="str">
        <f>INDEX(Tbl_Location[State],MATCH(D487,Tbl_Location[Zip],0))</f>
        <v>Alberta</v>
      </c>
      <c r="H487" t="s">
        <v>20</v>
      </c>
      <c r="I487" t="str">
        <f>INDEX(Tbl_Product[Product Name],MATCH(A487,Tbl_Product[ProductID],0))</f>
        <v>Aliqui RP-34</v>
      </c>
      <c r="J487" t="str">
        <f>INDEX(Tbl_Product[Category],MATCH(A487,Tbl_Product[ProductID],0))</f>
        <v>Rural</v>
      </c>
      <c r="K487" t="str">
        <f>INDEX(Tbl_Product[Segment],MATCH(A487,Tbl_Product[ProductID],0))</f>
        <v>Productivity</v>
      </c>
      <c r="L487">
        <f>INDEX(Tbl_Product[ManufacturerID],MATCH(A487,Tbl_Product[ProductID],0))</f>
        <v>2</v>
      </c>
      <c r="M487" t="str">
        <f>INDEX(Tbl_Manu[Manufacturer Name],MATCH(L487,Tbl_Manu[ManufacturerID],0))</f>
        <v>Aliqui</v>
      </c>
    </row>
    <row r="488" spans="1:13" x14ac:dyDescent="0.25">
      <c r="A488">
        <v>2280</v>
      </c>
      <c r="B488" s="2">
        <v>42059</v>
      </c>
      <c r="C488" s="2" t="str">
        <f t="shared" si="7"/>
        <v>Feb</v>
      </c>
      <c r="D488" t="s">
        <v>1409</v>
      </c>
      <c r="E488">
        <v>1</v>
      </c>
      <c r="F488" s="3">
        <v>2046.87</v>
      </c>
      <c r="G488" s="3" t="str">
        <f>INDEX(Tbl_Location[State],MATCH(D488,Tbl_Location[Zip],0))</f>
        <v>Alberta</v>
      </c>
      <c r="H488" t="s">
        <v>20</v>
      </c>
      <c r="I488" t="str">
        <f>INDEX(Tbl_Product[Product Name],MATCH(A488,Tbl_Product[ProductID],0))</f>
        <v>Aliqui RS-13</v>
      </c>
      <c r="J488" t="str">
        <f>INDEX(Tbl_Product[Category],MATCH(A488,Tbl_Product[ProductID],0))</f>
        <v>Rural</v>
      </c>
      <c r="K488" t="str">
        <f>INDEX(Tbl_Product[Segment],MATCH(A488,Tbl_Product[ProductID],0))</f>
        <v>Select</v>
      </c>
      <c r="L488">
        <f>INDEX(Tbl_Product[ManufacturerID],MATCH(A488,Tbl_Product[ProductID],0))</f>
        <v>2</v>
      </c>
      <c r="M488" t="str">
        <f>INDEX(Tbl_Manu[Manufacturer Name],MATCH(L488,Tbl_Manu[ManufacturerID],0))</f>
        <v>Aliqui</v>
      </c>
    </row>
    <row r="489" spans="1:13" x14ac:dyDescent="0.25">
      <c r="A489">
        <v>1991</v>
      </c>
      <c r="B489" s="2">
        <v>42059</v>
      </c>
      <c r="C489" s="2" t="str">
        <f t="shared" si="7"/>
        <v>Feb</v>
      </c>
      <c r="D489" t="s">
        <v>1560</v>
      </c>
      <c r="E489">
        <v>1</v>
      </c>
      <c r="F489" s="3">
        <v>3842.37</v>
      </c>
      <c r="G489" s="3" t="str">
        <f>INDEX(Tbl_Location[State],MATCH(D489,Tbl_Location[Zip],0))</f>
        <v>British Columbia</v>
      </c>
      <c r="H489" t="s">
        <v>20</v>
      </c>
      <c r="I489" t="str">
        <f>INDEX(Tbl_Product[Product Name],MATCH(A489,Tbl_Product[ProductID],0))</f>
        <v>Currus RS-10</v>
      </c>
      <c r="J489" t="str">
        <f>INDEX(Tbl_Product[Category],MATCH(A489,Tbl_Product[ProductID],0))</f>
        <v>Rural</v>
      </c>
      <c r="K489" t="str">
        <f>INDEX(Tbl_Product[Segment],MATCH(A489,Tbl_Product[ProductID],0))</f>
        <v>Select</v>
      </c>
      <c r="L489">
        <f>INDEX(Tbl_Product[ManufacturerID],MATCH(A489,Tbl_Product[ProductID],0))</f>
        <v>4</v>
      </c>
      <c r="M489" t="str">
        <f>INDEX(Tbl_Manu[Manufacturer Name],MATCH(L489,Tbl_Manu[ManufacturerID],0))</f>
        <v>Currus</v>
      </c>
    </row>
    <row r="490" spans="1:13" x14ac:dyDescent="0.25">
      <c r="A490">
        <v>2236</v>
      </c>
      <c r="B490" s="2">
        <v>42059</v>
      </c>
      <c r="C490" s="2" t="str">
        <f t="shared" si="7"/>
        <v>Feb</v>
      </c>
      <c r="D490" t="s">
        <v>1411</v>
      </c>
      <c r="E490">
        <v>1</v>
      </c>
      <c r="F490" s="3">
        <v>2330.37</v>
      </c>
      <c r="G490" s="3" t="str">
        <f>INDEX(Tbl_Location[State],MATCH(D490,Tbl_Location[Zip],0))</f>
        <v>Alberta</v>
      </c>
      <c r="H490" t="s">
        <v>20</v>
      </c>
      <c r="I490" t="str">
        <f>INDEX(Tbl_Product[Product Name],MATCH(A490,Tbl_Product[ProductID],0))</f>
        <v>Aliqui RP-33</v>
      </c>
      <c r="J490" t="str">
        <f>INDEX(Tbl_Product[Category],MATCH(A490,Tbl_Product[ProductID],0))</f>
        <v>Rural</v>
      </c>
      <c r="K490" t="str">
        <f>INDEX(Tbl_Product[Segment],MATCH(A490,Tbl_Product[ProductID],0))</f>
        <v>Productivity</v>
      </c>
      <c r="L490">
        <f>INDEX(Tbl_Product[ManufacturerID],MATCH(A490,Tbl_Product[ProductID],0))</f>
        <v>2</v>
      </c>
      <c r="M490" t="str">
        <f>INDEX(Tbl_Manu[Manufacturer Name],MATCH(L490,Tbl_Manu[ManufacturerID],0))</f>
        <v>Aliqui</v>
      </c>
    </row>
    <row r="491" spans="1:13" x14ac:dyDescent="0.25">
      <c r="A491">
        <v>1175</v>
      </c>
      <c r="B491" s="2">
        <v>42059</v>
      </c>
      <c r="C491" s="2" t="str">
        <f t="shared" si="7"/>
        <v>Feb</v>
      </c>
      <c r="D491" t="s">
        <v>1400</v>
      </c>
      <c r="E491">
        <v>1</v>
      </c>
      <c r="F491" s="3">
        <v>8441.3700000000008</v>
      </c>
      <c r="G491" s="3" t="str">
        <f>INDEX(Tbl_Location[State],MATCH(D491,Tbl_Location[Zip],0))</f>
        <v>Alberta</v>
      </c>
      <c r="H491" t="s">
        <v>20</v>
      </c>
      <c r="I491" t="str">
        <f>INDEX(Tbl_Product[Product Name],MATCH(A491,Tbl_Product[ProductID],0))</f>
        <v>Pirum UE-11</v>
      </c>
      <c r="J491" t="str">
        <f>INDEX(Tbl_Product[Category],MATCH(A491,Tbl_Product[ProductID],0))</f>
        <v>Urban</v>
      </c>
      <c r="K491" t="str">
        <f>INDEX(Tbl_Product[Segment],MATCH(A491,Tbl_Product[ProductID],0))</f>
        <v>Extreme</v>
      </c>
      <c r="L491">
        <f>INDEX(Tbl_Product[ManufacturerID],MATCH(A491,Tbl_Product[ProductID],0))</f>
        <v>10</v>
      </c>
      <c r="M491" t="str">
        <f>INDEX(Tbl_Manu[Manufacturer Name],MATCH(L491,Tbl_Manu[ManufacturerID],0))</f>
        <v>Pirum</v>
      </c>
    </row>
    <row r="492" spans="1:13" x14ac:dyDescent="0.25">
      <c r="A492">
        <v>819</v>
      </c>
      <c r="B492" s="2">
        <v>42059</v>
      </c>
      <c r="C492" s="2" t="str">
        <f t="shared" si="7"/>
        <v>Feb</v>
      </c>
      <c r="D492" t="s">
        <v>1393</v>
      </c>
      <c r="E492">
        <v>1</v>
      </c>
      <c r="F492" s="3">
        <v>15528.87</v>
      </c>
      <c r="G492" s="3" t="str">
        <f>INDEX(Tbl_Location[State],MATCH(D492,Tbl_Location[Zip],0))</f>
        <v>Alberta</v>
      </c>
      <c r="H492" t="s">
        <v>20</v>
      </c>
      <c r="I492" t="str">
        <f>INDEX(Tbl_Product[Product Name],MATCH(A492,Tbl_Product[ProductID],0))</f>
        <v>Natura UM-03</v>
      </c>
      <c r="J492" t="str">
        <f>INDEX(Tbl_Product[Category],MATCH(A492,Tbl_Product[ProductID],0))</f>
        <v>Urban</v>
      </c>
      <c r="K492" t="str">
        <f>INDEX(Tbl_Product[Segment],MATCH(A492,Tbl_Product[ProductID],0))</f>
        <v>Moderation</v>
      </c>
      <c r="L492">
        <f>INDEX(Tbl_Product[ManufacturerID],MATCH(A492,Tbl_Product[ProductID],0))</f>
        <v>8</v>
      </c>
      <c r="M492" t="str">
        <f>INDEX(Tbl_Manu[Manufacturer Name],MATCH(L492,Tbl_Manu[ManufacturerID],0))</f>
        <v>Natura</v>
      </c>
    </row>
    <row r="493" spans="1:13" x14ac:dyDescent="0.25">
      <c r="A493">
        <v>609</v>
      </c>
      <c r="B493" s="2">
        <v>42022</v>
      </c>
      <c r="C493" s="2" t="str">
        <f t="shared" si="7"/>
        <v>Jan</v>
      </c>
      <c r="D493" t="s">
        <v>1559</v>
      </c>
      <c r="E493">
        <v>1</v>
      </c>
      <c r="F493" s="3">
        <v>10079.370000000001</v>
      </c>
      <c r="G493" s="3" t="str">
        <f>INDEX(Tbl_Location[State],MATCH(D493,Tbl_Location[Zip],0))</f>
        <v>British Columbia</v>
      </c>
      <c r="H493" t="s">
        <v>20</v>
      </c>
      <c r="I493" t="str">
        <f>INDEX(Tbl_Product[Product Name],MATCH(A493,Tbl_Product[ProductID],0))</f>
        <v>Maximus UC-74</v>
      </c>
      <c r="J493" t="str">
        <f>INDEX(Tbl_Product[Category],MATCH(A493,Tbl_Product[ProductID],0))</f>
        <v>Urban</v>
      </c>
      <c r="K493" t="str">
        <f>INDEX(Tbl_Product[Segment],MATCH(A493,Tbl_Product[ProductID],0))</f>
        <v>Convenience</v>
      </c>
      <c r="L493">
        <f>INDEX(Tbl_Product[ManufacturerID],MATCH(A493,Tbl_Product[ProductID],0))</f>
        <v>7</v>
      </c>
      <c r="M493" t="str">
        <f>INDEX(Tbl_Manu[Manufacturer Name],MATCH(L493,Tbl_Manu[ManufacturerID],0))</f>
        <v>VanArsdel</v>
      </c>
    </row>
    <row r="494" spans="1:13" x14ac:dyDescent="0.25">
      <c r="A494">
        <v>1178</v>
      </c>
      <c r="B494" s="2">
        <v>42023</v>
      </c>
      <c r="C494" s="2" t="str">
        <f t="shared" si="7"/>
        <v>Jan</v>
      </c>
      <c r="D494" t="s">
        <v>1595</v>
      </c>
      <c r="E494">
        <v>1</v>
      </c>
      <c r="F494" s="3">
        <v>7086.87</v>
      </c>
      <c r="G494" s="3" t="str">
        <f>INDEX(Tbl_Location[State],MATCH(D494,Tbl_Location[Zip],0))</f>
        <v>British Columbia</v>
      </c>
      <c r="H494" t="s">
        <v>20</v>
      </c>
      <c r="I494" t="str">
        <f>INDEX(Tbl_Product[Product Name],MATCH(A494,Tbl_Product[ProductID],0))</f>
        <v>Pirum UE-14</v>
      </c>
      <c r="J494" t="str">
        <f>INDEX(Tbl_Product[Category],MATCH(A494,Tbl_Product[ProductID],0))</f>
        <v>Urban</v>
      </c>
      <c r="K494" t="str">
        <f>INDEX(Tbl_Product[Segment],MATCH(A494,Tbl_Product[ProductID],0))</f>
        <v>Extreme</v>
      </c>
      <c r="L494">
        <f>INDEX(Tbl_Product[ManufacturerID],MATCH(A494,Tbl_Product[ProductID],0))</f>
        <v>10</v>
      </c>
      <c r="M494" t="str">
        <f>INDEX(Tbl_Manu[Manufacturer Name],MATCH(L494,Tbl_Manu[ManufacturerID],0))</f>
        <v>Pirum</v>
      </c>
    </row>
    <row r="495" spans="1:13" x14ac:dyDescent="0.25">
      <c r="A495">
        <v>457</v>
      </c>
      <c r="B495" s="2">
        <v>42023</v>
      </c>
      <c r="C495" s="2" t="str">
        <f t="shared" si="7"/>
        <v>Jan</v>
      </c>
      <c r="D495" t="s">
        <v>1400</v>
      </c>
      <c r="E495">
        <v>1</v>
      </c>
      <c r="F495" s="3">
        <v>11969.37</v>
      </c>
      <c r="G495" s="3" t="str">
        <f>INDEX(Tbl_Location[State],MATCH(D495,Tbl_Location[Zip],0))</f>
        <v>Alberta</v>
      </c>
      <c r="H495" t="s">
        <v>20</v>
      </c>
      <c r="I495" t="str">
        <f>INDEX(Tbl_Product[Product Name],MATCH(A495,Tbl_Product[ProductID],0))</f>
        <v>Maximus UM-62</v>
      </c>
      <c r="J495" t="str">
        <f>INDEX(Tbl_Product[Category],MATCH(A495,Tbl_Product[ProductID],0))</f>
        <v>Urban</v>
      </c>
      <c r="K495" t="str">
        <f>INDEX(Tbl_Product[Segment],MATCH(A495,Tbl_Product[ProductID],0))</f>
        <v>Moderation</v>
      </c>
      <c r="L495">
        <f>INDEX(Tbl_Product[ManufacturerID],MATCH(A495,Tbl_Product[ProductID],0))</f>
        <v>7</v>
      </c>
      <c r="M495" t="str">
        <f>INDEX(Tbl_Manu[Manufacturer Name],MATCH(L495,Tbl_Manu[ManufacturerID],0))</f>
        <v>VanArsdel</v>
      </c>
    </row>
    <row r="496" spans="1:13" x14ac:dyDescent="0.25">
      <c r="A496">
        <v>1521</v>
      </c>
      <c r="B496" s="2">
        <v>42023</v>
      </c>
      <c r="C496" s="2" t="str">
        <f t="shared" si="7"/>
        <v>Jan</v>
      </c>
      <c r="D496" t="s">
        <v>1564</v>
      </c>
      <c r="E496">
        <v>1</v>
      </c>
      <c r="F496" s="3">
        <v>6298.74</v>
      </c>
      <c r="G496" s="3" t="str">
        <f>INDEX(Tbl_Location[State],MATCH(D496,Tbl_Location[Zip],0))</f>
        <v>British Columbia</v>
      </c>
      <c r="H496" t="s">
        <v>20</v>
      </c>
      <c r="I496" t="str">
        <f>INDEX(Tbl_Product[Product Name],MATCH(A496,Tbl_Product[ProductID],0))</f>
        <v>Quibus RP-13</v>
      </c>
      <c r="J496" t="str">
        <f>INDEX(Tbl_Product[Category],MATCH(A496,Tbl_Product[ProductID],0))</f>
        <v>Rural</v>
      </c>
      <c r="K496" t="str">
        <f>INDEX(Tbl_Product[Segment],MATCH(A496,Tbl_Product[ProductID],0))</f>
        <v>Productivity</v>
      </c>
      <c r="L496">
        <f>INDEX(Tbl_Product[ManufacturerID],MATCH(A496,Tbl_Product[ProductID],0))</f>
        <v>12</v>
      </c>
      <c r="M496" t="str">
        <f>INDEX(Tbl_Manu[Manufacturer Name],MATCH(L496,Tbl_Manu[ManufacturerID],0))</f>
        <v>Quibus</v>
      </c>
    </row>
    <row r="497" spans="1:13" x14ac:dyDescent="0.25">
      <c r="A497">
        <v>1522</v>
      </c>
      <c r="B497" s="2">
        <v>42023</v>
      </c>
      <c r="C497" s="2" t="str">
        <f t="shared" si="7"/>
        <v>Jan</v>
      </c>
      <c r="D497" t="s">
        <v>1564</v>
      </c>
      <c r="E497">
        <v>1</v>
      </c>
      <c r="F497" s="3">
        <v>6298.74</v>
      </c>
      <c r="G497" s="3" t="str">
        <f>INDEX(Tbl_Location[State],MATCH(D497,Tbl_Location[Zip],0))</f>
        <v>British Columbia</v>
      </c>
      <c r="H497" t="s">
        <v>20</v>
      </c>
      <c r="I497" t="str">
        <f>INDEX(Tbl_Product[Product Name],MATCH(A497,Tbl_Product[ProductID],0))</f>
        <v>Quibus RP-14</v>
      </c>
      <c r="J497" t="str">
        <f>INDEX(Tbl_Product[Category],MATCH(A497,Tbl_Product[ProductID],0))</f>
        <v>Rural</v>
      </c>
      <c r="K497" t="str">
        <f>INDEX(Tbl_Product[Segment],MATCH(A497,Tbl_Product[ProductID],0))</f>
        <v>Productivity</v>
      </c>
      <c r="L497">
        <f>INDEX(Tbl_Product[ManufacturerID],MATCH(A497,Tbl_Product[ProductID],0))</f>
        <v>12</v>
      </c>
      <c r="M497" t="str">
        <f>INDEX(Tbl_Manu[Manufacturer Name],MATCH(L497,Tbl_Manu[ManufacturerID],0))</f>
        <v>Quibus</v>
      </c>
    </row>
    <row r="498" spans="1:13" x14ac:dyDescent="0.25">
      <c r="A498">
        <v>2069</v>
      </c>
      <c r="B498" s="2">
        <v>42093</v>
      </c>
      <c r="C498" s="2" t="str">
        <f t="shared" si="7"/>
        <v>Mar</v>
      </c>
      <c r="D498" t="s">
        <v>838</v>
      </c>
      <c r="E498">
        <v>1</v>
      </c>
      <c r="F498" s="3">
        <v>6299.37</v>
      </c>
      <c r="G498" s="3" t="str">
        <f>INDEX(Tbl_Location[State],MATCH(D498,Tbl_Location[Zip],0))</f>
        <v>Ontario</v>
      </c>
      <c r="H498" t="s">
        <v>20</v>
      </c>
      <c r="I498" t="str">
        <f>INDEX(Tbl_Product[Product Name],MATCH(A498,Tbl_Product[ProductID],0))</f>
        <v>Currus UC-04</v>
      </c>
      <c r="J498" t="str">
        <f>INDEX(Tbl_Product[Category],MATCH(A498,Tbl_Product[ProductID],0))</f>
        <v>Urban</v>
      </c>
      <c r="K498" t="str">
        <f>INDEX(Tbl_Product[Segment],MATCH(A498,Tbl_Product[ProductID],0))</f>
        <v>Convenience</v>
      </c>
      <c r="L498">
        <f>INDEX(Tbl_Product[ManufacturerID],MATCH(A498,Tbl_Product[ProductID],0))</f>
        <v>4</v>
      </c>
      <c r="M498" t="str">
        <f>INDEX(Tbl_Manu[Manufacturer Name],MATCH(L498,Tbl_Manu[ManufacturerID],0))</f>
        <v>Currus</v>
      </c>
    </row>
    <row r="499" spans="1:13" x14ac:dyDescent="0.25">
      <c r="A499">
        <v>1049</v>
      </c>
      <c r="B499" s="2">
        <v>42087</v>
      </c>
      <c r="C499" s="2" t="str">
        <f t="shared" si="7"/>
        <v>Mar</v>
      </c>
      <c r="D499" t="s">
        <v>1228</v>
      </c>
      <c r="E499">
        <v>1</v>
      </c>
      <c r="F499" s="3">
        <v>3086.37</v>
      </c>
      <c r="G499" s="3" t="str">
        <f>INDEX(Tbl_Location[State],MATCH(D499,Tbl_Location[Zip],0))</f>
        <v>Manitoba</v>
      </c>
      <c r="H499" t="s">
        <v>20</v>
      </c>
      <c r="I499" t="str">
        <f>INDEX(Tbl_Product[Product Name],MATCH(A499,Tbl_Product[ProductID],0))</f>
        <v>Pirum MA-07</v>
      </c>
      <c r="J499" t="str">
        <f>INDEX(Tbl_Product[Category],MATCH(A499,Tbl_Product[ProductID],0))</f>
        <v>Mix</v>
      </c>
      <c r="K499" t="str">
        <f>INDEX(Tbl_Product[Segment],MATCH(A499,Tbl_Product[ProductID],0))</f>
        <v>All Season</v>
      </c>
      <c r="L499">
        <f>INDEX(Tbl_Product[ManufacturerID],MATCH(A499,Tbl_Product[ProductID],0))</f>
        <v>10</v>
      </c>
      <c r="M499" t="str">
        <f>INDEX(Tbl_Manu[Manufacturer Name],MATCH(L499,Tbl_Manu[ManufacturerID],0))</f>
        <v>Pirum</v>
      </c>
    </row>
    <row r="500" spans="1:13" x14ac:dyDescent="0.25">
      <c r="A500">
        <v>438</v>
      </c>
      <c r="B500" s="2">
        <v>42088</v>
      </c>
      <c r="C500" s="2" t="str">
        <f t="shared" si="7"/>
        <v>Mar</v>
      </c>
      <c r="D500" t="s">
        <v>971</v>
      </c>
      <c r="E500">
        <v>1</v>
      </c>
      <c r="F500" s="3">
        <v>11525.85</v>
      </c>
      <c r="G500" s="3" t="str">
        <f>INDEX(Tbl_Location[State],MATCH(D500,Tbl_Location[Zip],0))</f>
        <v>Ontario</v>
      </c>
      <c r="H500" t="s">
        <v>20</v>
      </c>
      <c r="I500" t="str">
        <f>INDEX(Tbl_Product[Product Name],MATCH(A500,Tbl_Product[ProductID],0))</f>
        <v>Maximus UM-43</v>
      </c>
      <c r="J500" t="str">
        <f>INDEX(Tbl_Product[Category],MATCH(A500,Tbl_Product[ProductID],0))</f>
        <v>Urban</v>
      </c>
      <c r="K500" t="str">
        <f>INDEX(Tbl_Product[Segment],MATCH(A500,Tbl_Product[ProductID],0))</f>
        <v>Moderation</v>
      </c>
      <c r="L500">
        <f>INDEX(Tbl_Product[ManufacturerID],MATCH(A500,Tbl_Product[ProductID],0))</f>
        <v>7</v>
      </c>
      <c r="M500" t="str">
        <f>INDEX(Tbl_Manu[Manufacturer Name],MATCH(L500,Tbl_Manu[ManufacturerID],0))</f>
        <v>VanArsdel</v>
      </c>
    </row>
    <row r="501" spans="1:13" x14ac:dyDescent="0.25">
      <c r="A501">
        <v>1183</v>
      </c>
      <c r="B501" s="2">
        <v>42088</v>
      </c>
      <c r="C501" s="2" t="str">
        <f t="shared" si="7"/>
        <v>Mar</v>
      </c>
      <c r="D501" t="s">
        <v>994</v>
      </c>
      <c r="E501">
        <v>1</v>
      </c>
      <c r="F501" s="3">
        <v>7275.87</v>
      </c>
      <c r="G501" s="3" t="str">
        <f>INDEX(Tbl_Location[State],MATCH(D501,Tbl_Location[Zip],0))</f>
        <v>Ontario</v>
      </c>
      <c r="H501" t="s">
        <v>20</v>
      </c>
      <c r="I501" t="str">
        <f>INDEX(Tbl_Product[Product Name],MATCH(A501,Tbl_Product[ProductID],0))</f>
        <v>Pirum UE-19</v>
      </c>
      <c r="J501" t="str">
        <f>INDEX(Tbl_Product[Category],MATCH(A501,Tbl_Product[ProductID],0))</f>
        <v>Urban</v>
      </c>
      <c r="K501" t="str">
        <f>INDEX(Tbl_Product[Segment],MATCH(A501,Tbl_Product[ProductID],0))</f>
        <v>Extreme</v>
      </c>
      <c r="L501">
        <f>INDEX(Tbl_Product[ManufacturerID],MATCH(A501,Tbl_Product[ProductID],0))</f>
        <v>10</v>
      </c>
      <c r="M501" t="str">
        <f>INDEX(Tbl_Manu[Manufacturer Name],MATCH(L501,Tbl_Manu[ManufacturerID],0))</f>
        <v>Pirum</v>
      </c>
    </row>
    <row r="502" spans="1:13" x14ac:dyDescent="0.25">
      <c r="A502">
        <v>759</v>
      </c>
      <c r="B502" s="2">
        <v>42100</v>
      </c>
      <c r="C502" s="2" t="str">
        <f t="shared" si="7"/>
        <v>Apr</v>
      </c>
      <c r="D502" t="s">
        <v>994</v>
      </c>
      <c r="E502">
        <v>1</v>
      </c>
      <c r="F502" s="3">
        <v>1983.87</v>
      </c>
      <c r="G502" s="3" t="str">
        <f>INDEX(Tbl_Location[State],MATCH(D502,Tbl_Location[Zip],0))</f>
        <v>Ontario</v>
      </c>
      <c r="H502" t="s">
        <v>20</v>
      </c>
      <c r="I502" t="str">
        <f>INDEX(Tbl_Product[Product Name],MATCH(A502,Tbl_Product[ProductID],0))</f>
        <v>Natura RP-47</v>
      </c>
      <c r="J502" t="str">
        <f>INDEX(Tbl_Product[Category],MATCH(A502,Tbl_Product[ProductID],0))</f>
        <v>Rural</v>
      </c>
      <c r="K502" t="str">
        <f>INDEX(Tbl_Product[Segment],MATCH(A502,Tbl_Product[ProductID],0))</f>
        <v>Productivity</v>
      </c>
      <c r="L502">
        <f>INDEX(Tbl_Product[ManufacturerID],MATCH(A502,Tbl_Product[ProductID],0))</f>
        <v>8</v>
      </c>
      <c r="M502" t="str">
        <f>INDEX(Tbl_Manu[Manufacturer Name],MATCH(L502,Tbl_Manu[ManufacturerID],0))</f>
        <v>Natura</v>
      </c>
    </row>
    <row r="503" spans="1:13" x14ac:dyDescent="0.25">
      <c r="A503">
        <v>438</v>
      </c>
      <c r="B503" s="2">
        <v>42100</v>
      </c>
      <c r="C503" s="2" t="str">
        <f t="shared" si="7"/>
        <v>Apr</v>
      </c>
      <c r="D503" t="s">
        <v>945</v>
      </c>
      <c r="E503">
        <v>1</v>
      </c>
      <c r="F503" s="3">
        <v>11969.37</v>
      </c>
      <c r="G503" s="3" t="str">
        <f>INDEX(Tbl_Location[State],MATCH(D503,Tbl_Location[Zip],0))</f>
        <v>Ontario</v>
      </c>
      <c r="H503" t="s">
        <v>20</v>
      </c>
      <c r="I503" t="str">
        <f>INDEX(Tbl_Product[Product Name],MATCH(A503,Tbl_Product[ProductID],0))</f>
        <v>Maximus UM-43</v>
      </c>
      <c r="J503" t="str">
        <f>INDEX(Tbl_Product[Category],MATCH(A503,Tbl_Product[ProductID],0))</f>
        <v>Urban</v>
      </c>
      <c r="K503" t="str">
        <f>INDEX(Tbl_Product[Segment],MATCH(A503,Tbl_Product[ProductID],0))</f>
        <v>Moderation</v>
      </c>
      <c r="L503">
        <f>INDEX(Tbl_Product[ManufacturerID],MATCH(A503,Tbl_Product[ProductID],0))</f>
        <v>7</v>
      </c>
      <c r="M503" t="str">
        <f>INDEX(Tbl_Manu[Manufacturer Name],MATCH(L503,Tbl_Manu[ManufacturerID],0))</f>
        <v>VanArsdel</v>
      </c>
    </row>
    <row r="504" spans="1:13" x14ac:dyDescent="0.25">
      <c r="A504">
        <v>676</v>
      </c>
      <c r="B504" s="2">
        <v>42100</v>
      </c>
      <c r="C504" s="2" t="str">
        <f t="shared" si="7"/>
        <v>Apr</v>
      </c>
      <c r="D504" t="s">
        <v>984</v>
      </c>
      <c r="E504">
        <v>1</v>
      </c>
      <c r="F504" s="3">
        <v>9134.3700000000008</v>
      </c>
      <c r="G504" s="3" t="str">
        <f>INDEX(Tbl_Location[State],MATCH(D504,Tbl_Location[Zip],0))</f>
        <v>Ontario</v>
      </c>
      <c r="H504" t="s">
        <v>20</v>
      </c>
      <c r="I504" t="str">
        <f>INDEX(Tbl_Product[Product Name],MATCH(A504,Tbl_Product[ProductID],0))</f>
        <v>Maximus UC-41</v>
      </c>
      <c r="J504" t="str">
        <f>INDEX(Tbl_Product[Category],MATCH(A504,Tbl_Product[ProductID],0))</f>
        <v>Urban</v>
      </c>
      <c r="K504" t="str">
        <f>INDEX(Tbl_Product[Segment],MATCH(A504,Tbl_Product[ProductID],0))</f>
        <v>Convenience</v>
      </c>
      <c r="L504">
        <f>INDEX(Tbl_Product[ManufacturerID],MATCH(A504,Tbl_Product[ProductID],0))</f>
        <v>7</v>
      </c>
      <c r="M504" t="str">
        <f>INDEX(Tbl_Manu[Manufacturer Name],MATCH(L504,Tbl_Manu[ManufacturerID],0))</f>
        <v>VanArsdel</v>
      </c>
    </row>
    <row r="505" spans="1:13" x14ac:dyDescent="0.25">
      <c r="A505">
        <v>556</v>
      </c>
      <c r="B505" s="2">
        <v>42100</v>
      </c>
      <c r="C505" s="2" t="str">
        <f t="shared" si="7"/>
        <v>Apr</v>
      </c>
      <c r="D505" t="s">
        <v>1222</v>
      </c>
      <c r="E505">
        <v>1</v>
      </c>
      <c r="F505" s="3">
        <v>10268.370000000001</v>
      </c>
      <c r="G505" s="3" t="str">
        <f>INDEX(Tbl_Location[State],MATCH(D505,Tbl_Location[Zip],0))</f>
        <v>Manitoba</v>
      </c>
      <c r="H505" t="s">
        <v>20</v>
      </c>
      <c r="I505" t="str">
        <f>INDEX(Tbl_Product[Product Name],MATCH(A505,Tbl_Product[ProductID],0))</f>
        <v>Maximus UC-21</v>
      </c>
      <c r="J505" t="str">
        <f>INDEX(Tbl_Product[Category],MATCH(A505,Tbl_Product[ProductID],0))</f>
        <v>Urban</v>
      </c>
      <c r="K505" t="str">
        <f>INDEX(Tbl_Product[Segment],MATCH(A505,Tbl_Product[ProductID],0))</f>
        <v>Convenience</v>
      </c>
      <c r="L505">
        <f>INDEX(Tbl_Product[ManufacturerID],MATCH(A505,Tbl_Product[ProductID],0))</f>
        <v>7</v>
      </c>
      <c r="M505" t="str">
        <f>INDEX(Tbl_Manu[Manufacturer Name],MATCH(L505,Tbl_Manu[ManufacturerID],0))</f>
        <v>VanArsdel</v>
      </c>
    </row>
    <row r="506" spans="1:13" x14ac:dyDescent="0.25">
      <c r="A506">
        <v>699</v>
      </c>
      <c r="B506" s="2">
        <v>42100</v>
      </c>
      <c r="C506" s="2" t="str">
        <f t="shared" si="7"/>
        <v>Apr</v>
      </c>
      <c r="D506" t="s">
        <v>953</v>
      </c>
      <c r="E506">
        <v>1</v>
      </c>
      <c r="F506" s="3">
        <v>2865.87</v>
      </c>
      <c r="G506" s="3" t="str">
        <f>INDEX(Tbl_Location[State],MATCH(D506,Tbl_Location[Zip],0))</f>
        <v>Ontario</v>
      </c>
      <c r="H506" t="s">
        <v>20</v>
      </c>
      <c r="I506" t="str">
        <f>INDEX(Tbl_Product[Product Name],MATCH(A506,Tbl_Product[ProductID],0))</f>
        <v>Natura MA-06</v>
      </c>
      <c r="J506" t="str">
        <f>INDEX(Tbl_Product[Category],MATCH(A506,Tbl_Product[ProductID],0))</f>
        <v>Mix</v>
      </c>
      <c r="K506" t="str">
        <f>INDEX(Tbl_Product[Segment],MATCH(A506,Tbl_Product[ProductID],0))</f>
        <v>All Season</v>
      </c>
      <c r="L506">
        <f>INDEX(Tbl_Product[ManufacturerID],MATCH(A506,Tbl_Product[ProductID],0))</f>
        <v>8</v>
      </c>
      <c r="M506" t="str">
        <f>INDEX(Tbl_Manu[Manufacturer Name],MATCH(L506,Tbl_Manu[ManufacturerID],0))</f>
        <v>Natura</v>
      </c>
    </row>
    <row r="507" spans="1:13" x14ac:dyDescent="0.25">
      <c r="A507">
        <v>826</v>
      </c>
      <c r="B507" s="2">
        <v>42089</v>
      </c>
      <c r="C507" s="2" t="str">
        <f t="shared" si="7"/>
        <v>Mar</v>
      </c>
      <c r="D507" t="s">
        <v>680</v>
      </c>
      <c r="E507">
        <v>1</v>
      </c>
      <c r="F507" s="3">
        <v>12536.37</v>
      </c>
      <c r="G507" s="3" t="str">
        <f>INDEX(Tbl_Location[State],MATCH(D507,Tbl_Location[Zip],0))</f>
        <v>Ontario</v>
      </c>
      <c r="H507" t="s">
        <v>20</v>
      </c>
      <c r="I507" t="str">
        <f>INDEX(Tbl_Product[Product Name],MATCH(A507,Tbl_Product[ProductID],0))</f>
        <v>Natura UM-10</v>
      </c>
      <c r="J507" t="str">
        <f>INDEX(Tbl_Product[Category],MATCH(A507,Tbl_Product[ProductID],0))</f>
        <v>Urban</v>
      </c>
      <c r="K507" t="str">
        <f>INDEX(Tbl_Product[Segment],MATCH(A507,Tbl_Product[ProductID],0))</f>
        <v>Moderation</v>
      </c>
      <c r="L507">
        <f>INDEX(Tbl_Product[ManufacturerID],MATCH(A507,Tbl_Product[ProductID],0))</f>
        <v>8</v>
      </c>
      <c r="M507" t="str">
        <f>INDEX(Tbl_Manu[Manufacturer Name],MATCH(L507,Tbl_Manu[ManufacturerID],0))</f>
        <v>Natura</v>
      </c>
    </row>
    <row r="508" spans="1:13" x14ac:dyDescent="0.25">
      <c r="A508">
        <v>985</v>
      </c>
      <c r="B508" s="2">
        <v>42089</v>
      </c>
      <c r="C508" s="2" t="str">
        <f t="shared" si="7"/>
        <v>Mar</v>
      </c>
      <c r="D508" t="s">
        <v>1230</v>
      </c>
      <c r="E508">
        <v>1</v>
      </c>
      <c r="F508" s="3">
        <v>9764.3700000000008</v>
      </c>
      <c r="G508" s="3" t="str">
        <f>INDEX(Tbl_Location[State],MATCH(D508,Tbl_Location[Zip],0))</f>
        <v>Manitoba</v>
      </c>
      <c r="H508" t="s">
        <v>20</v>
      </c>
      <c r="I508" t="str">
        <f>INDEX(Tbl_Product[Product Name],MATCH(A508,Tbl_Product[ProductID],0))</f>
        <v>Natura UC-48</v>
      </c>
      <c r="J508" t="str">
        <f>INDEX(Tbl_Product[Category],MATCH(A508,Tbl_Product[ProductID],0))</f>
        <v>Urban</v>
      </c>
      <c r="K508" t="str">
        <f>INDEX(Tbl_Product[Segment],MATCH(A508,Tbl_Product[ProductID],0))</f>
        <v>Convenience</v>
      </c>
      <c r="L508">
        <f>INDEX(Tbl_Product[ManufacturerID],MATCH(A508,Tbl_Product[ProductID],0))</f>
        <v>8</v>
      </c>
      <c r="M508" t="str">
        <f>INDEX(Tbl_Manu[Manufacturer Name],MATCH(L508,Tbl_Manu[ManufacturerID],0))</f>
        <v>Natura</v>
      </c>
    </row>
    <row r="509" spans="1:13" x14ac:dyDescent="0.25">
      <c r="A509">
        <v>993</v>
      </c>
      <c r="B509" s="2">
        <v>42089</v>
      </c>
      <c r="C509" s="2" t="str">
        <f t="shared" si="7"/>
        <v>Mar</v>
      </c>
      <c r="D509" t="s">
        <v>945</v>
      </c>
      <c r="E509">
        <v>1</v>
      </c>
      <c r="F509" s="3">
        <v>4409.37</v>
      </c>
      <c r="G509" s="3" t="str">
        <f>INDEX(Tbl_Location[State],MATCH(D509,Tbl_Location[Zip],0))</f>
        <v>Ontario</v>
      </c>
      <c r="H509" t="s">
        <v>20</v>
      </c>
      <c r="I509" t="str">
        <f>INDEX(Tbl_Product[Product Name],MATCH(A509,Tbl_Product[ProductID],0))</f>
        <v>Natura UC-56</v>
      </c>
      <c r="J509" t="str">
        <f>INDEX(Tbl_Product[Category],MATCH(A509,Tbl_Product[ProductID],0))</f>
        <v>Urban</v>
      </c>
      <c r="K509" t="str">
        <f>INDEX(Tbl_Product[Segment],MATCH(A509,Tbl_Product[ProductID],0))</f>
        <v>Convenience</v>
      </c>
      <c r="L509">
        <f>INDEX(Tbl_Product[ManufacturerID],MATCH(A509,Tbl_Product[ProductID],0))</f>
        <v>8</v>
      </c>
      <c r="M509" t="str">
        <f>INDEX(Tbl_Manu[Manufacturer Name],MATCH(L509,Tbl_Manu[ManufacturerID],0))</f>
        <v>Natura</v>
      </c>
    </row>
    <row r="510" spans="1:13" x14ac:dyDescent="0.25">
      <c r="A510">
        <v>457</v>
      </c>
      <c r="B510" s="2">
        <v>42111</v>
      </c>
      <c r="C510" s="2" t="str">
        <f t="shared" si="7"/>
        <v>Apr</v>
      </c>
      <c r="D510" t="s">
        <v>945</v>
      </c>
      <c r="E510">
        <v>1</v>
      </c>
      <c r="F510" s="3">
        <v>11969.37</v>
      </c>
      <c r="G510" s="3" t="str">
        <f>INDEX(Tbl_Location[State],MATCH(D510,Tbl_Location[Zip],0))</f>
        <v>Ontario</v>
      </c>
      <c r="H510" t="s">
        <v>20</v>
      </c>
      <c r="I510" t="str">
        <f>INDEX(Tbl_Product[Product Name],MATCH(A510,Tbl_Product[ProductID],0))</f>
        <v>Maximus UM-62</v>
      </c>
      <c r="J510" t="str">
        <f>INDEX(Tbl_Product[Category],MATCH(A510,Tbl_Product[ProductID],0))</f>
        <v>Urban</v>
      </c>
      <c r="K510" t="str">
        <f>INDEX(Tbl_Product[Segment],MATCH(A510,Tbl_Product[ProductID],0))</f>
        <v>Moderation</v>
      </c>
      <c r="L510">
        <f>INDEX(Tbl_Product[ManufacturerID],MATCH(A510,Tbl_Product[ProductID],0))</f>
        <v>7</v>
      </c>
      <c r="M510" t="str">
        <f>INDEX(Tbl_Manu[Manufacturer Name],MATCH(L510,Tbl_Manu[ManufacturerID],0))</f>
        <v>VanArsdel</v>
      </c>
    </row>
    <row r="511" spans="1:13" x14ac:dyDescent="0.25">
      <c r="A511">
        <v>438</v>
      </c>
      <c r="B511" s="2">
        <v>42112</v>
      </c>
      <c r="C511" s="2" t="str">
        <f t="shared" si="7"/>
        <v>Apr</v>
      </c>
      <c r="D511" t="s">
        <v>394</v>
      </c>
      <c r="E511">
        <v>1</v>
      </c>
      <c r="F511" s="3">
        <v>11969.37</v>
      </c>
      <c r="G511" s="3" t="str">
        <f>INDEX(Tbl_Location[State],MATCH(D511,Tbl_Location[Zip],0))</f>
        <v>Quebec</v>
      </c>
      <c r="H511" t="s">
        <v>20</v>
      </c>
      <c r="I511" t="str">
        <f>INDEX(Tbl_Product[Product Name],MATCH(A511,Tbl_Product[ProductID],0))</f>
        <v>Maximus UM-43</v>
      </c>
      <c r="J511" t="str">
        <f>INDEX(Tbl_Product[Category],MATCH(A511,Tbl_Product[ProductID],0))</f>
        <v>Urban</v>
      </c>
      <c r="K511" t="str">
        <f>INDEX(Tbl_Product[Segment],MATCH(A511,Tbl_Product[ProductID],0))</f>
        <v>Moderation</v>
      </c>
      <c r="L511">
        <f>INDEX(Tbl_Product[ManufacturerID],MATCH(A511,Tbl_Product[ProductID],0))</f>
        <v>7</v>
      </c>
      <c r="M511" t="str">
        <f>INDEX(Tbl_Manu[Manufacturer Name],MATCH(L511,Tbl_Manu[ManufacturerID],0))</f>
        <v>VanArsdel</v>
      </c>
    </row>
    <row r="512" spans="1:13" x14ac:dyDescent="0.25">
      <c r="A512">
        <v>407</v>
      </c>
      <c r="B512" s="2">
        <v>42083</v>
      </c>
      <c r="C512" s="2" t="str">
        <f t="shared" si="7"/>
        <v>Mar</v>
      </c>
      <c r="D512" t="s">
        <v>839</v>
      </c>
      <c r="E512">
        <v>1</v>
      </c>
      <c r="F512" s="3">
        <v>20505.87</v>
      </c>
      <c r="G512" s="3" t="str">
        <f>INDEX(Tbl_Location[State],MATCH(D512,Tbl_Location[Zip],0))</f>
        <v>Ontario</v>
      </c>
      <c r="H512" t="s">
        <v>20</v>
      </c>
      <c r="I512" t="str">
        <f>INDEX(Tbl_Product[Product Name],MATCH(A512,Tbl_Product[ProductID],0))</f>
        <v>Maximus UM-12</v>
      </c>
      <c r="J512" t="str">
        <f>INDEX(Tbl_Product[Category],MATCH(A512,Tbl_Product[ProductID],0))</f>
        <v>Urban</v>
      </c>
      <c r="K512" t="str">
        <f>INDEX(Tbl_Product[Segment],MATCH(A512,Tbl_Product[ProductID],0))</f>
        <v>Moderation</v>
      </c>
      <c r="L512">
        <f>INDEX(Tbl_Product[ManufacturerID],MATCH(A512,Tbl_Product[ProductID],0))</f>
        <v>7</v>
      </c>
      <c r="M512" t="str">
        <f>INDEX(Tbl_Manu[Manufacturer Name],MATCH(L512,Tbl_Manu[ManufacturerID],0))</f>
        <v>VanArsdel</v>
      </c>
    </row>
    <row r="513" spans="1:13" x14ac:dyDescent="0.25">
      <c r="A513">
        <v>2280</v>
      </c>
      <c r="B513" s="2">
        <v>42083</v>
      </c>
      <c r="C513" s="2" t="str">
        <f t="shared" si="7"/>
        <v>Mar</v>
      </c>
      <c r="D513" t="s">
        <v>1216</v>
      </c>
      <c r="E513">
        <v>1</v>
      </c>
      <c r="F513" s="3">
        <v>2046.87</v>
      </c>
      <c r="G513" s="3" t="str">
        <f>INDEX(Tbl_Location[State],MATCH(D513,Tbl_Location[Zip],0))</f>
        <v>Manitoba</v>
      </c>
      <c r="H513" t="s">
        <v>20</v>
      </c>
      <c r="I513" t="str">
        <f>INDEX(Tbl_Product[Product Name],MATCH(A513,Tbl_Product[ProductID],0))</f>
        <v>Aliqui RS-13</v>
      </c>
      <c r="J513" t="str">
        <f>INDEX(Tbl_Product[Category],MATCH(A513,Tbl_Product[ProductID],0))</f>
        <v>Rural</v>
      </c>
      <c r="K513" t="str">
        <f>INDEX(Tbl_Product[Segment],MATCH(A513,Tbl_Product[ProductID],0))</f>
        <v>Select</v>
      </c>
      <c r="L513">
        <f>INDEX(Tbl_Product[ManufacturerID],MATCH(A513,Tbl_Product[ProductID],0))</f>
        <v>2</v>
      </c>
      <c r="M513" t="str">
        <f>INDEX(Tbl_Manu[Manufacturer Name],MATCH(L513,Tbl_Manu[ManufacturerID],0))</f>
        <v>Aliqui</v>
      </c>
    </row>
    <row r="514" spans="1:13" x14ac:dyDescent="0.25">
      <c r="A514">
        <v>633</v>
      </c>
      <c r="B514" s="2">
        <v>42084</v>
      </c>
      <c r="C514" s="2" t="str">
        <f t="shared" si="7"/>
        <v>Mar</v>
      </c>
      <c r="D514" t="s">
        <v>957</v>
      </c>
      <c r="E514">
        <v>1</v>
      </c>
      <c r="F514" s="3">
        <v>6803.37</v>
      </c>
      <c r="G514" s="3" t="str">
        <f>INDEX(Tbl_Location[State],MATCH(D514,Tbl_Location[Zip],0))</f>
        <v>Ontario</v>
      </c>
      <c r="H514" t="s">
        <v>20</v>
      </c>
      <c r="I514" t="str">
        <f>INDEX(Tbl_Product[Product Name],MATCH(A514,Tbl_Product[ProductID],0))</f>
        <v>Maximus UC-98</v>
      </c>
      <c r="J514" t="str">
        <f>INDEX(Tbl_Product[Category],MATCH(A514,Tbl_Product[ProductID],0))</f>
        <v>Urban</v>
      </c>
      <c r="K514" t="str">
        <f>INDEX(Tbl_Product[Segment],MATCH(A514,Tbl_Product[ProductID],0))</f>
        <v>Convenience</v>
      </c>
      <c r="L514">
        <f>INDEX(Tbl_Product[ManufacturerID],MATCH(A514,Tbl_Product[ProductID],0))</f>
        <v>7</v>
      </c>
      <c r="M514" t="str">
        <f>INDEX(Tbl_Manu[Manufacturer Name],MATCH(L514,Tbl_Manu[ManufacturerID],0))</f>
        <v>VanArsdel</v>
      </c>
    </row>
    <row r="515" spans="1:13" x14ac:dyDescent="0.25">
      <c r="A515">
        <v>590</v>
      </c>
      <c r="B515" s="2">
        <v>42084</v>
      </c>
      <c r="C515" s="2" t="str">
        <f t="shared" ref="C515:C578" si="8">TEXT(B515,"mmm")</f>
        <v>Mar</v>
      </c>
      <c r="D515" t="s">
        <v>838</v>
      </c>
      <c r="E515">
        <v>1</v>
      </c>
      <c r="F515" s="3">
        <v>10709.37</v>
      </c>
      <c r="G515" s="3" t="str">
        <f>INDEX(Tbl_Location[State],MATCH(D515,Tbl_Location[Zip],0))</f>
        <v>Ontario</v>
      </c>
      <c r="H515" t="s">
        <v>20</v>
      </c>
      <c r="I515" t="str">
        <f>INDEX(Tbl_Product[Product Name],MATCH(A515,Tbl_Product[ProductID],0))</f>
        <v>Maximus UC-55</v>
      </c>
      <c r="J515" t="str">
        <f>INDEX(Tbl_Product[Category],MATCH(A515,Tbl_Product[ProductID],0))</f>
        <v>Urban</v>
      </c>
      <c r="K515" t="str">
        <f>INDEX(Tbl_Product[Segment],MATCH(A515,Tbl_Product[ProductID],0))</f>
        <v>Convenience</v>
      </c>
      <c r="L515">
        <f>INDEX(Tbl_Product[ManufacturerID],MATCH(A515,Tbl_Product[ProductID],0))</f>
        <v>7</v>
      </c>
      <c r="M515" t="str">
        <f>INDEX(Tbl_Manu[Manufacturer Name],MATCH(L515,Tbl_Manu[ManufacturerID],0))</f>
        <v>VanArsdel</v>
      </c>
    </row>
    <row r="516" spans="1:13" x14ac:dyDescent="0.25">
      <c r="A516">
        <v>577</v>
      </c>
      <c r="B516" s="2">
        <v>42084</v>
      </c>
      <c r="C516" s="2" t="str">
        <f t="shared" si="8"/>
        <v>Mar</v>
      </c>
      <c r="D516" t="s">
        <v>1218</v>
      </c>
      <c r="E516">
        <v>1</v>
      </c>
      <c r="F516" s="3">
        <v>12284.37</v>
      </c>
      <c r="G516" s="3" t="str">
        <f>INDEX(Tbl_Location[State],MATCH(D516,Tbl_Location[Zip],0))</f>
        <v>Manitoba</v>
      </c>
      <c r="H516" t="s">
        <v>20</v>
      </c>
      <c r="I516" t="str">
        <f>INDEX(Tbl_Product[Product Name],MATCH(A516,Tbl_Product[ProductID],0))</f>
        <v>Maximus UC-42</v>
      </c>
      <c r="J516" t="str">
        <f>INDEX(Tbl_Product[Category],MATCH(A516,Tbl_Product[ProductID],0))</f>
        <v>Urban</v>
      </c>
      <c r="K516" t="str">
        <f>INDEX(Tbl_Product[Segment],MATCH(A516,Tbl_Product[ProductID],0))</f>
        <v>Convenience</v>
      </c>
      <c r="L516">
        <f>INDEX(Tbl_Product[ManufacturerID],MATCH(A516,Tbl_Product[ProductID],0))</f>
        <v>7</v>
      </c>
      <c r="M516" t="str">
        <f>INDEX(Tbl_Manu[Manufacturer Name],MATCH(L516,Tbl_Manu[ManufacturerID],0))</f>
        <v>VanArsdel</v>
      </c>
    </row>
    <row r="517" spans="1:13" x14ac:dyDescent="0.25">
      <c r="A517">
        <v>443</v>
      </c>
      <c r="B517" s="2">
        <v>42084</v>
      </c>
      <c r="C517" s="2" t="str">
        <f t="shared" si="8"/>
        <v>Mar</v>
      </c>
      <c r="D517" t="s">
        <v>840</v>
      </c>
      <c r="E517">
        <v>1</v>
      </c>
      <c r="F517" s="3">
        <v>11084.85</v>
      </c>
      <c r="G517" s="3" t="str">
        <f>INDEX(Tbl_Location[State],MATCH(D517,Tbl_Location[Zip],0))</f>
        <v>Ontario</v>
      </c>
      <c r="H517" t="s">
        <v>20</v>
      </c>
      <c r="I517" t="str">
        <f>INDEX(Tbl_Product[Product Name],MATCH(A517,Tbl_Product[ProductID],0))</f>
        <v>Maximus UM-48</v>
      </c>
      <c r="J517" t="str">
        <f>INDEX(Tbl_Product[Category],MATCH(A517,Tbl_Product[ProductID],0))</f>
        <v>Urban</v>
      </c>
      <c r="K517" t="str">
        <f>INDEX(Tbl_Product[Segment],MATCH(A517,Tbl_Product[ProductID],0))</f>
        <v>Moderation</v>
      </c>
      <c r="L517">
        <f>INDEX(Tbl_Product[ManufacturerID],MATCH(A517,Tbl_Product[ProductID],0))</f>
        <v>7</v>
      </c>
      <c r="M517" t="str">
        <f>INDEX(Tbl_Manu[Manufacturer Name],MATCH(L517,Tbl_Manu[ManufacturerID],0))</f>
        <v>VanArsdel</v>
      </c>
    </row>
    <row r="518" spans="1:13" x14ac:dyDescent="0.25">
      <c r="A518">
        <v>674</v>
      </c>
      <c r="B518" s="2">
        <v>42072</v>
      </c>
      <c r="C518" s="2" t="str">
        <f t="shared" si="8"/>
        <v>Mar</v>
      </c>
      <c r="D518" t="s">
        <v>1230</v>
      </c>
      <c r="E518">
        <v>1</v>
      </c>
      <c r="F518" s="3">
        <v>8315.3700000000008</v>
      </c>
      <c r="G518" s="3" t="str">
        <f>INDEX(Tbl_Location[State],MATCH(D518,Tbl_Location[Zip],0))</f>
        <v>Manitoba</v>
      </c>
      <c r="H518" t="s">
        <v>20</v>
      </c>
      <c r="I518" t="str">
        <f>INDEX(Tbl_Product[Product Name],MATCH(A518,Tbl_Product[ProductID],0))</f>
        <v>Maximus UC-39</v>
      </c>
      <c r="J518" t="str">
        <f>INDEX(Tbl_Product[Category],MATCH(A518,Tbl_Product[ProductID],0))</f>
        <v>Urban</v>
      </c>
      <c r="K518" t="str">
        <f>INDEX(Tbl_Product[Segment],MATCH(A518,Tbl_Product[ProductID],0))</f>
        <v>Convenience</v>
      </c>
      <c r="L518">
        <f>INDEX(Tbl_Product[ManufacturerID],MATCH(A518,Tbl_Product[ProductID],0))</f>
        <v>7</v>
      </c>
      <c r="M518" t="str">
        <f>INDEX(Tbl_Manu[Manufacturer Name],MATCH(L518,Tbl_Manu[ManufacturerID],0))</f>
        <v>VanArsdel</v>
      </c>
    </row>
    <row r="519" spans="1:13" x14ac:dyDescent="0.25">
      <c r="A519">
        <v>927</v>
      </c>
      <c r="B519" s="2">
        <v>42072</v>
      </c>
      <c r="C519" s="2" t="str">
        <f t="shared" si="8"/>
        <v>Mar</v>
      </c>
      <c r="D519" t="s">
        <v>955</v>
      </c>
      <c r="E519">
        <v>1</v>
      </c>
      <c r="F519" s="3">
        <v>6173.37</v>
      </c>
      <c r="G519" s="3" t="str">
        <f>INDEX(Tbl_Location[State],MATCH(D519,Tbl_Location[Zip],0))</f>
        <v>Ontario</v>
      </c>
      <c r="H519" t="s">
        <v>20</v>
      </c>
      <c r="I519" t="str">
        <f>INDEX(Tbl_Product[Product Name],MATCH(A519,Tbl_Product[ProductID],0))</f>
        <v>Natura UE-36</v>
      </c>
      <c r="J519" t="str">
        <f>INDEX(Tbl_Product[Category],MATCH(A519,Tbl_Product[ProductID],0))</f>
        <v>Urban</v>
      </c>
      <c r="K519" t="str">
        <f>INDEX(Tbl_Product[Segment],MATCH(A519,Tbl_Product[ProductID],0))</f>
        <v>Extreme</v>
      </c>
      <c r="L519">
        <f>INDEX(Tbl_Product[ManufacturerID],MATCH(A519,Tbl_Product[ProductID],0))</f>
        <v>8</v>
      </c>
      <c r="M519" t="str">
        <f>INDEX(Tbl_Manu[Manufacturer Name],MATCH(L519,Tbl_Manu[ManufacturerID],0))</f>
        <v>Natura</v>
      </c>
    </row>
    <row r="520" spans="1:13" x14ac:dyDescent="0.25">
      <c r="A520">
        <v>1049</v>
      </c>
      <c r="B520" s="2">
        <v>42072</v>
      </c>
      <c r="C520" s="2" t="str">
        <f t="shared" si="8"/>
        <v>Mar</v>
      </c>
      <c r="D520" t="s">
        <v>994</v>
      </c>
      <c r="E520">
        <v>1</v>
      </c>
      <c r="F520" s="3">
        <v>3086.37</v>
      </c>
      <c r="G520" s="3" t="str">
        <f>INDEX(Tbl_Location[State],MATCH(D520,Tbl_Location[Zip],0))</f>
        <v>Ontario</v>
      </c>
      <c r="H520" t="s">
        <v>20</v>
      </c>
      <c r="I520" t="str">
        <f>INDEX(Tbl_Product[Product Name],MATCH(A520,Tbl_Product[ProductID],0))</f>
        <v>Pirum MA-07</v>
      </c>
      <c r="J520" t="str">
        <f>INDEX(Tbl_Product[Category],MATCH(A520,Tbl_Product[ProductID],0))</f>
        <v>Mix</v>
      </c>
      <c r="K520" t="str">
        <f>INDEX(Tbl_Product[Segment],MATCH(A520,Tbl_Product[ProductID],0))</f>
        <v>All Season</v>
      </c>
      <c r="L520">
        <f>INDEX(Tbl_Product[ManufacturerID],MATCH(A520,Tbl_Product[ProductID],0))</f>
        <v>10</v>
      </c>
      <c r="M520" t="str">
        <f>INDEX(Tbl_Manu[Manufacturer Name],MATCH(L520,Tbl_Manu[ManufacturerID],0))</f>
        <v>Pirum</v>
      </c>
    </row>
    <row r="521" spans="1:13" x14ac:dyDescent="0.25">
      <c r="A521">
        <v>342</v>
      </c>
      <c r="B521" s="2">
        <v>42072</v>
      </c>
      <c r="C521" s="2" t="str">
        <f t="shared" si="8"/>
        <v>Mar</v>
      </c>
      <c r="D521" t="s">
        <v>391</v>
      </c>
      <c r="E521">
        <v>1</v>
      </c>
      <c r="F521" s="3">
        <v>8816.85</v>
      </c>
      <c r="G521" s="3" t="str">
        <f>INDEX(Tbl_Location[State],MATCH(D521,Tbl_Location[Zip],0))</f>
        <v>Quebec</v>
      </c>
      <c r="H521" t="s">
        <v>20</v>
      </c>
      <c r="I521" t="str">
        <f>INDEX(Tbl_Product[Product Name],MATCH(A521,Tbl_Product[ProductID],0))</f>
        <v>Fama UE-63</v>
      </c>
      <c r="J521" t="str">
        <f>INDEX(Tbl_Product[Category],MATCH(A521,Tbl_Product[ProductID],0))</f>
        <v>Urban</v>
      </c>
      <c r="K521" t="str">
        <f>INDEX(Tbl_Product[Segment],MATCH(A521,Tbl_Product[ProductID],0))</f>
        <v>Extreme</v>
      </c>
      <c r="L521">
        <f>INDEX(Tbl_Product[ManufacturerID],MATCH(A521,Tbl_Product[ProductID],0))</f>
        <v>5</v>
      </c>
      <c r="M521" t="str">
        <f>INDEX(Tbl_Manu[Manufacturer Name],MATCH(L521,Tbl_Manu[ManufacturerID],0))</f>
        <v>Fama</v>
      </c>
    </row>
    <row r="522" spans="1:13" x14ac:dyDescent="0.25">
      <c r="A522">
        <v>2090</v>
      </c>
      <c r="B522" s="2">
        <v>42031</v>
      </c>
      <c r="C522" s="2" t="str">
        <f t="shared" si="8"/>
        <v>Jan</v>
      </c>
      <c r="D522" t="s">
        <v>832</v>
      </c>
      <c r="E522">
        <v>1</v>
      </c>
      <c r="F522" s="3">
        <v>4598.37</v>
      </c>
      <c r="G522" s="3" t="str">
        <f>INDEX(Tbl_Location[State],MATCH(D522,Tbl_Location[Zip],0))</f>
        <v>Ontario</v>
      </c>
      <c r="H522" t="s">
        <v>20</v>
      </c>
      <c r="I522" t="str">
        <f>INDEX(Tbl_Product[Product Name],MATCH(A522,Tbl_Product[ProductID],0))</f>
        <v>Currus UC-25</v>
      </c>
      <c r="J522" t="str">
        <f>INDEX(Tbl_Product[Category],MATCH(A522,Tbl_Product[ProductID],0))</f>
        <v>Urban</v>
      </c>
      <c r="K522" t="str">
        <f>INDEX(Tbl_Product[Segment],MATCH(A522,Tbl_Product[ProductID],0))</f>
        <v>Convenience</v>
      </c>
      <c r="L522">
        <f>INDEX(Tbl_Product[ManufacturerID],MATCH(A522,Tbl_Product[ProductID],0))</f>
        <v>4</v>
      </c>
      <c r="M522" t="str">
        <f>INDEX(Tbl_Manu[Manufacturer Name],MATCH(L522,Tbl_Manu[ManufacturerID],0))</f>
        <v>Currus</v>
      </c>
    </row>
    <row r="523" spans="1:13" x14ac:dyDescent="0.25">
      <c r="A523">
        <v>676</v>
      </c>
      <c r="B523" s="2">
        <v>42032</v>
      </c>
      <c r="C523" s="2" t="str">
        <f t="shared" si="8"/>
        <v>Jan</v>
      </c>
      <c r="D523" t="s">
        <v>1218</v>
      </c>
      <c r="E523">
        <v>1</v>
      </c>
      <c r="F523" s="3">
        <v>9134.3700000000008</v>
      </c>
      <c r="G523" s="3" t="str">
        <f>INDEX(Tbl_Location[State],MATCH(D523,Tbl_Location[Zip],0))</f>
        <v>Manitoba</v>
      </c>
      <c r="H523" t="s">
        <v>20</v>
      </c>
      <c r="I523" t="str">
        <f>INDEX(Tbl_Product[Product Name],MATCH(A523,Tbl_Product[ProductID],0))</f>
        <v>Maximus UC-41</v>
      </c>
      <c r="J523" t="str">
        <f>INDEX(Tbl_Product[Category],MATCH(A523,Tbl_Product[ProductID],0))</f>
        <v>Urban</v>
      </c>
      <c r="K523" t="str">
        <f>INDEX(Tbl_Product[Segment],MATCH(A523,Tbl_Product[ProductID],0))</f>
        <v>Convenience</v>
      </c>
      <c r="L523">
        <f>INDEX(Tbl_Product[ManufacturerID],MATCH(A523,Tbl_Product[ProductID],0))</f>
        <v>7</v>
      </c>
      <c r="M523" t="str">
        <f>INDEX(Tbl_Manu[Manufacturer Name],MATCH(L523,Tbl_Manu[ManufacturerID],0))</f>
        <v>VanArsdel</v>
      </c>
    </row>
    <row r="524" spans="1:13" x14ac:dyDescent="0.25">
      <c r="A524">
        <v>1145</v>
      </c>
      <c r="B524" s="2">
        <v>42032</v>
      </c>
      <c r="C524" s="2" t="str">
        <f t="shared" si="8"/>
        <v>Jan</v>
      </c>
      <c r="D524" t="s">
        <v>840</v>
      </c>
      <c r="E524">
        <v>1</v>
      </c>
      <c r="F524" s="3">
        <v>4031.37</v>
      </c>
      <c r="G524" s="3" t="str">
        <f>INDEX(Tbl_Location[State],MATCH(D524,Tbl_Location[Zip],0))</f>
        <v>Ontario</v>
      </c>
      <c r="H524" t="s">
        <v>20</v>
      </c>
      <c r="I524" t="str">
        <f>INDEX(Tbl_Product[Product Name],MATCH(A524,Tbl_Product[ProductID],0))</f>
        <v>Pirum UR-02</v>
      </c>
      <c r="J524" t="str">
        <f>INDEX(Tbl_Product[Category],MATCH(A524,Tbl_Product[ProductID],0))</f>
        <v>Urban</v>
      </c>
      <c r="K524" t="str">
        <f>INDEX(Tbl_Product[Segment],MATCH(A524,Tbl_Product[ProductID],0))</f>
        <v>Regular</v>
      </c>
      <c r="L524">
        <f>INDEX(Tbl_Product[ManufacturerID],MATCH(A524,Tbl_Product[ProductID],0))</f>
        <v>10</v>
      </c>
      <c r="M524" t="str">
        <f>INDEX(Tbl_Manu[Manufacturer Name],MATCH(L524,Tbl_Manu[ManufacturerID],0))</f>
        <v>Pirum</v>
      </c>
    </row>
    <row r="525" spans="1:13" x14ac:dyDescent="0.25">
      <c r="A525">
        <v>531</v>
      </c>
      <c r="B525" s="2">
        <v>42042</v>
      </c>
      <c r="C525" s="2" t="str">
        <f t="shared" si="8"/>
        <v>Feb</v>
      </c>
      <c r="D525" t="s">
        <v>984</v>
      </c>
      <c r="E525">
        <v>1</v>
      </c>
      <c r="F525" s="3">
        <v>7556.85</v>
      </c>
      <c r="G525" s="3" t="str">
        <f>INDEX(Tbl_Location[State],MATCH(D525,Tbl_Location[Zip],0))</f>
        <v>Ontario</v>
      </c>
      <c r="H525" t="s">
        <v>20</v>
      </c>
      <c r="I525" t="str">
        <f>INDEX(Tbl_Product[Product Name],MATCH(A525,Tbl_Product[ProductID],0))</f>
        <v>Maximus UE-19</v>
      </c>
      <c r="J525" t="str">
        <f>INDEX(Tbl_Product[Category],MATCH(A525,Tbl_Product[ProductID],0))</f>
        <v>Urban</v>
      </c>
      <c r="K525" t="str">
        <f>INDEX(Tbl_Product[Segment],MATCH(A525,Tbl_Product[ProductID],0))</f>
        <v>Extreme</v>
      </c>
      <c r="L525">
        <f>INDEX(Tbl_Product[ManufacturerID],MATCH(A525,Tbl_Product[ProductID],0))</f>
        <v>7</v>
      </c>
      <c r="M525" t="str">
        <f>INDEX(Tbl_Manu[Manufacturer Name],MATCH(L525,Tbl_Manu[ManufacturerID],0))</f>
        <v>VanArsdel</v>
      </c>
    </row>
    <row r="526" spans="1:13" x14ac:dyDescent="0.25">
      <c r="A526">
        <v>615</v>
      </c>
      <c r="B526" s="2">
        <v>42101</v>
      </c>
      <c r="C526" s="2" t="str">
        <f t="shared" si="8"/>
        <v>Apr</v>
      </c>
      <c r="D526" t="s">
        <v>826</v>
      </c>
      <c r="E526">
        <v>1</v>
      </c>
      <c r="F526" s="3">
        <v>8189.37</v>
      </c>
      <c r="G526" s="3" t="str">
        <f>INDEX(Tbl_Location[State],MATCH(D526,Tbl_Location[Zip],0))</f>
        <v>Ontario</v>
      </c>
      <c r="H526" t="s">
        <v>20</v>
      </c>
      <c r="I526" t="str">
        <f>INDEX(Tbl_Product[Product Name],MATCH(A526,Tbl_Product[ProductID],0))</f>
        <v>Maximus UC-80</v>
      </c>
      <c r="J526" t="str">
        <f>INDEX(Tbl_Product[Category],MATCH(A526,Tbl_Product[ProductID],0))</f>
        <v>Urban</v>
      </c>
      <c r="K526" t="str">
        <f>INDEX(Tbl_Product[Segment],MATCH(A526,Tbl_Product[ProductID],0))</f>
        <v>Convenience</v>
      </c>
      <c r="L526">
        <f>INDEX(Tbl_Product[ManufacturerID],MATCH(A526,Tbl_Product[ProductID],0))</f>
        <v>7</v>
      </c>
      <c r="M526" t="str">
        <f>INDEX(Tbl_Manu[Manufacturer Name],MATCH(L526,Tbl_Manu[ManufacturerID],0))</f>
        <v>VanArsdel</v>
      </c>
    </row>
    <row r="527" spans="1:13" x14ac:dyDescent="0.25">
      <c r="A527">
        <v>676</v>
      </c>
      <c r="B527" s="2">
        <v>42101</v>
      </c>
      <c r="C527" s="2" t="str">
        <f t="shared" si="8"/>
        <v>Apr</v>
      </c>
      <c r="D527" t="s">
        <v>984</v>
      </c>
      <c r="E527">
        <v>1</v>
      </c>
      <c r="F527" s="3">
        <v>9134.3700000000008</v>
      </c>
      <c r="G527" s="3" t="str">
        <f>INDEX(Tbl_Location[State],MATCH(D527,Tbl_Location[Zip],0))</f>
        <v>Ontario</v>
      </c>
      <c r="H527" t="s">
        <v>20</v>
      </c>
      <c r="I527" t="str">
        <f>INDEX(Tbl_Product[Product Name],MATCH(A527,Tbl_Product[ProductID],0))</f>
        <v>Maximus UC-41</v>
      </c>
      <c r="J527" t="str">
        <f>INDEX(Tbl_Product[Category],MATCH(A527,Tbl_Product[ProductID],0))</f>
        <v>Urban</v>
      </c>
      <c r="K527" t="str">
        <f>INDEX(Tbl_Product[Segment],MATCH(A527,Tbl_Product[ProductID],0))</f>
        <v>Convenience</v>
      </c>
      <c r="L527">
        <f>INDEX(Tbl_Product[ManufacturerID],MATCH(A527,Tbl_Product[ProductID],0))</f>
        <v>7</v>
      </c>
      <c r="M527" t="str">
        <f>INDEX(Tbl_Manu[Manufacturer Name],MATCH(L527,Tbl_Manu[ManufacturerID],0))</f>
        <v>VanArsdel</v>
      </c>
    </row>
    <row r="528" spans="1:13" x14ac:dyDescent="0.25">
      <c r="A528">
        <v>734</v>
      </c>
      <c r="B528" s="2">
        <v>42073</v>
      </c>
      <c r="C528" s="2" t="str">
        <f t="shared" si="8"/>
        <v>Mar</v>
      </c>
      <c r="D528" t="s">
        <v>1216</v>
      </c>
      <c r="E528">
        <v>1</v>
      </c>
      <c r="F528" s="3">
        <v>4787.37</v>
      </c>
      <c r="G528" s="3" t="str">
        <f>INDEX(Tbl_Location[State],MATCH(D528,Tbl_Location[Zip],0))</f>
        <v>Manitoba</v>
      </c>
      <c r="H528" t="s">
        <v>20</v>
      </c>
      <c r="I528" t="str">
        <f>INDEX(Tbl_Product[Product Name],MATCH(A528,Tbl_Product[ProductID],0))</f>
        <v>Natura RP-22</v>
      </c>
      <c r="J528" t="str">
        <f>INDEX(Tbl_Product[Category],MATCH(A528,Tbl_Product[ProductID],0))</f>
        <v>Rural</v>
      </c>
      <c r="K528" t="str">
        <f>INDEX(Tbl_Product[Segment],MATCH(A528,Tbl_Product[ProductID],0))</f>
        <v>Productivity</v>
      </c>
      <c r="L528">
        <f>INDEX(Tbl_Product[ManufacturerID],MATCH(A528,Tbl_Product[ProductID],0))</f>
        <v>8</v>
      </c>
      <c r="M528" t="str">
        <f>INDEX(Tbl_Manu[Manufacturer Name],MATCH(L528,Tbl_Manu[ManufacturerID],0))</f>
        <v>Natura</v>
      </c>
    </row>
    <row r="529" spans="1:13" x14ac:dyDescent="0.25">
      <c r="A529">
        <v>965</v>
      </c>
      <c r="B529" s="2">
        <v>42073</v>
      </c>
      <c r="C529" s="2" t="str">
        <f t="shared" si="8"/>
        <v>Mar</v>
      </c>
      <c r="D529" t="s">
        <v>680</v>
      </c>
      <c r="E529">
        <v>1</v>
      </c>
      <c r="F529" s="3">
        <v>6299.37</v>
      </c>
      <c r="G529" s="3" t="str">
        <f>INDEX(Tbl_Location[State],MATCH(D529,Tbl_Location[Zip],0))</f>
        <v>Ontario</v>
      </c>
      <c r="H529" t="s">
        <v>20</v>
      </c>
      <c r="I529" t="str">
        <f>INDEX(Tbl_Product[Product Name],MATCH(A529,Tbl_Product[ProductID],0))</f>
        <v>Natura UC-28</v>
      </c>
      <c r="J529" t="str">
        <f>INDEX(Tbl_Product[Category],MATCH(A529,Tbl_Product[ProductID],0))</f>
        <v>Urban</v>
      </c>
      <c r="K529" t="str">
        <f>INDEX(Tbl_Product[Segment],MATCH(A529,Tbl_Product[ProductID],0))</f>
        <v>Convenience</v>
      </c>
      <c r="L529">
        <f>INDEX(Tbl_Product[ManufacturerID],MATCH(A529,Tbl_Product[ProductID],0))</f>
        <v>8</v>
      </c>
      <c r="M529" t="str">
        <f>INDEX(Tbl_Manu[Manufacturer Name],MATCH(L529,Tbl_Manu[ManufacturerID],0))</f>
        <v>Natura</v>
      </c>
    </row>
    <row r="530" spans="1:13" x14ac:dyDescent="0.25">
      <c r="A530">
        <v>674</v>
      </c>
      <c r="B530" s="2">
        <v>42073</v>
      </c>
      <c r="C530" s="2" t="str">
        <f t="shared" si="8"/>
        <v>Mar</v>
      </c>
      <c r="D530" t="s">
        <v>968</v>
      </c>
      <c r="E530">
        <v>1</v>
      </c>
      <c r="F530" s="3">
        <v>8189.37</v>
      </c>
      <c r="G530" s="3" t="str">
        <f>INDEX(Tbl_Location[State],MATCH(D530,Tbl_Location[Zip],0))</f>
        <v>Ontario</v>
      </c>
      <c r="H530" t="s">
        <v>20</v>
      </c>
      <c r="I530" t="str">
        <f>INDEX(Tbl_Product[Product Name],MATCH(A530,Tbl_Product[ProductID],0))</f>
        <v>Maximus UC-39</v>
      </c>
      <c r="J530" t="str">
        <f>INDEX(Tbl_Product[Category],MATCH(A530,Tbl_Product[ProductID],0))</f>
        <v>Urban</v>
      </c>
      <c r="K530" t="str">
        <f>INDEX(Tbl_Product[Segment],MATCH(A530,Tbl_Product[ProductID],0))</f>
        <v>Convenience</v>
      </c>
      <c r="L530">
        <f>INDEX(Tbl_Product[ManufacturerID],MATCH(A530,Tbl_Product[ProductID],0))</f>
        <v>7</v>
      </c>
      <c r="M530" t="str">
        <f>INDEX(Tbl_Manu[Manufacturer Name],MATCH(L530,Tbl_Manu[ManufacturerID],0))</f>
        <v>VanArsdel</v>
      </c>
    </row>
    <row r="531" spans="1:13" x14ac:dyDescent="0.25">
      <c r="A531">
        <v>2060</v>
      </c>
      <c r="B531" s="2">
        <v>42121</v>
      </c>
      <c r="C531" s="2" t="str">
        <f t="shared" si="8"/>
        <v>Apr</v>
      </c>
      <c r="D531" t="s">
        <v>957</v>
      </c>
      <c r="E531">
        <v>1</v>
      </c>
      <c r="F531" s="3">
        <v>4409.37</v>
      </c>
      <c r="G531" s="3" t="str">
        <f>INDEX(Tbl_Location[State],MATCH(D531,Tbl_Location[Zip],0))</f>
        <v>Ontario</v>
      </c>
      <c r="H531" t="s">
        <v>20</v>
      </c>
      <c r="I531" t="str">
        <f>INDEX(Tbl_Product[Product Name],MATCH(A531,Tbl_Product[ProductID],0))</f>
        <v>Currus UE-20</v>
      </c>
      <c r="J531" t="str">
        <f>INDEX(Tbl_Product[Category],MATCH(A531,Tbl_Product[ProductID],0))</f>
        <v>Urban</v>
      </c>
      <c r="K531" t="str">
        <f>INDEX(Tbl_Product[Segment],MATCH(A531,Tbl_Product[ProductID],0))</f>
        <v>Extreme</v>
      </c>
      <c r="L531">
        <f>INDEX(Tbl_Product[ManufacturerID],MATCH(A531,Tbl_Product[ProductID],0))</f>
        <v>4</v>
      </c>
      <c r="M531" t="str">
        <f>INDEX(Tbl_Manu[Manufacturer Name],MATCH(L531,Tbl_Manu[ManufacturerID],0))</f>
        <v>Currus</v>
      </c>
    </row>
    <row r="532" spans="1:13" x14ac:dyDescent="0.25">
      <c r="A532">
        <v>545</v>
      </c>
      <c r="B532" s="2">
        <v>42121</v>
      </c>
      <c r="C532" s="2" t="str">
        <f t="shared" si="8"/>
        <v>Apr</v>
      </c>
      <c r="D532" t="s">
        <v>1216</v>
      </c>
      <c r="E532">
        <v>1</v>
      </c>
      <c r="F532" s="3">
        <v>10835.37</v>
      </c>
      <c r="G532" s="3" t="str">
        <f>INDEX(Tbl_Location[State],MATCH(D532,Tbl_Location[Zip],0))</f>
        <v>Manitoba</v>
      </c>
      <c r="H532" t="s">
        <v>20</v>
      </c>
      <c r="I532" t="str">
        <f>INDEX(Tbl_Product[Product Name],MATCH(A532,Tbl_Product[ProductID],0))</f>
        <v>Maximus UC-10</v>
      </c>
      <c r="J532" t="str">
        <f>INDEX(Tbl_Product[Category],MATCH(A532,Tbl_Product[ProductID],0))</f>
        <v>Urban</v>
      </c>
      <c r="K532" t="str">
        <f>INDEX(Tbl_Product[Segment],MATCH(A532,Tbl_Product[ProductID],0))</f>
        <v>Convenience</v>
      </c>
      <c r="L532">
        <f>INDEX(Tbl_Product[ManufacturerID],MATCH(A532,Tbl_Product[ProductID],0))</f>
        <v>7</v>
      </c>
      <c r="M532" t="str">
        <f>INDEX(Tbl_Manu[Manufacturer Name],MATCH(L532,Tbl_Manu[ManufacturerID],0))</f>
        <v>VanArsdel</v>
      </c>
    </row>
    <row r="533" spans="1:13" x14ac:dyDescent="0.25">
      <c r="A533">
        <v>1078</v>
      </c>
      <c r="B533" s="2">
        <v>42183</v>
      </c>
      <c r="C533" s="2" t="str">
        <f t="shared" si="8"/>
        <v>Jun</v>
      </c>
      <c r="D533" t="s">
        <v>945</v>
      </c>
      <c r="E533">
        <v>1</v>
      </c>
      <c r="F533" s="3">
        <v>4220.37</v>
      </c>
      <c r="G533" s="3" t="str">
        <f>INDEX(Tbl_Location[State],MATCH(D533,Tbl_Location[Zip],0))</f>
        <v>Ontario</v>
      </c>
      <c r="H533" t="s">
        <v>20</v>
      </c>
      <c r="I533" t="str">
        <f>INDEX(Tbl_Product[Product Name],MATCH(A533,Tbl_Product[ProductID],0))</f>
        <v>Pirum RP-24</v>
      </c>
      <c r="J533" t="str">
        <f>INDEX(Tbl_Product[Category],MATCH(A533,Tbl_Product[ProductID],0))</f>
        <v>Rural</v>
      </c>
      <c r="K533" t="str">
        <f>INDEX(Tbl_Product[Segment],MATCH(A533,Tbl_Product[ProductID],0))</f>
        <v>Productivity</v>
      </c>
      <c r="L533">
        <f>INDEX(Tbl_Product[ManufacturerID],MATCH(A533,Tbl_Product[ProductID],0))</f>
        <v>10</v>
      </c>
      <c r="M533" t="str">
        <f>INDEX(Tbl_Manu[Manufacturer Name],MATCH(L533,Tbl_Manu[ManufacturerID],0))</f>
        <v>Pirum</v>
      </c>
    </row>
    <row r="534" spans="1:13" x14ac:dyDescent="0.25">
      <c r="A534">
        <v>1180</v>
      </c>
      <c r="B534" s="2">
        <v>42092</v>
      </c>
      <c r="C534" s="2" t="str">
        <f t="shared" si="8"/>
        <v>Mar</v>
      </c>
      <c r="D534" t="s">
        <v>945</v>
      </c>
      <c r="E534">
        <v>1</v>
      </c>
      <c r="F534" s="3">
        <v>6299.37</v>
      </c>
      <c r="G534" s="3" t="str">
        <f>INDEX(Tbl_Location[State],MATCH(D534,Tbl_Location[Zip],0))</f>
        <v>Ontario</v>
      </c>
      <c r="H534" t="s">
        <v>20</v>
      </c>
      <c r="I534" t="str">
        <f>INDEX(Tbl_Product[Product Name],MATCH(A534,Tbl_Product[ProductID],0))</f>
        <v>Pirum UE-16</v>
      </c>
      <c r="J534" t="str">
        <f>INDEX(Tbl_Product[Category],MATCH(A534,Tbl_Product[ProductID],0))</f>
        <v>Urban</v>
      </c>
      <c r="K534" t="str">
        <f>INDEX(Tbl_Product[Segment],MATCH(A534,Tbl_Product[ProductID],0))</f>
        <v>Extreme</v>
      </c>
      <c r="L534">
        <f>INDEX(Tbl_Product[ManufacturerID],MATCH(A534,Tbl_Product[ProductID],0))</f>
        <v>10</v>
      </c>
      <c r="M534" t="str">
        <f>INDEX(Tbl_Manu[Manufacturer Name],MATCH(L534,Tbl_Manu[ManufacturerID],0))</f>
        <v>Pirum</v>
      </c>
    </row>
    <row r="535" spans="1:13" x14ac:dyDescent="0.25">
      <c r="A535">
        <v>443</v>
      </c>
      <c r="B535" s="2">
        <v>42092</v>
      </c>
      <c r="C535" s="2" t="str">
        <f t="shared" si="8"/>
        <v>Mar</v>
      </c>
      <c r="D535" t="s">
        <v>1220</v>
      </c>
      <c r="E535">
        <v>1</v>
      </c>
      <c r="F535" s="3">
        <v>11084.85</v>
      </c>
      <c r="G535" s="3" t="str">
        <f>INDEX(Tbl_Location[State],MATCH(D535,Tbl_Location[Zip],0))</f>
        <v>Manitoba</v>
      </c>
      <c r="H535" t="s">
        <v>20</v>
      </c>
      <c r="I535" t="str">
        <f>INDEX(Tbl_Product[Product Name],MATCH(A535,Tbl_Product[ProductID],0))</f>
        <v>Maximus UM-48</v>
      </c>
      <c r="J535" t="str">
        <f>INDEX(Tbl_Product[Category],MATCH(A535,Tbl_Product[ProductID],0))</f>
        <v>Urban</v>
      </c>
      <c r="K535" t="str">
        <f>INDEX(Tbl_Product[Segment],MATCH(A535,Tbl_Product[ProductID],0))</f>
        <v>Moderation</v>
      </c>
      <c r="L535">
        <f>INDEX(Tbl_Product[ManufacturerID],MATCH(A535,Tbl_Product[ProductID],0))</f>
        <v>7</v>
      </c>
      <c r="M535" t="str">
        <f>INDEX(Tbl_Manu[Manufacturer Name],MATCH(L535,Tbl_Manu[ManufacturerID],0))</f>
        <v>VanArsdel</v>
      </c>
    </row>
    <row r="536" spans="1:13" x14ac:dyDescent="0.25">
      <c r="A536">
        <v>506</v>
      </c>
      <c r="B536" s="2">
        <v>42017</v>
      </c>
      <c r="C536" s="2" t="str">
        <f t="shared" si="8"/>
        <v>Jan</v>
      </c>
      <c r="D536" t="s">
        <v>1202</v>
      </c>
      <c r="E536">
        <v>1</v>
      </c>
      <c r="F536" s="3">
        <v>15560.37</v>
      </c>
      <c r="G536" s="3" t="str">
        <f>INDEX(Tbl_Location[State],MATCH(D536,Tbl_Location[Zip],0))</f>
        <v>Manitoba</v>
      </c>
      <c r="H536" t="s">
        <v>20</v>
      </c>
      <c r="I536" t="str">
        <f>INDEX(Tbl_Product[Product Name],MATCH(A536,Tbl_Product[ProductID],0))</f>
        <v>Maximus UM-11</v>
      </c>
      <c r="J536" t="str">
        <f>INDEX(Tbl_Product[Category],MATCH(A536,Tbl_Product[ProductID],0))</f>
        <v>Urban</v>
      </c>
      <c r="K536" t="str">
        <f>INDEX(Tbl_Product[Segment],MATCH(A536,Tbl_Product[ProductID],0))</f>
        <v>Moderation</v>
      </c>
      <c r="L536">
        <f>INDEX(Tbl_Product[ManufacturerID],MATCH(A536,Tbl_Product[ProductID],0))</f>
        <v>7</v>
      </c>
      <c r="M536" t="str">
        <f>INDEX(Tbl_Manu[Manufacturer Name],MATCH(L536,Tbl_Manu[ManufacturerID],0))</f>
        <v>VanArsdel</v>
      </c>
    </row>
    <row r="537" spans="1:13" x14ac:dyDescent="0.25">
      <c r="A537">
        <v>1883</v>
      </c>
      <c r="B537" s="2">
        <v>42017</v>
      </c>
      <c r="C537" s="2" t="str">
        <f t="shared" si="8"/>
        <v>Jan</v>
      </c>
      <c r="D537" t="s">
        <v>1577</v>
      </c>
      <c r="E537">
        <v>1</v>
      </c>
      <c r="F537" s="3">
        <v>9134.3700000000008</v>
      </c>
      <c r="G537" s="3" t="str">
        <f>INDEX(Tbl_Location[State],MATCH(D537,Tbl_Location[Zip],0))</f>
        <v>British Columbia</v>
      </c>
      <c r="H537" t="s">
        <v>20</v>
      </c>
      <c r="I537" t="str">
        <f>INDEX(Tbl_Product[Product Name],MATCH(A537,Tbl_Product[ProductID],0))</f>
        <v>Leo UC-02</v>
      </c>
      <c r="J537" t="str">
        <f>INDEX(Tbl_Product[Category],MATCH(A537,Tbl_Product[ProductID],0))</f>
        <v>Urban</v>
      </c>
      <c r="K537" t="str">
        <f>INDEX(Tbl_Product[Segment],MATCH(A537,Tbl_Product[ProductID],0))</f>
        <v>Convenience</v>
      </c>
      <c r="L537">
        <f>INDEX(Tbl_Product[ManufacturerID],MATCH(A537,Tbl_Product[ProductID],0))</f>
        <v>6</v>
      </c>
      <c r="M537" t="str">
        <f>INDEX(Tbl_Manu[Manufacturer Name],MATCH(L537,Tbl_Manu[ManufacturerID],0))</f>
        <v>Leo</v>
      </c>
    </row>
    <row r="538" spans="1:13" x14ac:dyDescent="0.25">
      <c r="A538">
        <v>1129</v>
      </c>
      <c r="B538" s="2">
        <v>42018</v>
      </c>
      <c r="C538" s="2" t="str">
        <f t="shared" si="8"/>
        <v>Jan</v>
      </c>
      <c r="D538" t="s">
        <v>1209</v>
      </c>
      <c r="E538">
        <v>1</v>
      </c>
      <c r="F538" s="3">
        <v>5543.37</v>
      </c>
      <c r="G538" s="3" t="str">
        <f>INDEX(Tbl_Location[State],MATCH(D538,Tbl_Location[Zip],0))</f>
        <v>Manitoba</v>
      </c>
      <c r="H538" t="s">
        <v>20</v>
      </c>
      <c r="I538" t="str">
        <f>INDEX(Tbl_Product[Product Name],MATCH(A538,Tbl_Product[ProductID],0))</f>
        <v>Pirum UM-06</v>
      </c>
      <c r="J538" t="str">
        <f>INDEX(Tbl_Product[Category],MATCH(A538,Tbl_Product[ProductID],0))</f>
        <v>Urban</v>
      </c>
      <c r="K538" t="str">
        <f>INDEX(Tbl_Product[Segment],MATCH(A538,Tbl_Product[ProductID],0))</f>
        <v>Moderation</v>
      </c>
      <c r="L538">
        <f>INDEX(Tbl_Product[ManufacturerID],MATCH(A538,Tbl_Product[ProductID],0))</f>
        <v>10</v>
      </c>
      <c r="M538" t="str">
        <f>INDEX(Tbl_Manu[Manufacturer Name],MATCH(L538,Tbl_Manu[ManufacturerID],0))</f>
        <v>Pirum</v>
      </c>
    </row>
    <row r="539" spans="1:13" x14ac:dyDescent="0.25">
      <c r="A539">
        <v>1518</v>
      </c>
      <c r="B539" s="2">
        <v>42018</v>
      </c>
      <c r="C539" s="2" t="str">
        <f t="shared" si="8"/>
        <v>Jan</v>
      </c>
      <c r="D539" t="s">
        <v>1577</v>
      </c>
      <c r="E539">
        <v>1</v>
      </c>
      <c r="F539" s="3">
        <v>2770.74</v>
      </c>
      <c r="G539" s="3" t="str">
        <f>INDEX(Tbl_Location[State],MATCH(D539,Tbl_Location[Zip],0))</f>
        <v>British Columbia</v>
      </c>
      <c r="H539" t="s">
        <v>20</v>
      </c>
      <c r="I539" t="str">
        <f>INDEX(Tbl_Product[Product Name],MATCH(A539,Tbl_Product[ProductID],0))</f>
        <v>Quibus RP-10</v>
      </c>
      <c r="J539" t="str">
        <f>INDEX(Tbl_Product[Category],MATCH(A539,Tbl_Product[ProductID],0))</f>
        <v>Rural</v>
      </c>
      <c r="K539" t="str">
        <f>INDEX(Tbl_Product[Segment],MATCH(A539,Tbl_Product[ProductID],0))</f>
        <v>Productivity</v>
      </c>
      <c r="L539">
        <f>INDEX(Tbl_Product[ManufacturerID],MATCH(A539,Tbl_Product[ProductID],0))</f>
        <v>12</v>
      </c>
      <c r="M539" t="str">
        <f>INDEX(Tbl_Manu[Manufacturer Name],MATCH(L539,Tbl_Manu[ManufacturerID],0))</f>
        <v>Quibus</v>
      </c>
    </row>
    <row r="540" spans="1:13" x14ac:dyDescent="0.25">
      <c r="A540">
        <v>2092</v>
      </c>
      <c r="B540" s="2">
        <v>42018</v>
      </c>
      <c r="C540" s="2" t="str">
        <f t="shared" si="8"/>
        <v>Jan</v>
      </c>
      <c r="D540" t="s">
        <v>1200</v>
      </c>
      <c r="E540">
        <v>1</v>
      </c>
      <c r="F540" s="3">
        <v>4220.37</v>
      </c>
      <c r="G540" s="3" t="str">
        <f>INDEX(Tbl_Location[State],MATCH(D540,Tbl_Location[Zip],0))</f>
        <v>Manitoba</v>
      </c>
      <c r="H540" t="s">
        <v>20</v>
      </c>
      <c r="I540" t="str">
        <f>INDEX(Tbl_Product[Product Name],MATCH(A540,Tbl_Product[ProductID],0))</f>
        <v>Currus UC-27</v>
      </c>
      <c r="J540" t="str">
        <f>INDEX(Tbl_Product[Category],MATCH(A540,Tbl_Product[ProductID],0))</f>
        <v>Urban</v>
      </c>
      <c r="K540" t="str">
        <f>INDEX(Tbl_Product[Segment],MATCH(A540,Tbl_Product[ProductID],0))</f>
        <v>Convenience</v>
      </c>
      <c r="L540">
        <f>INDEX(Tbl_Product[ManufacturerID],MATCH(A540,Tbl_Product[ProductID],0))</f>
        <v>4</v>
      </c>
      <c r="M540" t="str">
        <f>INDEX(Tbl_Manu[Manufacturer Name],MATCH(L540,Tbl_Manu[ManufacturerID],0))</f>
        <v>Currus</v>
      </c>
    </row>
    <row r="541" spans="1:13" x14ac:dyDescent="0.25">
      <c r="A541">
        <v>1517</v>
      </c>
      <c r="B541" s="2">
        <v>42018</v>
      </c>
      <c r="C541" s="2" t="str">
        <f t="shared" si="8"/>
        <v>Jan</v>
      </c>
      <c r="D541" t="s">
        <v>1577</v>
      </c>
      <c r="E541">
        <v>1</v>
      </c>
      <c r="F541" s="3">
        <v>2770.74</v>
      </c>
      <c r="G541" s="3" t="str">
        <f>INDEX(Tbl_Location[State],MATCH(D541,Tbl_Location[Zip],0))</f>
        <v>British Columbia</v>
      </c>
      <c r="H541" t="s">
        <v>20</v>
      </c>
      <c r="I541" t="str">
        <f>INDEX(Tbl_Product[Product Name],MATCH(A541,Tbl_Product[ProductID],0))</f>
        <v>Quibus RP-09</v>
      </c>
      <c r="J541" t="str">
        <f>INDEX(Tbl_Product[Category],MATCH(A541,Tbl_Product[ProductID],0))</f>
        <v>Rural</v>
      </c>
      <c r="K541" t="str">
        <f>INDEX(Tbl_Product[Segment],MATCH(A541,Tbl_Product[ProductID],0))</f>
        <v>Productivity</v>
      </c>
      <c r="L541">
        <f>INDEX(Tbl_Product[ManufacturerID],MATCH(A541,Tbl_Product[ProductID],0))</f>
        <v>12</v>
      </c>
      <c r="M541" t="str">
        <f>INDEX(Tbl_Manu[Manufacturer Name],MATCH(L541,Tbl_Manu[ManufacturerID],0))</f>
        <v>Quibus</v>
      </c>
    </row>
    <row r="542" spans="1:13" x14ac:dyDescent="0.25">
      <c r="A542">
        <v>556</v>
      </c>
      <c r="B542" s="2">
        <v>42019</v>
      </c>
      <c r="C542" s="2" t="str">
        <f t="shared" si="8"/>
        <v>Jan</v>
      </c>
      <c r="D542" t="s">
        <v>1600</v>
      </c>
      <c r="E542">
        <v>1</v>
      </c>
      <c r="F542" s="3">
        <v>10268.370000000001</v>
      </c>
      <c r="G542" s="3" t="str">
        <f>INDEX(Tbl_Location[State],MATCH(D542,Tbl_Location[Zip],0))</f>
        <v>British Columbia</v>
      </c>
      <c r="H542" t="s">
        <v>20</v>
      </c>
      <c r="I542" t="str">
        <f>INDEX(Tbl_Product[Product Name],MATCH(A542,Tbl_Product[ProductID],0))</f>
        <v>Maximus UC-21</v>
      </c>
      <c r="J542" t="str">
        <f>INDEX(Tbl_Product[Category],MATCH(A542,Tbl_Product[ProductID],0))</f>
        <v>Urban</v>
      </c>
      <c r="K542" t="str">
        <f>INDEX(Tbl_Product[Segment],MATCH(A542,Tbl_Product[ProductID],0))</f>
        <v>Convenience</v>
      </c>
      <c r="L542">
        <f>INDEX(Tbl_Product[ManufacturerID],MATCH(A542,Tbl_Product[ProductID],0))</f>
        <v>7</v>
      </c>
      <c r="M542" t="str">
        <f>INDEX(Tbl_Manu[Manufacturer Name],MATCH(L542,Tbl_Manu[ManufacturerID],0))</f>
        <v>VanArsdel</v>
      </c>
    </row>
    <row r="543" spans="1:13" x14ac:dyDescent="0.25">
      <c r="A543">
        <v>240</v>
      </c>
      <c r="B543" s="2">
        <v>42020</v>
      </c>
      <c r="C543" s="2" t="str">
        <f t="shared" si="8"/>
        <v>Jan</v>
      </c>
      <c r="D543" t="s">
        <v>1553</v>
      </c>
      <c r="E543">
        <v>1</v>
      </c>
      <c r="F543" s="3">
        <v>5528.25</v>
      </c>
      <c r="G543" s="3" t="str">
        <f>INDEX(Tbl_Location[State],MATCH(D543,Tbl_Location[Zip],0))</f>
        <v>British Columbia</v>
      </c>
      <c r="H543" t="s">
        <v>20</v>
      </c>
      <c r="I543" t="str">
        <f>INDEX(Tbl_Product[Product Name],MATCH(A543,Tbl_Product[ProductID],0))</f>
        <v>Fama UR-12</v>
      </c>
      <c r="J543" t="str">
        <f>INDEX(Tbl_Product[Category],MATCH(A543,Tbl_Product[ProductID],0))</f>
        <v>Urban</v>
      </c>
      <c r="K543" t="str">
        <f>INDEX(Tbl_Product[Segment],MATCH(A543,Tbl_Product[ProductID],0))</f>
        <v>Regular</v>
      </c>
      <c r="L543">
        <f>INDEX(Tbl_Product[ManufacturerID],MATCH(A543,Tbl_Product[ProductID],0))</f>
        <v>5</v>
      </c>
      <c r="M543" t="str">
        <f>INDEX(Tbl_Manu[Manufacturer Name],MATCH(L543,Tbl_Manu[ManufacturerID],0))</f>
        <v>Fama</v>
      </c>
    </row>
    <row r="544" spans="1:13" x14ac:dyDescent="0.25">
      <c r="A544">
        <v>430</v>
      </c>
      <c r="B544" s="2">
        <v>42021</v>
      </c>
      <c r="C544" s="2" t="str">
        <f t="shared" si="8"/>
        <v>Jan</v>
      </c>
      <c r="D544" t="s">
        <v>1334</v>
      </c>
      <c r="E544">
        <v>1</v>
      </c>
      <c r="F544" s="3">
        <v>10827.81</v>
      </c>
      <c r="G544" s="3" t="str">
        <f>INDEX(Tbl_Location[State],MATCH(D544,Tbl_Location[Zip],0))</f>
        <v>Alberta</v>
      </c>
      <c r="H544" t="s">
        <v>20</v>
      </c>
      <c r="I544" t="str">
        <f>INDEX(Tbl_Product[Product Name],MATCH(A544,Tbl_Product[ProductID],0))</f>
        <v>Maximus UM-35</v>
      </c>
      <c r="J544" t="str">
        <f>INDEX(Tbl_Product[Category],MATCH(A544,Tbl_Product[ProductID],0))</f>
        <v>Urban</v>
      </c>
      <c r="K544" t="str">
        <f>INDEX(Tbl_Product[Segment],MATCH(A544,Tbl_Product[ProductID],0))</f>
        <v>Moderation</v>
      </c>
      <c r="L544">
        <f>INDEX(Tbl_Product[ManufacturerID],MATCH(A544,Tbl_Product[ProductID],0))</f>
        <v>7</v>
      </c>
      <c r="M544" t="str">
        <f>INDEX(Tbl_Manu[Manufacturer Name],MATCH(L544,Tbl_Manu[ManufacturerID],0))</f>
        <v>VanArsdel</v>
      </c>
    </row>
    <row r="545" spans="1:13" x14ac:dyDescent="0.25">
      <c r="A545">
        <v>1145</v>
      </c>
      <c r="B545" s="2">
        <v>42094</v>
      </c>
      <c r="C545" s="2" t="str">
        <f t="shared" si="8"/>
        <v>Mar</v>
      </c>
      <c r="D545" t="s">
        <v>1567</v>
      </c>
      <c r="E545">
        <v>1</v>
      </c>
      <c r="F545" s="3">
        <v>4031.37</v>
      </c>
      <c r="G545" s="3" t="str">
        <f>INDEX(Tbl_Location[State],MATCH(D545,Tbl_Location[Zip],0))</f>
        <v>British Columbia</v>
      </c>
      <c r="H545" t="s">
        <v>20</v>
      </c>
      <c r="I545" t="str">
        <f>INDEX(Tbl_Product[Product Name],MATCH(A545,Tbl_Product[ProductID],0))</f>
        <v>Pirum UR-02</v>
      </c>
      <c r="J545" t="str">
        <f>INDEX(Tbl_Product[Category],MATCH(A545,Tbl_Product[ProductID],0))</f>
        <v>Urban</v>
      </c>
      <c r="K545" t="str">
        <f>INDEX(Tbl_Product[Segment],MATCH(A545,Tbl_Product[ProductID],0))</f>
        <v>Regular</v>
      </c>
      <c r="L545">
        <f>INDEX(Tbl_Product[ManufacturerID],MATCH(A545,Tbl_Product[ProductID],0))</f>
        <v>10</v>
      </c>
      <c r="M545" t="str">
        <f>INDEX(Tbl_Manu[Manufacturer Name],MATCH(L545,Tbl_Manu[ManufacturerID],0))</f>
        <v>Pirum</v>
      </c>
    </row>
    <row r="546" spans="1:13" x14ac:dyDescent="0.25">
      <c r="A546">
        <v>2045</v>
      </c>
      <c r="B546" s="2">
        <v>42094</v>
      </c>
      <c r="C546" s="2" t="str">
        <f t="shared" si="8"/>
        <v>Mar</v>
      </c>
      <c r="D546" t="s">
        <v>1583</v>
      </c>
      <c r="E546">
        <v>1</v>
      </c>
      <c r="F546" s="3">
        <v>6173.37</v>
      </c>
      <c r="G546" s="3" t="str">
        <f>INDEX(Tbl_Location[State],MATCH(D546,Tbl_Location[Zip],0))</f>
        <v>British Columbia</v>
      </c>
      <c r="H546" t="s">
        <v>20</v>
      </c>
      <c r="I546" t="str">
        <f>INDEX(Tbl_Product[Product Name],MATCH(A546,Tbl_Product[ProductID],0))</f>
        <v>Currus UE-05</v>
      </c>
      <c r="J546" t="str">
        <f>INDEX(Tbl_Product[Category],MATCH(A546,Tbl_Product[ProductID],0))</f>
        <v>Urban</v>
      </c>
      <c r="K546" t="str">
        <f>INDEX(Tbl_Product[Segment],MATCH(A546,Tbl_Product[ProductID],0))</f>
        <v>Extreme</v>
      </c>
      <c r="L546">
        <f>INDEX(Tbl_Product[ManufacturerID],MATCH(A546,Tbl_Product[ProductID],0))</f>
        <v>4</v>
      </c>
      <c r="M546" t="str">
        <f>INDEX(Tbl_Manu[Manufacturer Name],MATCH(L546,Tbl_Manu[ManufacturerID],0))</f>
        <v>Currus</v>
      </c>
    </row>
    <row r="547" spans="1:13" x14ac:dyDescent="0.25">
      <c r="A547">
        <v>491</v>
      </c>
      <c r="B547" s="2">
        <v>42103</v>
      </c>
      <c r="C547" s="2" t="str">
        <f t="shared" si="8"/>
        <v>Apr</v>
      </c>
      <c r="D547" t="s">
        <v>1561</v>
      </c>
      <c r="E547">
        <v>1</v>
      </c>
      <c r="F547" s="3">
        <v>10709.37</v>
      </c>
      <c r="G547" s="3" t="str">
        <f>INDEX(Tbl_Location[State],MATCH(D547,Tbl_Location[Zip],0))</f>
        <v>British Columbia</v>
      </c>
      <c r="H547" t="s">
        <v>20</v>
      </c>
      <c r="I547" t="str">
        <f>INDEX(Tbl_Product[Product Name],MATCH(A547,Tbl_Product[ProductID],0))</f>
        <v>Maximus UM-96</v>
      </c>
      <c r="J547" t="str">
        <f>INDEX(Tbl_Product[Category],MATCH(A547,Tbl_Product[ProductID],0))</f>
        <v>Urban</v>
      </c>
      <c r="K547" t="str">
        <f>INDEX(Tbl_Product[Segment],MATCH(A547,Tbl_Product[ProductID],0))</f>
        <v>Moderation</v>
      </c>
      <c r="L547">
        <f>INDEX(Tbl_Product[ManufacturerID],MATCH(A547,Tbl_Product[ProductID],0))</f>
        <v>7</v>
      </c>
      <c r="M547" t="str">
        <f>INDEX(Tbl_Manu[Manufacturer Name],MATCH(L547,Tbl_Manu[ManufacturerID],0))</f>
        <v>VanArsdel</v>
      </c>
    </row>
    <row r="548" spans="1:13" x14ac:dyDescent="0.25">
      <c r="A548">
        <v>478</v>
      </c>
      <c r="B548" s="2">
        <v>42103</v>
      </c>
      <c r="C548" s="2" t="str">
        <f t="shared" si="8"/>
        <v>Apr</v>
      </c>
      <c r="D548" t="s">
        <v>1569</v>
      </c>
      <c r="E548">
        <v>1</v>
      </c>
      <c r="F548" s="3">
        <v>17009.37</v>
      </c>
      <c r="G548" s="3" t="str">
        <f>INDEX(Tbl_Location[State],MATCH(D548,Tbl_Location[Zip],0))</f>
        <v>British Columbia</v>
      </c>
      <c r="H548" t="s">
        <v>20</v>
      </c>
      <c r="I548" t="str">
        <f>INDEX(Tbl_Product[Product Name],MATCH(A548,Tbl_Product[ProductID],0))</f>
        <v>Maximus UM-83</v>
      </c>
      <c r="J548" t="str">
        <f>INDEX(Tbl_Product[Category],MATCH(A548,Tbl_Product[ProductID],0))</f>
        <v>Urban</v>
      </c>
      <c r="K548" t="str">
        <f>INDEX(Tbl_Product[Segment],MATCH(A548,Tbl_Product[ProductID],0))</f>
        <v>Moderation</v>
      </c>
      <c r="L548">
        <f>INDEX(Tbl_Product[ManufacturerID],MATCH(A548,Tbl_Product[ProductID],0))</f>
        <v>7</v>
      </c>
      <c r="M548" t="str">
        <f>INDEX(Tbl_Manu[Manufacturer Name],MATCH(L548,Tbl_Manu[ManufacturerID],0))</f>
        <v>VanArsdel</v>
      </c>
    </row>
    <row r="549" spans="1:13" x14ac:dyDescent="0.25">
      <c r="A549">
        <v>676</v>
      </c>
      <c r="B549" s="2">
        <v>42103</v>
      </c>
      <c r="C549" s="2" t="str">
        <f t="shared" si="8"/>
        <v>Apr</v>
      </c>
      <c r="D549" t="s">
        <v>1379</v>
      </c>
      <c r="E549">
        <v>1</v>
      </c>
      <c r="F549" s="3">
        <v>9134.3700000000008</v>
      </c>
      <c r="G549" s="3" t="str">
        <f>INDEX(Tbl_Location[State],MATCH(D549,Tbl_Location[Zip],0))</f>
        <v>Alberta</v>
      </c>
      <c r="H549" t="s">
        <v>20</v>
      </c>
      <c r="I549" t="str">
        <f>INDEX(Tbl_Product[Product Name],MATCH(A549,Tbl_Product[ProductID],0))</f>
        <v>Maximus UC-41</v>
      </c>
      <c r="J549" t="str">
        <f>INDEX(Tbl_Product[Category],MATCH(A549,Tbl_Product[ProductID],0))</f>
        <v>Urban</v>
      </c>
      <c r="K549" t="str">
        <f>INDEX(Tbl_Product[Segment],MATCH(A549,Tbl_Product[ProductID],0))</f>
        <v>Convenience</v>
      </c>
      <c r="L549">
        <f>INDEX(Tbl_Product[ManufacturerID],MATCH(A549,Tbl_Product[ProductID],0))</f>
        <v>7</v>
      </c>
      <c r="M549" t="str">
        <f>INDEX(Tbl_Manu[Manufacturer Name],MATCH(L549,Tbl_Manu[ManufacturerID],0))</f>
        <v>VanArsdel</v>
      </c>
    </row>
    <row r="550" spans="1:13" x14ac:dyDescent="0.25">
      <c r="A550">
        <v>808</v>
      </c>
      <c r="B550" s="2">
        <v>42103</v>
      </c>
      <c r="C550" s="2" t="str">
        <f t="shared" si="8"/>
        <v>Apr</v>
      </c>
      <c r="D550" t="s">
        <v>1384</v>
      </c>
      <c r="E550">
        <v>1</v>
      </c>
      <c r="F550" s="3">
        <v>4125.87</v>
      </c>
      <c r="G550" s="3" t="str">
        <f>INDEX(Tbl_Location[State],MATCH(D550,Tbl_Location[Zip],0))</f>
        <v>Alberta</v>
      </c>
      <c r="H550" t="s">
        <v>20</v>
      </c>
      <c r="I550" t="str">
        <f>INDEX(Tbl_Product[Product Name],MATCH(A550,Tbl_Product[ProductID],0))</f>
        <v>Natura RS-12</v>
      </c>
      <c r="J550" t="str">
        <f>INDEX(Tbl_Product[Category],MATCH(A550,Tbl_Product[ProductID],0))</f>
        <v>Rural</v>
      </c>
      <c r="K550" t="str">
        <f>INDEX(Tbl_Product[Segment],MATCH(A550,Tbl_Product[ProductID],0))</f>
        <v>Select</v>
      </c>
      <c r="L550">
        <f>INDEX(Tbl_Product[ManufacturerID],MATCH(A550,Tbl_Product[ProductID],0))</f>
        <v>8</v>
      </c>
      <c r="M550" t="str">
        <f>INDEX(Tbl_Manu[Manufacturer Name],MATCH(L550,Tbl_Manu[ManufacturerID],0))</f>
        <v>Natura</v>
      </c>
    </row>
    <row r="551" spans="1:13" x14ac:dyDescent="0.25">
      <c r="A551">
        <v>1182</v>
      </c>
      <c r="B551" s="2">
        <v>42103</v>
      </c>
      <c r="C551" s="2" t="str">
        <f t="shared" si="8"/>
        <v>Apr</v>
      </c>
      <c r="D551" t="s">
        <v>1395</v>
      </c>
      <c r="E551">
        <v>1</v>
      </c>
      <c r="F551" s="3">
        <v>2834.37</v>
      </c>
      <c r="G551" s="3" t="str">
        <f>INDEX(Tbl_Location[State],MATCH(D551,Tbl_Location[Zip],0))</f>
        <v>Alberta</v>
      </c>
      <c r="H551" t="s">
        <v>20</v>
      </c>
      <c r="I551" t="str">
        <f>INDEX(Tbl_Product[Product Name],MATCH(A551,Tbl_Product[ProductID],0))</f>
        <v>Pirum UE-18</v>
      </c>
      <c r="J551" t="str">
        <f>INDEX(Tbl_Product[Category],MATCH(A551,Tbl_Product[ProductID],0))</f>
        <v>Urban</v>
      </c>
      <c r="K551" t="str">
        <f>INDEX(Tbl_Product[Segment],MATCH(A551,Tbl_Product[ProductID],0))</f>
        <v>Extreme</v>
      </c>
      <c r="L551">
        <f>INDEX(Tbl_Product[ManufacturerID],MATCH(A551,Tbl_Product[ProductID],0))</f>
        <v>10</v>
      </c>
      <c r="M551" t="str">
        <f>INDEX(Tbl_Manu[Manufacturer Name],MATCH(L551,Tbl_Manu[ManufacturerID],0))</f>
        <v>Pirum</v>
      </c>
    </row>
    <row r="552" spans="1:13" x14ac:dyDescent="0.25">
      <c r="A552">
        <v>777</v>
      </c>
      <c r="B552" s="2">
        <v>42181</v>
      </c>
      <c r="C552" s="2" t="str">
        <f t="shared" si="8"/>
        <v>Jun</v>
      </c>
      <c r="D552" t="s">
        <v>1339</v>
      </c>
      <c r="E552">
        <v>1</v>
      </c>
      <c r="F552" s="3">
        <v>1542.87</v>
      </c>
      <c r="G552" s="3" t="str">
        <f>INDEX(Tbl_Location[State],MATCH(D552,Tbl_Location[Zip],0))</f>
        <v>Alberta</v>
      </c>
      <c r="H552" t="s">
        <v>20</v>
      </c>
      <c r="I552" t="str">
        <f>INDEX(Tbl_Product[Product Name],MATCH(A552,Tbl_Product[ProductID],0))</f>
        <v>Natura RP-65</v>
      </c>
      <c r="J552" t="str">
        <f>INDEX(Tbl_Product[Category],MATCH(A552,Tbl_Product[ProductID],0))</f>
        <v>Rural</v>
      </c>
      <c r="K552" t="str">
        <f>INDEX(Tbl_Product[Segment],MATCH(A552,Tbl_Product[ProductID],0))</f>
        <v>Productivity</v>
      </c>
      <c r="L552">
        <f>INDEX(Tbl_Product[ManufacturerID],MATCH(A552,Tbl_Product[ProductID],0))</f>
        <v>8</v>
      </c>
      <c r="M552" t="str">
        <f>INDEX(Tbl_Manu[Manufacturer Name],MATCH(L552,Tbl_Manu[ManufacturerID],0))</f>
        <v>Natura</v>
      </c>
    </row>
    <row r="553" spans="1:13" x14ac:dyDescent="0.25">
      <c r="A553">
        <v>556</v>
      </c>
      <c r="B553" s="2">
        <v>42182</v>
      </c>
      <c r="C553" s="2" t="str">
        <f t="shared" si="8"/>
        <v>Jun</v>
      </c>
      <c r="D553" t="s">
        <v>1583</v>
      </c>
      <c r="E553">
        <v>1</v>
      </c>
      <c r="F553" s="3">
        <v>10268.370000000001</v>
      </c>
      <c r="G553" s="3" t="str">
        <f>INDEX(Tbl_Location[State],MATCH(D553,Tbl_Location[Zip],0))</f>
        <v>British Columbia</v>
      </c>
      <c r="H553" t="s">
        <v>20</v>
      </c>
      <c r="I553" t="str">
        <f>INDEX(Tbl_Product[Product Name],MATCH(A553,Tbl_Product[ProductID],0))</f>
        <v>Maximus UC-21</v>
      </c>
      <c r="J553" t="str">
        <f>INDEX(Tbl_Product[Category],MATCH(A553,Tbl_Product[ProductID],0))</f>
        <v>Urban</v>
      </c>
      <c r="K553" t="str">
        <f>INDEX(Tbl_Product[Segment],MATCH(A553,Tbl_Product[ProductID],0))</f>
        <v>Convenience</v>
      </c>
      <c r="L553">
        <f>INDEX(Tbl_Product[ManufacturerID],MATCH(A553,Tbl_Product[ProductID],0))</f>
        <v>7</v>
      </c>
      <c r="M553" t="str">
        <f>INDEX(Tbl_Manu[Manufacturer Name],MATCH(L553,Tbl_Manu[ManufacturerID],0))</f>
        <v>VanArsdel</v>
      </c>
    </row>
    <row r="554" spans="1:13" x14ac:dyDescent="0.25">
      <c r="A554">
        <v>2086</v>
      </c>
      <c r="B554" s="2">
        <v>42185</v>
      </c>
      <c r="C554" s="2" t="str">
        <f t="shared" si="8"/>
        <v>Jun</v>
      </c>
      <c r="D554" t="s">
        <v>1400</v>
      </c>
      <c r="E554">
        <v>1</v>
      </c>
      <c r="F554" s="3">
        <v>2897.37</v>
      </c>
      <c r="G554" s="3" t="str">
        <f>INDEX(Tbl_Location[State],MATCH(D554,Tbl_Location[Zip],0))</f>
        <v>Alberta</v>
      </c>
      <c r="H554" t="s">
        <v>20</v>
      </c>
      <c r="I554" t="str">
        <f>INDEX(Tbl_Product[Product Name],MATCH(A554,Tbl_Product[ProductID],0))</f>
        <v>Currus UC-21</v>
      </c>
      <c r="J554" t="str">
        <f>INDEX(Tbl_Product[Category],MATCH(A554,Tbl_Product[ProductID],0))</f>
        <v>Urban</v>
      </c>
      <c r="K554" t="str">
        <f>INDEX(Tbl_Product[Segment],MATCH(A554,Tbl_Product[ProductID],0))</f>
        <v>Convenience</v>
      </c>
      <c r="L554">
        <f>INDEX(Tbl_Product[ManufacturerID],MATCH(A554,Tbl_Product[ProductID],0))</f>
        <v>4</v>
      </c>
      <c r="M554" t="str">
        <f>INDEX(Tbl_Manu[Manufacturer Name],MATCH(L554,Tbl_Manu[ManufacturerID],0))</f>
        <v>Currus</v>
      </c>
    </row>
    <row r="555" spans="1:13" x14ac:dyDescent="0.25">
      <c r="A555">
        <v>1061</v>
      </c>
      <c r="B555" s="2">
        <v>42185</v>
      </c>
      <c r="C555" s="2" t="str">
        <f t="shared" si="8"/>
        <v>Jun</v>
      </c>
      <c r="D555" t="s">
        <v>1382</v>
      </c>
      <c r="E555">
        <v>1</v>
      </c>
      <c r="F555" s="3">
        <v>1889.37</v>
      </c>
      <c r="G555" s="3" t="str">
        <f>INDEX(Tbl_Location[State],MATCH(D555,Tbl_Location[Zip],0))</f>
        <v>Alberta</v>
      </c>
      <c r="H555" t="s">
        <v>20</v>
      </c>
      <c r="I555" t="str">
        <f>INDEX(Tbl_Product[Product Name],MATCH(A555,Tbl_Product[ProductID],0))</f>
        <v>Pirum RP-07</v>
      </c>
      <c r="J555" t="str">
        <f>INDEX(Tbl_Product[Category],MATCH(A555,Tbl_Product[ProductID],0))</f>
        <v>Rural</v>
      </c>
      <c r="K555" t="str">
        <f>INDEX(Tbl_Product[Segment],MATCH(A555,Tbl_Product[ProductID],0))</f>
        <v>Productivity</v>
      </c>
      <c r="L555">
        <f>INDEX(Tbl_Product[ManufacturerID],MATCH(A555,Tbl_Product[ProductID],0))</f>
        <v>10</v>
      </c>
      <c r="M555" t="str">
        <f>INDEX(Tbl_Manu[Manufacturer Name],MATCH(L555,Tbl_Manu[ManufacturerID],0))</f>
        <v>Pirum</v>
      </c>
    </row>
    <row r="556" spans="1:13" x14ac:dyDescent="0.25">
      <c r="A556">
        <v>1344</v>
      </c>
      <c r="B556" s="2">
        <v>42113</v>
      </c>
      <c r="C556" s="2" t="str">
        <f t="shared" si="8"/>
        <v>Apr</v>
      </c>
      <c r="D556" t="s">
        <v>1559</v>
      </c>
      <c r="E556">
        <v>2</v>
      </c>
      <c r="F556" s="3">
        <v>8817.48</v>
      </c>
      <c r="G556" s="3" t="str">
        <f>INDEX(Tbl_Location[State],MATCH(D556,Tbl_Location[Zip],0))</f>
        <v>British Columbia</v>
      </c>
      <c r="H556" t="s">
        <v>20</v>
      </c>
      <c r="I556" t="str">
        <f>INDEX(Tbl_Product[Product Name],MATCH(A556,Tbl_Product[ProductID],0))</f>
        <v>Quibus RP-36</v>
      </c>
      <c r="J556" t="str">
        <f>INDEX(Tbl_Product[Category],MATCH(A556,Tbl_Product[ProductID],0))</f>
        <v>Rural</v>
      </c>
      <c r="K556" t="str">
        <f>INDEX(Tbl_Product[Segment],MATCH(A556,Tbl_Product[ProductID],0))</f>
        <v>Productivity</v>
      </c>
      <c r="L556">
        <f>INDEX(Tbl_Product[ManufacturerID],MATCH(A556,Tbl_Product[ProductID],0))</f>
        <v>12</v>
      </c>
      <c r="M556" t="str">
        <f>INDEX(Tbl_Manu[Manufacturer Name],MATCH(L556,Tbl_Manu[ManufacturerID],0))</f>
        <v>Quibus</v>
      </c>
    </row>
    <row r="557" spans="1:13" x14ac:dyDescent="0.25">
      <c r="A557">
        <v>2277</v>
      </c>
      <c r="B557" s="2">
        <v>42114</v>
      </c>
      <c r="C557" s="2" t="str">
        <f t="shared" si="8"/>
        <v>Apr</v>
      </c>
      <c r="D557" t="s">
        <v>1400</v>
      </c>
      <c r="E557">
        <v>1</v>
      </c>
      <c r="F557" s="3">
        <v>3527.37</v>
      </c>
      <c r="G557" s="3" t="str">
        <f>INDEX(Tbl_Location[State],MATCH(D557,Tbl_Location[Zip],0))</f>
        <v>Alberta</v>
      </c>
      <c r="H557" t="s">
        <v>20</v>
      </c>
      <c r="I557" t="str">
        <f>INDEX(Tbl_Product[Product Name],MATCH(A557,Tbl_Product[ProductID],0))</f>
        <v>Aliqui RS-10</v>
      </c>
      <c r="J557" t="str">
        <f>INDEX(Tbl_Product[Category],MATCH(A557,Tbl_Product[ProductID],0))</f>
        <v>Rural</v>
      </c>
      <c r="K557" t="str">
        <f>INDEX(Tbl_Product[Segment],MATCH(A557,Tbl_Product[ProductID],0))</f>
        <v>Select</v>
      </c>
      <c r="L557">
        <f>INDEX(Tbl_Product[ManufacturerID],MATCH(A557,Tbl_Product[ProductID],0))</f>
        <v>2</v>
      </c>
      <c r="M557" t="str">
        <f>INDEX(Tbl_Manu[Manufacturer Name],MATCH(L557,Tbl_Manu[ManufacturerID],0))</f>
        <v>Aliqui</v>
      </c>
    </row>
    <row r="558" spans="1:13" x14ac:dyDescent="0.25">
      <c r="A558">
        <v>1086</v>
      </c>
      <c r="B558" s="2">
        <v>42114</v>
      </c>
      <c r="C558" s="2" t="str">
        <f t="shared" si="8"/>
        <v>Apr</v>
      </c>
      <c r="D558" t="s">
        <v>1401</v>
      </c>
      <c r="E558">
        <v>1</v>
      </c>
      <c r="F558" s="3">
        <v>1322.37</v>
      </c>
      <c r="G558" s="3" t="str">
        <f>INDEX(Tbl_Location[State],MATCH(D558,Tbl_Location[Zip],0))</f>
        <v>Alberta</v>
      </c>
      <c r="H558" t="s">
        <v>20</v>
      </c>
      <c r="I558" t="str">
        <f>INDEX(Tbl_Product[Product Name],MATCH(A558,Tbl_Product[ProductID],0))</f>
        <v>Pirum RP-32</v>
      </c>
      <c r="J558" t="str">
        <f>INDEX(Tbl_Product[Category],MATCH(A558,Tbl_Product[ProductID],0))</f>
        <v>Rural</v>
      </c>
      <c r="K558" t="str">
        <f>INDEX(Tbl_Product[Segment],MATCH(A558,Tbl_Product[ProductID],0))</f>
        <v>Productivity</v>
      </c>
      <c r="L558">
        <f>INDEX(Tbl_Product[ManufacturerID],MATCH(A558,Tbl_Product[ProductID],0))</f>
        <v>10</v>
      </c>
      <c r="M558" t="str">
        <f>INDEX(Tbl_Manu[Manufacturer Name],MATCH(L558,Tbl_Manu[ManufacturerID],0))</f>
        <v>Pirum</v>
      </c>
    </row>
    <row r="559" spans="1:13" x14ac:dyDescent="0.25">
      <c r="A559">
        <v>1172</v>
      </c>
      <c r="B559" s="2">
        <v>42114</v>
      </c>
      <c r="C559" s="2" t="str">
        <f t="shared" si="8"/>
        <v>Apr</v>
      </c>
      <c r="D559" t="s">
        <v>1382</v>
      </c>
      <c r="E559">
        <v>1</v>
      </c>
      <c r="F559" s="3">
        <v>5732.37</v>
      </c>
      <c r="G559" s="3" t="str">
        <f>INDEX(Tbl_Location[State],MATCH(D559,Tbl_Location[Zip],0))</f>
        <v>Alberta</v>
      </c>
      <c r="H559" t="s">
        <v>20</v>
      </c>
      <c r="I559" t="str">
        <f>INDEX(Tbl_Product[Product Name],MATCH(A559,Tbl_Product[ProductID],0))</f>
        <v>Pirum UE-08</v>
      </c>
      <c r="J559" t="str">
        <f>INDEX(Tbl_Product[Category],MATCH(A559,Tbl_Product[ProductID],0))</f>
        <v>Urban</v>
      </c>
      <c r="K559" t="str">
        <f>INDEX(Tbl_Product[Segment],MATCH(A559,Tbl_Product[ProductID],0))</f>
        <v>Extreme</v>
      </c>
      <c r="L559">
        <f>INDEX(Tbl_Product[ManufacturerID],MATCH(A559,Tbl_Product[ProductID],0))</f>
        <v>10</v>
      </c>
      <c r="M559" t="str">
        <f>INDEX(Tbl_Manu[Manufacturer Name],MATCH(L559,Tbl_Manu[ManufacturerID],0))</f>
        <v>Pirum</v>
      </c>
    </row>
    <row r="560" spans="1:13" x14ac:dyDescent="0.25">
      <c r="A560">
        <v>1496</v>
      </c>
      <c r="B560" s="2">
        <v>42114</v>
      </c>
      <c r="C560" s="2" t="str">
        <f t="shared" si="8"/>
        <v>Apr</v>
      </c>
      <c r="D560" t="s">
        <v>1569</v>
      </c>
      <c r="E560">
        <v>1</v>
      </c>
      <c r="F560" s="3">
        <v>5038.74</v>
      </c>
      <c r="G560" s="3" t="str">
        <f>INDEX(Tbl_Location[State],MATCH(D560,Tbl_Location[Zip],0))</f>
        <v>British Columbia</v>
      </c>
      <c r="H560" t="s">
        <v>20</v>
      </c>
      <c r="I560" t="str">
        <f>INDEX(Tbl_Product[Product Name],MATCH(A560,Tbl_Product[ProductID],0))</f>
        <v>Quibus RP-88</v>
      </c>
      <c r="J560" t="str">
        <f>INDEX(Tbl_Product[Category],MATCH(A560,Tbl_Product[ProductID],0))</f>
        <v>Rural</v>
      </c>
      <c r="K560" t="str">
        <f>INDEX(Tbl_Product[Segment],MATCH(A560,Tbl_Product[ProductID],0))</f>
        <v>Productivity</v>
      </c>
      <c r="L560">
        <f>INDEX(Tbl_Product[ManufacturerID],MATCH(A560,Tbl_Product[ProductID],0))</f>
        <v>12</v>
      </c>
      <c r="M560" t="str">
        <f>INDEX(Tbl_Manu[Manufacturer Name],MATCH(L560,Tbl_Manu[ManufacturerID],0))</f>
        <v>Quibus</v>
      </c>
    </row>
    <row r="561" spans="1:13" x14ac:dyDescent="0.25">
      <c r="A561">
        <v>778</v>
      </c>
      <c r="B561" s="2">
        <v>42114</v>
      </c>
      <c r="C561" s="2" t="str">
        <f t="shared" si="8"/>
        <v>Apr</v>
      </c>
      <c r="D561" t="s">
        <v>1400</v>
      </c>
      <c r="E561">
        <v>1</v>
      </c>
      <c r="F561" s="3">
        <v>1542.87</v>
      </c>
      <c r="G561" s="3" t="str">
        <f>INDEX(Tbl_Location[State],MATCH(D561,Tbl_Location[Zip],0))</f>
        <v>Alberta</v>
      </c>
      <c r="H561" t="s">
        <v>20</v>
      </c>
      <c r="I561" t="str">
        <f>INDEX(Tbl_Product[Product Name],MATCH(A561,Tbl_Product[ProductID],0))</f>
        <v>Natura RP-66</v>
      </c>
      <c r="J561" t="str">
        <f>INDEX(Tbl_Product[Category],MATCH(A561,Tbl_Product[ProductID],0))</f>
        <v>Rural</v>
      </c>
      <c r="K561" t="str">
        <f>INDEX(Tbl_Product[Segment],MATCH(A561,Tbl_Product[ProductID],0))</f>
        <v>Productivity</v>
      </c>
      <c r="L561">
        <f>INDEX(Tbl_Product[ManufacturerID],MATCH(A561,Tbl_Product[ProductID],0))</f>
        <v>8</v>
      </c>
      <c r="M561" t="str">
        <f>INDEX(Tbl_Manu[Manufacturer Name],MATCH(L561,Tbl_Manu[ManufacturerID],0))</f>
        <v>Natura</v>
      </c>
    </row>
    <row r="562" spans="1:13" x14ac:dyDescent="0.25">
      <c r="A562">
        <v>438</v>
      </c>
      <c r="B562" s="2">
        <v>42060</v>
      </c>
      <c r="C562" s="2" t="str">
        <f t="shared" si="8"/>
        <v>Feb</v>
      </c>
      <c r="D562" t="s">
        <v>1330</v>
      </c>
      <c r="E562">
        <v>1</v>
      </c>
      <c r="F562" s="3">
        <v>11969.37</v>
      </c>
      <c r="G562" s="3" t="str">
        <f>INDEX(Tbl_Location[State],MATCH(D562,Tbl_Location[Zip],0))</f>
        <v>Alberta</v>
      </c>
      <c r="H562" t="s">
        <v>20</v>
      </c>
      <c r="I562" t="str">
        <f>INDEX(Tbl_Product[Product Name],MATCH(A562,Tbl_Product[ProductID],0))</f>
        <v>Maximus UM-43</v>
      </c>
      <c r="J562" t="str">
        <f>INDEX(Tbl_Product[Category],MATCH(A562,Tbl_Product[ProductID],0))</f>
        <v>Urban</v>
      </c>
      <c r="K562" t="str">
        <f>INDEX(Tbl_Product[Segment],MATCH(A562,Tbl_Product[ProductID],0))</f>
        <v>Moderation</v>
      </c>
      <c r="L562">
        <f>INDEX(Tbl_Product[ManufacturerID],MATCH(A562,Tbl_Product[ProductID],0))</f>
        <v>7</v>
      </c>
      <c r="M562" t="str">
        <f>INDEX(Tbl_Manu[Manufacturer Name],MATCH(L562,Tbl_Manu[ManufacturerID],0))</f>
        <v>VanArsdel</v>
      </c>
    </row>
    <row r="563" spans="1:13" x14ac:dyDescent="0.25">
      <c r="A563">
        <v>567</v>
      </c>
      <c r="B563" s="2">
        <v>42060</v>
      </c>
      <c r="C563" s="2" t="str">
        <f t="shared" si="8"/>
        <v>Feb</v>
      </c>
      <c r="D563" t="s">
        <v>1404</v>
      </c>
      <c r="E563">
        <v>1</v>
      </c>
      <c r="F563" s="3">
        <v>10520.37</v>
      </c>
      <c r="G563" s="3" t="str">
        <f>INDEX(Tbl_Location[State],MATCH(D563,Tbl_Location[Zip],0))</f>
        <v>Alberta</v>
      </c>
      <c r="H563" t="s">
        <v>20</v>
      </c>
      <c r="I563" t="str">
        <f>INDEX(Tbl_Product[Product Name],MATCH(A563,Tbl_Product[ProductID],0))</f>
        <v>Maximus UC-32</v>
      </c>
      <c r="J563" t="str">
        <f>INDEX(Tbl_Product[Category],MATCH(A563,Tbl_Product[ProductID],0))</f>
        <v>Urban</v>
      </c>
      <c r="K563" t="str">
        <f>INDEX(Tbl_Product[Segment],MATCH(A563,Tbl_Product[ProductID],0))</f>
        <v>Convenience</v>
      </c>
      <c r="L563">
        <f>INDEX(Tbl_Product[ManufacturerID],MATCH(A563,Tbl_Product[ProductID],0))</f>
        <v>7</v>
      </c>
      <c r="M563" t="str">
        <f>INDEX(Tbl_Manu[Manufacturer Name],MATCH(L563,Tbl_Manu[ManufacturerID],0))</f>
        <v>VanArsdel</v>
      </c>
    </row>
    <row r="564" spans="1:13" x14ac:dyDescent="0.25">
      <c r="A564">
        <v>478</v>
      </c>
      <c r="B564" s="2">
        <v>42060</v>
      </c>
      <c r="C564" s="2" t="str">
        <f t="shared" si="8"/>
        <v>Feb</v>
      </c>
      <c r="D564" t="s">
        <v>1330</v>
      </c>
      <c r="E564">
        <v>1</v>
      </c>
      <c r="F564" s="3">
        <v>17009.37</v>
      </c>
      <c r="G564" s="3" t="str">
        <f>INDEX(Tbl_Location[State],MATCH(D564,Tbl_Location[Zip],0))</f>
        <v>Alberta</v>
      </c>
      <c r="H564" t="s">
        <v>20</v>
      </c>
      <c r="I564" t="str">
        <f>INDEX(Tbl_Product[Product Name],MATCH(A564,Tbl_Product[ProductID],0))</f>
        <v>Maximus UM-83</v>
      </c>
      <c r="J564" t="str">
        <f>INDEX(Tbl_Product[Category],MATCH(A564,Tbl_Product[ProductID],0))</f>
        <v>Urban</v>
      </c>
      <c r="K564" t="str">
        <f>INDEX(Tbl_Product[Segment],MATCH(A564,Tbl_Product[ProductID],0))</f>
        <v>Moderation</v>
      </c>
      <c r="L564">
        <f>INDEX(Tbl_Product[ManufacturerID],MATCH(A564,Tbl_Product[ProductID],0))</f>
        <v>7</v>
      </c>
      <c r="M564" t="str">
        <f>INDEX(Tbl_Manu[Manufacturer Name],MATCH(L564,Tbl_Manu[ManufacturerID],0))</f>
        <v>VanArsdel</v>
      </c>
    </row>
    <row r="565" spans="1:13" x14ac:dyDescent="0.25">
      <c r="A565">
        <v>585</v>
      </c>
      <c r="B565" s="2">
        <v>42061</v>
      </c>
      <c r="C565" s="2" t="str">
        <f t="shared" si="8"/>
        <v>Feb</v>
      </c>
      <c r="D565" t="s">
        <v>1327</v>
      </c>
      <c r="E565">
        <v>1</v>
      </c>
      <c r="F565" s="3">
        <v>5039.37</v>
      </c>
      <c r="G565" s="3" t="str">
        <f>INDEX(Tbl_Location[State],MATCH(D565,Tbl_Location[Zip],0))</f>
        <v>Alberta</v>
      </c>
      <c r="H565" t="s">
        <v>20</v>
      </c>
      <c r="I565" t="str">
        <f>INDEX(Tbl_Product[Product Name],MATCH(A565,Tbl_Product[ProductID],0))</f>
        <v>Maximus UC-50</v>
      </c>
      <c r="J565" t="str">
        <f>INDEX(Tbl_Product[Category],MATCH(A565,Tbl_Product[ProductID],0))</f>
        <v>Urban</v>
      </c>
      <c r="K565" t="str">
        <f>INDEX(Tbl_Product[Segment],MATCH(A565,Tbl_Product[ProductID],0))</f>
        <v>Convenience</v>
      </c>
      <c r="L565">
        <f>INDEX(Tbl_Product[ManufacturerID],MATCH(A565,Tbl_Product[ProductID],0))</f>
        <v>7</v>
      </c>
      <c r="M565" t="str">
        <f>INDEX(Tbl_Manu[Manufacturer Name],MATCH(L565,Tbl_Manu[ManufacturerID],0))</f>
        <v>VanArsdel</v>
      </c>
    </row>
    <row r="566" spans="1:13" x14ac:dyDescent="0.25">
      <c r="A566">
        <v>762</v>
      </c>
      <c r="B566" s="2">
        <v>42061</v>
      </c>
      <c r="C566" s="2" t="str">
        <f t="shared" si="8"/>
        <v>Feb</v>
      </c>
      <c r="D566" t="s">
        <v>1334</v>
      </c>
      <c r="E566">
        <v>1</v>
      </c>
      <c r="F566" s="3">
        <v>2330.37</v>
      </c>
      <c r="G566" s="3" t="str">
        <f>INDEX(Tbl_Location[State],MATCH(D566,Tbl_Location[Zip],0))</f>
        <v>Alberta</v>
      </c>
      <c r="H566" t="s">
        <v>20</v>
      </c>
      <c r="I566" t="str">
        <f>INDEX(Tbl_Product[Product Name],MATCH(A566,Tbl_Product[ProductID],0))</f>
        <v>Natura RP-50</v>
      </c>
      <c r="J566" t="str">
        <f>INDEX(Tbl_Product[Category],MATCH(A566,Tbl_Product[ProductID],0))</f>
        <v>Rural</v>
      </c>
      <c r="K566" t="str">
        <f>INDEX(Tbl_Product[Segment],MATCH(A566,Tbl_Product[ProductID],0))</f>
        <v>Productivity</v>
      </c>
      <c r="L566">
        <f>INDEX(Tbl_Product[ManufacturerID],MATCH(A566,Tbl_Product[ProductID],0))</f>
        <v>8</v>
      </c>
      <c r="M566" t="str">
        <f>INDEX(Tbl_Manu[Manufacturer Name],MATCH(L566,Tbl_Manu[ManufacturerID],0))</f>
        <v>Natura</v>
      </c>
    </row>
    <row r="567" spans="1:13" x14ac:dyDescent="0.25">
      <c r="A567">
        <v>457</v>
      </c>
      <c r="B567" s="2">
        <v>42024</v>
      </c>
      <c r="C567" s="2" t="str">
        <f t="shared" si="8"/>
        <v>Jan</v>
      </c>
      <c r="D567" t="s">
        <v>1202</v>
      </c>
      <c r="E567">
        <v>1</v>
      </c>
      <c r="F567" s="3">
        <v>11969.37</v>
      </c>
      <c r="G567" s="3" t="str">
        <f>INDEX(Tbl_Location[State],MATCH(D567,Tbl_Location[Zip],0))</f>
        <v>Manitoba</v>
      </c>
      <c r="H567" t="s">
        <v>20</v>
      </c>
      <c r="I567" t="str">
        <f>INDEX(Tbl_Product[Product Name],MATCH(A567,Tbl_Product[ProductID],0))</f>
        <v>Maximus UM-62</v>
      </c>
      <c r="J567" t="str">
        <f>INDEX(Tbl_Product[Category],MATCH(A567,Tbl_Product[ProductID],0))</f>
        <v>Urban</v>
      </c>
      <c r="K567" t="str">
        <f>INDEX(Tbl_Product[Segment],MATCH(A567,Tbl_Product[ProductID],0))</f>
        <v>Moderation</v>
      </c>
      <c r="L567">
        <f>INDEX(Tbl_Product[ManufacturerID],MATCH(A567,Tbl_Product[ProductID],0))</f>
        <v>7</v>
      </c>
      <c r="M567" t="str">
        <f>INDEX(Tbl_Manu[Manufacturer Name],MATCH(L567,Tbl_Manu[ManufacturerID],0))</f>
        <v>VanArsdel</v>
      </c>
    </row>
    <row r="568" spans="1:13" x14ac:dyDescent="0.25">
      <c r="A568">
        <v>438</v>
      </c>
      <c r="B568" s="2">
        <v>42025</v>
      </c>
      <c r="C568" s="2" t="str">
        <f t="shared" si="8"/>
        <v>Jan</v>
      </c>
      <c r="D568" t="s">
        <v>1600</v>
      </c>
      <c r="E568">
        <v>1</v>
      </c>
      <c r="F568" s="3">
        <v>11969.37</v>
      </c>
      <c r="G568" s="3" t="str">
        <f>INDEX(Tbl_Location[State],MATCH(D568,Tbl_Location[Zip],0))</f>
        <v>British Columbia</v>
      </c>
      <c r="H568" t="s">
        <v>20</v>
      </c>
      <c r="I568" t="str">
        <f>INDEX(Tbl_Product[Product Name],MATCH(A568,Tbl_Product[ProductID],0))</f>
        <v>Maximus UM-43</v>
      </c>
      <c r="J568" t="str">
        <f>INDEX(Tbl_Product[Category],MATCH(A568,Tbl_Product[ProductID],0))</f>
        <v>Urban</v>
      </c>
      <c r="K568" t="str">
        <f>INDEX(Tbl_Product[Segment],MATCH(A568,Tbl_Product[ProductID],0))</f>
        <v>Moderation</v>
      </c>
      <c r="L568">
        <f>INDEX(Tbl_Product[ManufacturerID],MATCH(A568,Tbl_Product[ProductID],0))</f>
        <v>7</v>
      </c>
      <c r="M568" t="str">
        <f>INDEX(Tbl_Manu[Manufacturer Name],MATCH(L568,Tbl_Manu[ManufacturerID],0))</f>
        <v>VanArsdel</v>
      </c>
    </row>
    <row r="569" spans="1:13" x14ac:dyDescent="0.25">
      <c r="A569">
        <v>1172</v>
      </c>
      <c r="B569" s="2">
        <v>42025</v>
      </c>
      <c r="C569" s="2" t="str">
        <f t="shared" si="8"/>
        <v>Jan</v>
      </c>
      <c r="D569" t="s">
        <v>1345</v>
      </c>
      <c r="E569">
        <v>1</v>
      </c>
      <c r="F569" s="3">
        <v>5732.37</v>
      </c>
      <c r="G569" s="3" t="str">
        <f>INDEX(Tbl_Location[State],MATCH(D569,Tbl_Location[Zip],0))</f>
        <v>Alberta</v>
      </c>
      <c r="H569" t="s">
        <v>20</v>
      </c>
      <c r="I569" t="str">
        <f>INDEX(Tbl_Product[Product Name],MATCH(A569,Tbl_Product[ProductID],0))</f>
        <v>Pirum UE-08</v>
      </c>
      <c r="J569" t="str">
        <f>INDEX(Tbl_Product[Category],MATCH(A569,Tbl_Product[ProductID],0))</f>
        <v>Urban</v>
      </c>
      <c r="K569" t="str">
        <f>INDEX(Tbl_Product[Segment],MATCH(A569,Tbl_Product[ProductID],0))</f>
        <v>Extreme</v>
      </c>
      <c r="L569">
        <f>INDEX(Tbl_Product[ManufacturerID],MATCH(A569,Tbl_Product[ProductID],0))</f>
        <v>10</v>
      </c>
      <c r="M569" t="str">
        <f>INDEX(Tbl_Manu[Manufacturer Name],MATCH(L569,Tbl_Manu[ManufacturerID],0))</f>
        <v>Pirum</v>
      </c>
    </row>
    <row r="570" spans="1:13" x14ac:dyDescent="0.25">
      <c r="A570">
        <v>115</v>
      </c>
      <c r="B570" s="2">
        <v>42025</v>
      </c>
      <c r="C570" s="2" t="str">
        <f t="shared" si="8"/>
        <v>Jan</v>
      </c>
      <c r="D570" t="s">
        <v>1600</v>
      </c>
      <c r="E570">
        <v>1</v>
      </c>
      <c r="F570" s="3">
        <v>10584</v>
      </c>
      <c r="G570" s="3" t="str">
        <f>INDEX(Tbl_Location[State],MATCH(D570,Tbl_Location[Zip],0))</f>
        <v>British Columbia</v>
      </c>
      <c r="H570" t="s">
        <v>20</v>
      </c>
      <c r="I570" t="str">
        <f>INDEX(Tbl_Product[Product Name],MATCH(A570,Tbl_Product[ProductID],0))</f>
        <v>Abbas UM-42</v>
      </c>
      <c r="J570" t="str">
        <f>INDEX(Tbl_Product[Category],MATCH(A570,Tbl_Product[ProductID],0))</f>
        <v>Urban</v>
      </c>
      <c r="K570" t="str">
        <f>INDEX(Tbl_Product[Segment],MATCH(A570,Tbl_Product[ProductID],0))</f>
        <v>Moderation</v>
      </c>
      <c r="L570">
        <f>INDEX(Tbl_Product[ManufacturerID],MATCH(A570,Tbl_Product[ProductID],0))</f>
        <v>1</v>
      </c>
      <c r="M570" t="str">
        <f>INDEX(Tbl_Manu[Manufacturer Name],MATCH(L570,Tbl_Manu[ManufacturerID],0))</f>
        <v>Abbas</v>
      </c>
    </row>
    <row r="571" spans="1:13" x14ac:dyDescent="0.25">
      <c r="A571">
        <v>1763</v>
      </c>
      <c r="B571" s="2">
        <v>42005</v>
      </c>
      <c r="C571" s="2" t="str">
        <f t="shared" si="8"/>
        <v>Jan</v>
      </c>
      <c r="D571" t="s">
        <v>1401</v>
      </c>
      <c r="E571">
        <v>1</v>
      </c>
      <c r="F571" s="3">
        <v>5669.37</v>
      </c>
      <c r="G571" s="3" t="str">
        <f>INDEX(Tbl_Location[State],MATCH(D571,Tbl_Location[Zip],0))</f>
        <v>Alberta</v>
      </c>
      <c r="H571" t="s">
        <v>20</v>
      </c>
      <c r="I571" t="str">
        <f>INDEX(Tbl_Product[Product Name],MATCH(A571,Tbl_Product[ProductID],0))</f>
        <v>Pomum UR-09</v>
      </c>
      <c r="J571" t="str">
        <f>INDEX(Tbl_Product[Category],MATCH(A571,Tbl_Product[ProductID],0))</f>
        <v>Urban</v>
      </c>
      <c r="K571" t="str">
        <f>INDEX(Tbl_Product[Segment],MATCH(A571,Tbl_Product[ProductID],0))</f>
        <v>Regular</v>
      </c>
      <c r="L571">
        <f>INDEX(Tbl_Product[ManufacturerID],MATCH(A571,Tbl_Product[ProductID],0))</f>
        <v>11</v>
      </c>
      <c r="M571" t="str">
        <f>INDEX(Tbl_Manu[Manufacturer Name],MATCH(L571,Tbl_Manu[ManufacturerID],0))</f>
        <v>Pomum</v>
      </c>
    </row>
    <row r="572" spans="1:13" x14ac:dyDescent="0.25">
      <c r="A572">
        <v>1837</v>
      </c>
      <c r="B572" s="2">
        <v>42005</v>
      </c>
      <c r="C572" s="2" t="str">
        <f t="shared" si="8"/>
        <v>Jan</v>
      </c>
      <c r="D572" t="s">
        <v>1384</v>
      </c>
      <c r="E572">
        <v>1</v>
      </c>
      <c r="F572" s="3">
        <v>1952.37</v>
      </c>
      <c r="G572" s="3" t="str">
        <f>INDEX(Tbl_Location[State],MATCH(D572,Tbl_Location[Zip],0))</f>
        <v>Alberta</v>
      </c>
      <c r="H572" t="s">
        <v>20</v>
      </c>
      <c r="I572" t="str">
        <f>INDEX(Tbl_Product[Product Name],MATCH(A572,Tbl_Product[ProductID],0))</f>
        <v>Pomum YY-32</v>
      </c>
      <c r="J572" t="str">
        <f>INDEX(Tbl_Product[Category],MATCH(A572,Tbl_Product[ProductID],0))</f>
        <v>Youth</v>
      </c>
      <c r="K572" t="str">
        <f>INDEX(Tbl_Product[Segment],MATCH(A572,Tbl_Product[ProductID],0))</f>
        <v>Youth</v>
      </c>
      <c r="L572">
        <f>INDEX(Tbl_Product[ManufacturerID],MATCH(A572,Tbl_Product[ProductID],0))</f>
        <v>11</v>
      </c>
      <c r="M572" t="str">
        <f>INDEX(Tbl_Manu[Manufacturer Name],MATCH(L572,Tbl_Manu[ManufacturerID],0))</f>
        <v>Pomum</v>
      </c>
    </row>
    <row r="573" spans="1:13" x14ac:dyDescent="0.25">
      <c r="A573">
        <v>496</v>
      </c>
      <c r="B573" s="2">
        <v>42008</v>
      </c>
      <c r="C573" s="2" t="str">
        <f t="shared" si="8"/>
        <v>Jan</v>
      </c>
      <c r="D573" t="s">
        <v>1602</v>
      </c>
      <c r="E573">
        <v>1</v>
      </c>
      <c r="F573" s="3">
        <v>11147.85</v>
      </c>
      <c r="G573" s="3" t="str">
        <f>INDEX(Tbl_Location[State],MATCH(D573,Tbl_Location[Zip],0))</f>
        <v>British Columbia</v>
      </c>
      <c r="H573" t="s">
        <v>20</v>
      </c>
      <c r="I573" t="str">
        <f>INDEX(Tbl_Product[Product Name],MATCH(A573,Tbl_Product[ProductID],0))</f>
        <v>Maximus UM-01</v>
      </c>
      <c r="J573" t="str">
        <f>INDEX(Tbl_Product[Category],MATCH(A573,Tbl_Product[ProductID],0))</f>
        <v>Urban</v>
      </c>
      <c r="K573" t="str">
        <f>INDEX(Tbl_Product[Segment],MATCH(A573,Tbl_Product[ProductID],0))</f>
        <v>Moderation</v>
      </c>
      <c r="L573">
        <f>INDEX(Tbl_Product[ManufacturerID],MATCH(A573,Tbl_Product[ProductID],0))</f>
        <v>7</v>
      </c>
      <c r="M573" t="str">
        <f>INDEX(Tbl_Manu[Manufacturer Name],MATCH(L573,Tbl_Manu[ManufacturerID],0))</f>
        <v>VanArsdel</v>
      </c>
    </row>
    <row r="574" spans="1:13" x14ac:dyDescent="0.25">
      <c r="A574">
        <v>1086</v>
      </c>
      <c r="B574" s="2">
        <v>42009</v>
      </c>
      <c r="C574" s="2" t="str">
        <f t="shared" si="8"/>
        <v>Jan</v>
      </c>
      <c r="D574" t="s">
        <v>1327</v>
      </c>
      <c r="E574">
        <v>1</v>
      </c>
      <c r="F574" s="3">
        <v>1416.87</v>
      </c>
      <c r="G574" s="3" t="str">
        <f>INDEX(Tbl_Location[State],MATCH(D574,Tbl_Location[Zip],0))</f>
        <v>Alberta</v>
      </c>
      <c r="H574" t="s">
        <v>20</v>
      </c>
      <c r="I574" t="str">
        <f>INDEX(Tbl_Product[Product Name],MATCH(A574,Tbl_Product[ProductID],0))</f>
        <v>Pirum RP-32</v>
      </c>
      <c r="J574" t="str">
        <f>INDEX(Tbl_Product[Category],MATCH(A574,Tbl_Product[ProductID],0))</f>
        <v>Rural</v>
      </c>
      <c r="K574" t="str">
        <f>INDEX(Tbl_Product[Segment],MATCH(A574,Tbl_Product[ProductID],0))</f>
        <v>Productivity</v>
      </c>
      <c r="L574">
        <f>INDEX(Tbl_Product[ManufacturerID],MATCH(A574,Tbl_Product[ProductID],0))</f>
        <v>10</v>
      </c>
      <c r="M574" t="str">
        <f>INDEX(Tbl_Manu[Manufacturer Name],MATCH(L574,Tbl_Manu[ManufacturerID],0))</f>
        <v>Pirum</v>
      </c>
    </row>
    <row r="575" spans="1:13" x14ac:dyDescent="0.25">
      <c r="A575">
        <v>506</v>
      </c>
      <c r="B575" s="2">
        <v>42061</v>
      </c>
      <c r="C575" s="2" t="str">
        <f t="shared" si="8"/>
        <v>Feb</v>
      </c>
      <c r="D575" t="s">
        <v>1327</v>
      </c>
      <c r="E575">
        <v>1</v>
      </c>
      <c r="F575" s="3">
        <v>15560.37</v>
      </c>
      <c r="G575" s="3" t="str">
        <f>INDEX(Tbl_Location[State],MATCH(D575,Tbl_Location[Zip],0))</f>
        <v>Alberta</v>
      </c>
      <c r="H575" t="s">
        <v>20</v>
      </c>
      <c r="I575" t="str">
        <f>INDEX(Tbl_Product[Product Name],MATCH(A575,Tbl_Product[ProductID],0))</f>
        <v>Maximus UM-11</v>
      </c>
      <c r="J575" t="str">
        <f>INDEX(Tbl_Product[Category],MATCH(A575,Tbl_Product[ProductID],0))</f>
        <v>Urban</v>
      </c>
      <c r="K575" t="str">
        <f>INDEX(Tbl_Product[Segment],MATCH(A575,Tbl_Product[ProductID],0))</f>
        <v>Moderation</v>
      </c>
      <c r="L575">
        <f>INDEX(Tbl_Product[ManufacturerID],MATCH(A575,Tbl_Product[ProductID],0))</f>
        <v>7</v>
      </c>
      <c r="M575" t="str">
        <f>INDEX(Tbl_Manu[Manufacturer Name],MATCH(L575,Tbl_Manu[ManufacturerID],0))</f>
        <v>VanArsdel</v>
      </c>
    </row>
    <row r="576" spans="1:13" x14ac:dyDescent="0.25">
      <c r="A576">
        <v>628</v>
      </c>
      <c r="B576" s="2">
        <v>42061</v>
      </c>
      <c r="C576" s="2" t="str">
        <f t="shared" si="8"/>
        <v>Feb</v>
      </c>
      <c r="D576" t="s">
        <v>1401</v>
      </c>
      <c r="E576">
        <v>1</v>
      </c>
      <c r="F576" s="3">
        <v>11503.8</v>
      </c>
      <c r="G576" s="3" t="str">
        <f>INDEX(Tbl_Location[State],MATCH(D576,Tbl_Location[Zip],0))</f>
        <v>Alberta</v>
      </c>
      <c r="H576" t="s">
        <v>20</v>
      </c>
      <c r="I576" t="str">
        <f>INDEX(Tbl_Product[Product Name],MATCH(A576,Tbl_Product[ProductID],0))</f>
        <v>Maximus UC-93</v>
      </c>
      <c r="J576" t="str">
        <f>INDEX(Tbl_Product[Category],MATCH(A576,Tbl_Product[ProductID],0))</f>
        <v>Urban</v>
      </c>
      <c r="K576" t="str">
        <f>INDEX(Tbl_Product[Segment],MATCH(A576,Tbl_Product[ProductID],0))</f>
        <v>Convenience</v>
      </c>
      <c r="L576">
        <f>INDEX(Tbl_Product[ManufacturerID],MATCH(A576,Tbl_Product[ProductID],0))</f>
        <v>7</v>
      </c>
      <c r="M576" t="str">
        <f>INDEX(Tbl_Manu[Manufacturer Name],MATCH(L576,Tbl_Manu[ManufacturerID],0))</f>
        <v>VanArsdel</v>
      </c>
    </row>
    <row r="577" spans="1:13" x14ac:dyDescent="0.25">
      <c r="A577">
        <v>690</v>
      </c>
      <c r="B577" s="2">
        <v>42061</v>
      </c>
      <c r="C577" s="2" t="str">
        <f t="shared" si="8"/>
        <v>Feb</v>
      </c>
      <c r="D577" t="s">
        <v>1400</v>
      </c>
      <c r="E577">
        <v>1</v>
      </c>
      <c r="F577" s="3">
        <v>4409.37</v>
      </c>
      <c r="G577" s="3" t="str">
        <f>INDEX(Tbl_Location[State],MATCH(D577,Tbl_Location[Zip],0))</f>
        <v>Alberta</v>
      </c>
      <c r="H577" t="s">
        <v>20</v>
      </c>
      <c r="I577" t="str">
        <f>INDEX(Tbl_Product[Product Name],MATCH(A577,Tbl_Product[ProductID],0))</f>
        <v>Maximus UC-55</v>
      </c>
      <c r="J577" t="str">
        <f>INDEX(Tbl_Product[Category],MATCH(A577,Tbl_Product[ProductID],0))</f>
        <v>Urban</v>
      </c>
      <c r="K577" t="str">
        <f>INDEX(Tbl_Product[Segment],MATCH(A577,Tbl_Product[ProductID],0))</f>
        <v>Convenience</v>
      </c>
      <c r="L577">
        <f>INDEX(Tbl_Product[ManufacturerID],MATCH(A577,Tbl_Product[ProductID],0))</f>
        <v>7</v>
      </c>
      <c r="M577" t="str">
        <f>INDEX(Tbl_Manu[Manufacturer Name],MATCH(L577,Tbl_Manu[ManufacturerID],0))</f>
        <v>VanArsdel</v>
      </c>
    </row>
    <row r="578" spans="1:13" x14ac:dyDescent="0.25">
      <c r="A578">
        <v>761</v>
      </c>
      <c r="B578" s="2">
        <v>42061</v>
      </c>
      <c r="C578" s="2" t="str">
        <f t="shared" si="8"/>
        <v>Feb</v>
      </c>
      <c r="D578" t="s">
        <v>1334</v>
      </c>
      <c r="E578">
        <v>1</v>
      </c>
      <c r="F578" s="3">
        <v>2330.37</v>
      </c>
      <c r="G578" s="3" t="str">
        <f>INDEX(Tbl_Location[State],MATCH(D578,Tbl_Location[Zip],0))</f>
        <v>Alberta</v>
      </c>
      <c r="H578" t="s">
        <v>20</v>
      </c>
      <c r="I578" t="str">
        <f>INDEX(Tbl_Product[Product Name],MATCH(A578,Tbl_Product[ProductID],0))</f>
        <v>Natura RP-49</v>
      </c>
      <c r="J578" t="str">
        <f>INDEX(Tbl_Product[Category],MATCH(A578,Tbl_Product[ProductID],0))</f>
        <v>Rural</v>
      </c>
      <c r="K578" t="str">
        <f>INDEX(Tbl_Product[Segment],MATCH(A578,Tbl_Product[ProductID],0))</f>
        <v>Productivity</v>
      </c>
      <c r="L578">
        <f>INDEX(Tbl_Product[ManufacturerID],MATCH(A578,Tbl_Product[ProductID],0))</f>
        <v>8</v>
      </c>
      <c r="M578" t="str">
        <f>INDEX(Tbl_Manu[Manufacturer Name],MATCH(L578,Tbl_Manu[ManufacturerID],0))</f>
        <v>Natura</v>
      </c>
    </row>
    <row r="579" spans="1:13" x14ac:dyDescent="0.25">
      <c r="A579">
        <v>2269</v>
      </c>
      <c r="B579" s="2">
        <v>42061</v>
      </c>
      <c r="C579" s="2" t="str">
        <f t="shared" ref="C579:C642" si="9">TEXT(B579,"mmm")</f>
        <v>Feb</v>
      </c>
      <c r="D579" t="s">
        <v>1567</v>
      </c>
      <c r="E579">
        <v>1</v>
      </c>
      <c r="F579" s="3">
        <v>4188.87</v>
      </c>
      <c r="G579" s="3" t="str">
        <f>INDEX(Tbl_Location[State],MATCH(D579,Tbl_Location[Zip],0))</f>
        <v>British Columbia</v>
      </c>
      <c r="H579" t="s">
        <v>20</v>
      </c>
      <c r="I579" t="str">
        <f>INDEX(Tbl_Product[Product Name],MATCH(A579,Tbl_Product[ProductID],0))</f>
        <v>Aliqui RS-02</v>
      </c>
      <c r="J579" t="str">
        <f>INDEX(Tbl_Product[Category],MATCH(A579,Tbl_Product[ProductID],0))</f>
        <v>Rural</v>
      </c>
      <c r="K579" t="str">
        <f>INDEX(Tbl_Product[Segment],MATCH(A579,Tbl_Product[ProductID],0))</f>
        <v>Select</v>
      </c>
      <c r="L579">
        <f>INDEX(Tbl_Product[ManufacturerID],MATCH(A579,Tbl_Product[ProductID],0))</f>
        <v>2</v>
      </c>
      <c r="M579" t="str">
        <f>INDEX(Tbl_Manu[Manufacturer Name],MATCH(L579,Tbl_Manu[ManufacturerID],0))</f>
        <v>Aliqui</v>
      </c>
    </row>
    <row r="580" spans="1:13" x14ac:dyDescent="0.25">
      <c r="A580">
        <v>792</v>
      </c>
      <c r="B580" s="2">
        <v>42026</v>
      </c>
      <c r="C580" s="2" t="str">
        <f t="shared" si="9"/>
        <v>Jan</v>
      </c>
      <c r="D580" t="s">
        <v>1553</v>
      </c>
      <c r="E580">
        <v>1</v>
      </c>
      <c r="F580" s="3">
        <v>849.87</v>
      </c>
      <c r="G580" s="3" t="str">
        <f>INDEX(Tbl_Location[State],MATCH(D580,Tbl_Location[Zip],0))</f>
        <v>British Columbia</v>
      </c>
      <c r="H580" t="s">
        <v>20</v>
      </c>
      <c r="I580" t="str">
        <f>INDEX(Tbl_Product[Product Name],MATCH(A580,Tbl_Product[ProductID],0))</f>
        <v>Natura RP-80</v>
      </c>
      <c r="J580" t="str">
        <f>INDEX(Tbl_Product[Category],MATCH(A580,Tbl_Product[ProductID],0))</f>
        <v>Rural</v>
      </c>
      <c r="K580" t="str">
        <f>INDEX(Tbl_Product[Segment],MATCH(A580,Tbl_Product[ProductID],0))</f>
        <v>Productivity</v>
      </c>
      <c r="L580">
        <f>INDEX(Tbl_Product[ManufacturerID],MATCH(A580,Tbl_Product[ProductID],0))</f>
        <v>8</v>
      </c>
      <c r="M580" t="str">
        <f>INDEX(Tbl_Manu[Manufacturer Name],MATCH(L580,Tbl_Manu[ManufacturerID],0))</f>
        <v>Natura</v>
      </c>
    </row>
    <row r="581" spans="1:13" x14ac:dyDescent="0.25">
      <c r="A581">
        <v>2402</v>
      </c>
      <c r="B581" s="2">
        <v>42026</v>
      </c>
      <c r="C581" s="2" t="str">
        <f t="shared" si="9"/>
        <v>Jan</v>
      </c>
      <c r="D581" t="s">
        <v>1401</v>
      </c>
      <c r="E581">
        <v>1</v>
      </c>
      <c r="F581" s="3">
        <v>4151.7</v>
      </c>
      <c r="G581" s="3" t="str">
        <f>INDEX(Tbl_Location[State],MATCH(D581,Tbl_Location[Zip],0))</f>
        <v>Alberta</v>
      </c>
      <c r="H581" t="s">
        <v>20</v>
      </c>
      <c r="I581" t="str">
        <f>INDEX(Tbl_Product[Product Name],MATCH(A581,Tbl_Product[ProductID],0))</f>
        <v>Aliqui YY-11</v>
      </c>
      <c r="J581" t="str">
        <f>INDEX(Tbl_Product[Category],MATCH(A581,Tbl_Product[ProductID],0))</f>
        <v>Youth</v>
      </c>
      <c r="K581" t="str">
        <f>INDEX(Tbl_Product[Segment],MATCH(A581,Tbl_Product[ProductID],0))</f>
        <v>Youth</v>
      </c>
      <c r="L581">
        <f>INDEX(Tbl_Product[ManufacturerID],MATCH(A581,Tbl_Product[ProductID],0))</f>
        <v>2</v>
      </c>
      <c r="M581" t="str">
        <f>INDEX(Tbl_Manu[Manufacturer Name],MATCH(L581,Tbl_Manu[ManufacturerID],0))</f>
        <v>Aliqui</v>
      </c>
    </row>
    <row r="582" spans="1:13" x14ac:dyDescent="0.25">
      <c r="A582">
        <v>487</v>
      </c>
      <c r="B582" s="2">
        <v>42026</v>
      </c>
      <c r="C582" s="2" t="str">
        <f t="shared" si="9"/>
        <v>Jan</v>
      </c>
      <c r="D582" t="s">
        <v>1559</v>
      </c>
      <c r="E582">
        <v>1</v>
      </c>
      <c r="F582" s="3">
        <v>13229.37</v>
      </c>
      <c r="G582" s="3" t="str">
        <f>INDEX(Tbl_Location[State],MATCH(D582,Tbl_Location[Zip],0))</f>
        <v>British Columbia</v>
      </c>
      <c r="H582" t="s">
        <v>20</v>
      </c>
      <c r="I582" t="str">
        <f>INDEX(Tbl_Product[Product Name],MATCH(A582,Tbl_Product[ProductID],0))</f>
        <v>Maximus UM-92</v>
      </c>
      <c r="J582" t="str">
        <f>INDEX(Tbl_Product[Category],MATCH(A582,Tbl_Product[ProductID],0))</f>
        <v>Urban</v>
      </c>
      <c r="K582" t="str">
        <f>INDEX(Tbl_Product[Segment],MATCH(A582,Tbl_Product[ProductID],0))</f>
        <v>Moderation</v>
      </c>
      <c r="L582">
        <f>INDEX(Tbl_Product[ManufacturerID],MATCH(A582,Tbl_Product[ProductID],0))</f>
        <v>7</v>
      </c>
      <c r="M582" t="str">
        <f>INDEX(Tbl_Manu[Manufacturer Name],MATCH(L582,Tbl_Manu[ManufacturerID],0))</f>
        <v>VanArsdel</v>
      </c>
    </row>
    <row r="583" spans="1:13" x14ac:dyDescent="0.25">
      <c r="A583">
        <v>791</v>
      </c>
      <c r="B583" s="2">
        <v>42026</v>
      </c>
      <c r="C583" s="2" t="str">
        <f t="shared" si="9"/>
        <v>Jan</v>
      </c>
      <c r="D583" t="s">
        <v>1553</v>
      </c>
      <c r="E583">
        <v>1</v>
      </c>
      <c r="F583" s="3">
        <v>849.87</v>
      </c>
      <c r="G583" s="3" t="str">
        <f>INDEX(Tbl_Location[State],MATCH(D583,Tbl_Location[Zip],0))</f>
        <v>British Columbia</v>
      </c>
      <c r="H583" t="s">
        <v>20</v>
      </c>
      <c r="I583" t="str">
        <f>INDEX(Tbl_Product[Product Name],MATCH(A583,Tbl_Product[ProductID],0))</f>
        <v>Natura RP-79</v>
      </c>
      <c r="J583" t="str">
        <f>INDEX(Tbl_Product[Category],MATCH(A583,Tbl_Product[ProductID],0))</f>
        <v>Rural</v>
      </c>
      <c r="K583" t="str">
        <f>INDEX(Tbl_Product[Segment],MATCH(A583,Tbl_Product[ProductID],0))</f>
        <v>Productivity</v>
      </c>
      <c r="L583">
        <f>INDEX(Tbl_Product[ManufacturerID],MATCH(A583,Tbl_Product[ProductID],0))</f>
        <v>8</v>
      </c>
      <c r="M583" t="str">
        <f>INDEX(Tbl_Manu[Manufacturer Name],MATCH(L583,Tbl_Manu[ManufacturerID],0))</f>
        <v>Natura</v>
      </c>
    </row>
    <row r="584" spans="1:13" x14ac:dyDescent="0.25">
      <c r="A584">
        <v>2388</v>
      </c>
      <c r="B584" s="2">
        <v>42028</v>
      </c>
      <c r="C584" s="2" t="str">
        <f t="shared" si="9"/>
        <v>Jan</v>
      </c>
      <c r="D584" t="s">
        <v>1583</v>
      </c>
      <c r="E584">
        <v>1</v>
      </c>
      <c r="F584" s="3">
        <v>4031.37</v>
      </c>
      <c r="G584" s="3" t="str">
        <f>INDEX(Tbl_Location[State],MATCH(D584,Tbl_Location[Zip],0))</f>
        <v>British Columbia</v>
      </c>
      <c r="H584" t="s">
        <v>20</v>
      </c>
      <c r="I584" t="str">
        <f>INDEX(Tbl_Product[Product Name],MATCH(A584,Tbl_Product[ProductID],0))</f>
        <v>Aliqui UC-36</v>
      </c>
      <c r="J584" t="str">
        <f>INDEX(Tbl_Product[Category],MATCH(A584,Tbl_Product[ProductID],0))</f>
        <v>Urban</v>
      </c>
      <c r="K584" t="str">
        <f>INDEX(Tbl_Product[Segment],MATCH(A584,Tbl_Product[ProductID],0))</f>
        <v>Convenience</v>
      </c>
      <c r="L584">
        <f>INDEX(Tbl_Product[ManufacturerID],MATCH(A584,Tbl_Product[ProductID],0))</f>
        <v>2</v>
      </c>
      <c r="M584" t="str">
        <f>INDEX(Tbl_Manu[Manufacturer Name],MATCH(L584,Tbl_Manu[ManufacturerID],0))</f>
        <v>Aliqui</v>
      </c>
    </row>
    <row r="585" spans="1:13" x14ac:dyDescent="0.25">
      <c r="A585">
        <v>1496</v>
      </c>
      <c r="B585" s="2">
        <v>42029</v>
      </c>
      <c r="C585" s="2" t="str">
        <f t="shared" si="9"/>
        <v>Jan</v>
      </c>
      <c r="D585" t="s">
        <v>1334</v>
      </c>
      <c r="E585">
        <v>1</v>
      </c>
      <c r="F585" s="3">
        <v>5038.74</v>
      </c>
      <c r="G585" s="3" t="str">
        <f>INDEX(Tbl_Location[State],MATCH(D585,Tbl_Location[Zip],0))</f>
        <v>Alberta</v>
      </c>
      <c r="H585" t="s">
        <v>20</v>
      </c>
      <c r="I585" t="str">
        <f>INDEX(Tbl_Product[Product Name],MATCH(A585,Tbl_Product[ProductID],0))</f>
        <v>Quibus RP-88</v>
      </c>
      <c r="J585" t="str">
        <f>INDEX(Tbl_Product[Category],MATCH(A585,Tbl_Product[ProductID],0))</f>
        <v>Rural</v>
      </c>
      <c r="K585" t="str">
        <f>INDEX(Tbl_Product[Segment],MATCH(A585,Tbl_Product[ProductID],0))</f>
        <v>Productivity</v>
      </c>
      <c r="L585">
        <f>INDEX(Tbl_Product[ManufacturerID],MATCH(A585,Tbl_Product[ProductID],0))</f>
        <v>12</v>
      </c>
      <c r="M585" t="str">
        <f>INDEX(Tbl_Manu[Manufacturer Name],MATCH(L585,Tbl_Manu[ManufacturerID],0))</f>
        <v>Quibus</v>
      </c>
    </row>
    <row r="586" spans="1:13" x14ac:dyDescent="0.25">
      <c r="A586">
        <v>959</v>
      </c>
      <c r="B586" s="2">
        <v>42029</v>
      </c>
      <c r="C586" s="2" t="str">
        <f t="shared" si="9"/>
        <v>Jan</v>
      </c>
      <c r="D586" t="s">
        <v>1577</v>
      </c>
      <c r="E586">
        <v>1</v>
      </c>
      <c r="F586" s="3">
        <v>10362.870000000001</v>
      </c>
      <c r="G586" s="3" t="str">
        <f>INDEX(Tbl_Location[State],MATCH(D586,Tbl_Location[Zip],0))</f>
        <v>British Columbia</v>
      </c>
      <c r="H586" t="s">
        <v>20</v>
      </c>
      <c r="I586" t="str">
        <f>INDEX(Tbl_Product[Product Name],MATCH(A586,Tbl_Product[ProductID],0))</f>
        <v>Natura UC-22</v>
      </c>
      <c r="J586" t="str">
        <f>INDEX(Tbl_Product[Category],MATCH(A586,Tbl_Product[ProductID],0))</f>
        <v>Urban</v>
      </c>
      <c r="K586" t="str">
        <f>INDEX(Tbl_Product[Segment],MATCH(A586,Tbl_Product[ProductID],0))</f>
        <v>Convenience</v>
      </c>
      <c r="L586">
        <f>INDEX(Tbl_Product[ManufacturerID],MATCH(A586,Tbl_Product[ProductID],0))</f>
        <v>8</v>
      </c>
      <c r="M586" t="str">
        <f>INDEX(Tbl_Manu[Manufacturer Name],MATCH(L586,Tbl_Manu[ManufacturerID],0))</f>
        <v>Natura</v>
      </c>
    </row>
    <row r="587" spans="1:13" x14ac:dyDescent="0.25">
      <c r="A587">
        <v>407</v>
      </c>
      <c r="B587" s="2">
        <v>42062</v>
      </c>
      <c r="C587" s="2" t="str">
        <f t="shared" si="9"/>
        <v>Feb</v>
      </c>
      <c r="D587" t="s">
        <v>1334</v>
      </c>
      <c r="E587">
        <v>1</v>
      </c>
      <c r="F587" s="3">
        <v>20505.87</v>
      </c>
      <c r="G587" s="3" t="str">
        <f>INDEX(Tbl_Location[State],MATCH(D587,Tbl_Location[Zip],0))</f>
        <v>Alberta</v>
      </c>
      <c r="H587" t="s">
        <v>20</v>
      </c>
      <c r="I587" t="str">
        <f>INDEX(Tbl_Product[Product Name],MATCH(A587,Tbl_Product[ProductID],0))</f>
        <v>Maximus UM-12</v>
      </c>
      <c r="J587" t="str">
        <f>INDEX(Tbl_Product[Category],MATCH(A587,Tbl_Product[ProductID],0))</f>
        <v>Urban</v>
      </c>
      <c r="K587" t="str">
        <f>INDEX(Tbl_Product[Segment],MATCH(A587,Tbl_Product[ProductID],0))</f>
        <v>Moderation</v>
      </c>
      <c r="L587">
        <f>INDEX(Tbl_Product[ManufacturerID],MATCH(A587,Tbl_Product[ProductID],0))</f>
        <v>7</v>
      </c>
      <c r="M587" t="str">
        <f>INDEX(Tbl_Manu[Manufacturer Name],MATCH(L587,Tbl_Manu[ManufacturerID],0))</f>
        <v>VanArsdel</v>
      </c>
    </row>
    <row r="588" spans="1:13" x14ac:dyDescent="0.25">
      <c r="A588">
        <v>685</v>
      </c>
      <c r="B588" s="2">
        <v>42063</v>
      </c>
      <c r="C588" s="2" t="str">
        <f t="shared" si="9"/>
        <v>Feb</v>
      </c>
      <c r="D588" t="s">
        <v>1350</v>
      </c>
      <c r="E588">
        <v>1</v>
      </c>
      <c r="F588" s="3">
        <v>9449.3700000000008</v>
      </c>
      <c r="G588" s="3" t="str">
        <f>INDEX(Tbl_Location[State],MATCH(D588,Tbl_Location[Zip],0))</f>
        <v>Alberta</v>
      </c>
      <c r="H588" t="s">
        <v>20</v>
      </c>
      <c r="I588" t="str">
        <f>INDEX(Tbl_Product[Product Name],MATCH(A588,Tbl_Product[ProductID],0))</f>
        <v>Maximus UC-50</v>
      </c>
      <c r="J588" t="str">
        <f>INDEX(Tbl_Product[Category],MATCH(A588,Tbl_Product[ProductID],0))</f>
        <v>Urban</v>
      </c>
      <c r="K588" t="str">
        <f>INDEX(Tbl_Product[Segment],MATCH(A588,Tbl_Product[ProductID],0))</f>
        <v>Convenience</v>
      </c>
      <c r="L588">
        <f>INDEX(Tbl_Product[ManufacturerID],MATCH(A588,Tbl_Product[ProductID],0))</f>
        <v>7</v>
      </c>
      <c r="M588" t="str">
        <f>INDEX(Tbl_Manu[Manufacturer Name],MATCH(L588,Tbl_Manu[ManufacturerID],0))</f>
        <v>VanArsdel</v>
      </c>
    </row>
    <row r="589" spans="1:13" x14ac:dyDescent="0.25">
      <c r="A589">
        <v>506</v>
      </c>
      <c r="B589" s="2">
        <v>42063</v>
      </c>
      <c r="C589" s="2" t="str">
        <f t="shared" si="9"/>
        <v>Feb</v>
      </c>
      <c r="D589" t="s">
        <v>1327</v>
      </c>
      <c r="E589">
        <v>1</v>
      </c>
      <c r="F589" s="3">
        <v>15560.37</v>
      </c>
      <c r="G589" s="3" t="str">
        <f>INDEX(Tbl_Location[State],MATCH(D589,Tbl_Location[Zip],0))</f>
        <v>Alberta</v>
      </c>
      <c r="H589" t="s">
        <v>20</v>
      </c>
      <c r="I589" t="str">
        <f>INDEX(Tbl_Product[Product Name],MATCH(A589,Tbl_Product[ProductID],0))</f>
        <v>Maximus UM-11</v>
      </c>
      <c r="J589" t="str">
        <f>INDEX(Tbl_Product[Category],MATCH(A589,Tbl_Product[ProductID],0))</f>
        <v>Urban</v>
      </c>
      <c r="K589" t="str">
        <f>INDEX(Tbl_Product[Segment],MATCH(A589,Tbl_Product[ProductID],0))</f>
        <v>Moderation</v>
      </c>
      <c r="L589">
        <f>INDEX(Tbl_Product[ManufacturerID],MATCH(A589,Tbl_Product[ProductID],0))</f>
        <v>7</v>
      </c>
      <c r="M589" t="str">
        <f>INDEX(Tbl_Manu[Manufacturer Name],MATCH(L589,Tbl_Manu[ManufacturerID],0))</f>
        <v>VanArsdel</v>
      </c>
    </row>
    <row r="590" spans="1:13" x14ac:dyDescent="0.25">
      <c r="A590">
        <v>2395</v>
      </c>
      <c r="B590" s="2">
        <v>42011</v>
      </c>
      <c r="C590" s="2" t="str">
        <f t="shared" si="9"/>
        <v>Jan</v>
      </c>
      <c r="D590" t="s">
        <v>1202</v>
      </c>
      <c r="E590">
        <v>1</v>
      </c>
      <c r="F590" s="3">
        <v>1889.37</v>
      </c>
      <c r="G590" s="3" t="str">
        <f>INDEX(Tbl_Location[State],MATCH(D590,Tbl_Location[Zip],0))</f>
        <v>Manitoba</v>
      </c>
      <c r="H590" t="s">
        <v>20</v>
      </c>
      <c r="I590" t="str">
        <f>INDEX(Tbl_Product[Product Name],MATCH(A590,Tbl_Product[ProductID],0))</f>
        <v>Aliqui YY-04</v>
      </c>
      <c r="J590" t="str">
        <f>INDEX(Tbl_Product[Category],MATCH(A590,Tbl_Product[ProductID],0))</f>
        <v>Youth</v>
      </c>
      <c r="K590" t="str">
        <f>INDEX(Tbl_Product[Segment],MATCH(A590,Tbl_Product[ProductID],0))</f>
        <v>Youth</v>
      </c>
      <c r="L590">
        <f>INDEX(Tbl_Product[ManufacturerID],MATCH(A590,Tbl_Product[ProductID],0))</f>
        <v>2</v>
      </c>
      <c r="M590" t="str">
        <f>INDEX(Tbl_Manu[Manufacturer Name],MATCH(L590,Tbl_Manu[ManufacturerID],0))</f>
        <v>Aliqui</v>
      </c>
    </row>
    <row r="591" spans="1:13" x14ac:dyDescent="0.25">
      <c r="A591">
        <v>1060</v>
      </c>
      <c r="B591" s="2">
        <v>42012</v>
      </c>
      <c r="C591" s="2" t="str">
        <f t="shared" si="9"/>
        <v>Jan</v>
      </c>
      <c r="D591" t="s">
        <v>1560</v>
      </c>
      <c r="E591">
        <v>1</v>
      </c>
      <c r="F591" s="3">
        <v>2078.37</v>
      </c>
      <c r="G591" s="3" t="str">
        <f>INDEX(Tbl_Location[State],MATCH(D591,Tbl_Location[Zip],0))</f>
        <v>British Columbia</v>
      </c>
      <c r="H591" t="s">
        <v>20</v>
      </c>
      <c r="I591" t="str">
        <f>INDEX(Tbl_Product[Product Name],MATCH(A591,Tbl_Product[ProductID],0))</f>
        <v>Pirum RP-06</v>
      </c>
      <c r="J591" t="str">
        <f>INDEX(Tbl_Product[Category],MATCH(A591,Tbl_Product[ProductID],0))</f>
        <v>Rural</v>
      </c>
      <c r="K591" t="str">
        <f>INDEX(Tbl_Product[Segment],MATCH(A591,Tbl_Product[ProductID],0))</f>
        <v>Productivity</v>
      </c>
      <c r="L591">
        <f>INDEX(Tbl_Product[ManufacturerID],MATCH(A591,Tbl_Product[ProductID],0))</f>
        <v>10</v>
      </c>
      <c r="M591" t="str">
        <f>INDEX(Tbl_Manu[Manufacturer Name],MATCH(L591,Tbl_Manu[ManufacturerID],0))</f>
        <v>Pirum</v>
      </c>
    </row>
    <row r="592" spans="1:13" x14ac:dyDescent="0.25">
      <c r="A592">
        <v>1086</v>
      </c>
      <c r="B592" s="2">
        <v>42012</v>
      </c>
      <c r="C592" s="2" t="str">
        <f t="shared" si="9"/>
        <v>Jan</v>
      </c>
      <c r="D592" t="s">
        <v>1560</v>
      </c>
      <c r="E592">
        <v>1</v>
      </c>
      <c r="F592" s="3">
        <v>1101.8699999999999</v>
      </c>
      <c r="G592" s="3" t="str">
        <f>INDEX(Tbl_Location[State],MATCH(D592,Tbl_Location[Zip],0))</f>
        <v>British Columbia</v>
      </c>
      <c r="H592" t="s">
        <v>20</v>
      </c>
      <c r="I592" t="str">
        <f>INDEX(Tbl_Product[Product Name],MATCH(A592,Tbl_Product[ProductID],0))</f>
        <v>Pirum RP-32</v>
      </c>
      <c r="J592" t="str">
        <f>INDEX(Tbl_Product[Category],MATCH(A592,Tbl_Product[ProductID],0))</f>
        <v>Rural</v>
      </c>
      <c r="K592" t="str">
        <f>INDEX(Tbl_Product[Segment],MATCH(A592,Tbl_Product[ProductID],0))</f>
        <v>Productivity</v>
      </c>
      <c r="L592">
        <f>INDEX(Tbl_Product[ManufacturerID],MATCH(A592,Tbl_Product[ProductID],0))</f>
        <v>10</v>
      </c>
      <c r="M592" t="str">
        <f>INDEX(Tbl_Manu[Manufacturer Name],MATCH(L592,Tbl_Manu[ManufacturerID],0))</f>
        <v>Pirum</v>
      </c>
    </row>
    <row r="593" spans="1:13" x14ac:dyDescent="0.25">
      <c r="A593">
        <v>1059</v>
      </c>
      <c r="B593" s="2">
        <v>42012</v>
      </c>
      <c r="C593" s="2" t="str">
        <f t="shared" si="9"/>
        <v>Jan</v>
      </c>
      <c r="D593" t="s">
        <v>1560</v>
      </c>
      <c r="E593">
        <v>1</v>
      </c>
      <c r="F593" s="3">
        <v>2078.37</v>
      </c>
      <c r="G593" s="3" t="str">
        <f>INDEX(Tbl_Location[State],MATCH(D593,Tbl_Location[Zip],0))</f>
        <v>British Columbia</v>
      </c>
      <c r="H593" t="s">
        <v>20</v>
      </c>
      <c r="I593" t="str">
        <f>INDEX(Tbl_Product[Product Name],MATCH(A593,Tbl_Product[ProductID],0))</f>
        <v>Pirum RP-05</v>
      </c>
      <c r="J593" t="str">
        <f>INDEX(Tbl_Product[Category],MATCH(A593,Tbl_Product[ProductID],0))</f>
        <v>Rural</v>
      </c>
      <c r="K593" t="str">
        <f>INDEX(Tbl_Product[Segment],MATCH(A593,Tbl_Product[ProductID],0))</f>
        <v>Productivity</v>
      </c>
      <c r="L593">
        <f>INDEX(Tbl_Product[ManufacturerID],MATCH(A593,Tbl_Product[ProductID],0))</f>
        <v>10</v>
      </c>
      <c r="M593" t="str">
        <f>INDEX(Tbl_Manu[Manufacturer Name],MATCH(L593,Tbl_Manu[ManufacturerID],0))</f>
        <v>Pirum</v>
      </c>
    </row>
    <row r="594" spans="1:13" x14ac:dyDescent="0.25">
      <c r="A594">
        <v>1085</v>
      </c>
      <c r="B594" s="2">
        <v>42012</v>
      </c>
      <c r="C594" s="2" t="str">
        <f t="shared" si="9"/>
        <v>Jan</v>
      </c>
      <c r="D594" t="s">
        <v>1560</v>
      </c>
      <c r="E594">
        <v>1</v>
      </c>
      <c r="F594" s="3">
        <v>1101.8699999999999</v>
      </c>
      <c r="G594" s="3" t="str">
        <f>INDEX(Tbl_Location[State],MATCH(D594,Tbl_Location[Zip],0))</f>
        <v>British Columbia</v>
      </c>
      <c r="H594" t="s">
        <v>20</v>
      </c>
      <c r="I594" t="str">
        <f>INDEX(Tbl_Product[Product Name],MATCH(A594,Tbl_Product[ProductID],0))</f>
        <v>Pirum RP-31</v>
      </c>
      <c r="J594" t="str">
        <f>INDEX(Tbl_Product[Category],MATCH(A594,Tbl_Product[ProductID],0))</f>
        <v>Rural</v>
      </c>
      <c r="K594" t="str">
        <f>INDEX(Tbl_Product[Segment],MATCH(A594,Tbl_Product[ProductID],0))</f>
        <v>Productivity</v>
      </c>
      <c r="L594">
        <f>INDEX(Tbl_Product[ManufacturerID],MATCH(A594,Tbl_Product[ProductID],0))</f>
        <v>10</v>
      </c>
      <c r="M594" t="str">
        <f>INDEX(Tbl_Manu[Manufacturer Name],MATCH(L594,Tbl_Manu[ManufacturerID],0))</f>
        <v>Pirum</v>
      </c>
    </row>
    <row r="595" spans="1:13" x14ac:dyDescent="0.25">
      <c r="A595">
        <v>1000</v>
      </c>
      <c r="B595" s="2">
        <v>42013</v>
      </c>
      <c r="C595" s="2" t="str">
        <f t="shared" si="9"/>
        <v>Jan</v>
      </c>
      <c r="D595" t="s">
        <v>1564</v>
      </c>
      <c r="E595">
        <v>1</v>
      </c>
      <c r="F595" s="3">
        <v>1290.8699999999999</v>
      </c>
      <c r="G595" s="3" t="str">
        <f>INDEX(Tbl_Location[State],MATCH(D595,Tbl_Location[Zip],0))</f>
        <v>British Columbia</v>
      </c>
      <c r="H595" t="s">
        <v>20</v>
      </c>
      <c r="I595" t="str">
        <f>INDEX(Tbl_Product[Product Name],MATCH(A595,Tbl_Product[ProductID],0))</f>
        <v>Natura YY-01</v>
      </c>
      <c r="J595" t="str">
        <f>INDEX(Tbl_Product[Category],MATCH(A595,Tbl_Product[ProductID],0))</f>
        <v>Youth</v>
      </c>
      <c r="K595" t="str">
        <f>INDEX(Tbl_Product[Segment],MATCH(A595,Tbl_Product[ProductID],0))</f>
        <v>Youth</v>
      </c>
      <c r="L595">
        <f>INDEX(Tbl_Product[ManufacturerID],MATCH(A595,Tbl_Product[ProductID],0))</f>
        <v>8</v>
      </c>
      <c r="M595" t="str">
        <f>INDEX(Tbl_Manu[Manufacturer Name],MATCH(L595,Tbl_Manu[ManufacturerID],0))</f>
        <v>Natura</v>
      </c>
    </row>
    <row r="596" spans="1:13" x14ac:dyDescent="0.25">
      <c r="A596">
        <v>438</v>
      </c>
      <c r="B596" s="2">
        <v>42014</v>
      </c>
      <c r="C596" s="2" t="str">
        <f t="shared" si="9"/>
        <v>Jan</v>
      </c>
      <c r="D596" t="s">
        <v>1563</v>
      </c>
      <c r="E596">
        <v>1</v>
      </c>
      <c r="F596" s="3">
        <v>11969.37</v>
      </c>
      <c r="G596" s="3" t="str">
        <f>INDEX(Tbl_Location[State],MATCH(D596,Tbl_Location[Zip],0))</f>
        <v>British Columbia</v>
      </c>
      <c r="H596" t="s">
        <v>20</v>
      </c>
      <c r="I596" t="str">
        <f>INDEX(Tbl_Product[Product Name],MATCH(A596,Tbl_Product[ProductID],0))</f>
        <v>Maximus UM-43</v>
      </c>
      <c r="J596" t="str">
        <f>INDEX(Tbl_Product[Category],MATCH(A596,Tbl_Product[ProductID],0))</f>
        <v>Urban</v>
      </c>
      <c r="K596" t="str">
        <f>INDEX(Tbl_Product[Segment],MATCH(A596,Tbl_Product[ProductID],0))</f>
        <v>Moderation</v>
      </c>
      <c r="L596">
        <f>INDEX(Tbl_Product[ManufacturerID],MATCH(A596,Tbl_Product[ProductID],0))</f>
        <v>7</v>
      </c>
      <c r="M596" t="str">
        <f>INDEX(Tbl_Manu[Manufacturer Name],MATCH(L596,Tbl_Manu[ManufacturerID],0))</f>
        <v>VanArsdel</v>
      </c>
    </row>
    <row r="597" spans="1:13" x14ac:dyDescent="0.25">
      <c r="A597">
        <v>1916</v>
      </c>
      <c r="B597" s="2">
        <v>42015</v>
      </c>
      <c r="C597" s="2" t="str">
        <f t="shared" si="9"/>
        <v>Jan</v>
      </c>
      <c r="D597" t="s">
        <v>1570</v>
      </c>
      <c r="E597">
        <v>1</v>
      </c>
      <c r="F597" s="3">
        <v>3590.37</v>
      </c>
      <c r="G597" s="3" t="str">
        <f>INDEX(Tbl_Location[State],MATCH(D597,Tbl_Location[Zip],0))</f>
        <v>British Columbia</v>
      </c>
      <c r="H597" t="s">
        <v>20</v>
      </c>
      <c r="I597" t="str">
        <f>INDEX(Tbl_Product[Product Name],MATCH(A597,Tbl_Product[ProductID],0))</f>
        <v>Currus MA-09</v>
      </c>
      <c r="J597" t="str">
        <f>INDEX(Tbl_Product[Category],MATCH(A597,Tbl_Product[ProductID],0))</f>
        <v>Mix</v>
      </c>
      <c r="K597" t="str">
        <f>INDEX(Tbl_Product[Segment],MATCH(A597,Tbl_Product[ProductID],0))</f>
        <v>All Season</v>
      </c>
      <c r="L597">
        <f>INDEX(Tbl_Product[ManufacturerID],MATCH(A597,Tbl_Product[ProductID],0))</f>
        <v>4</v>
      </c>
      <c r="M597" t="str">
        <f>INDEX(Tbl_Manu[Manufacturer Name],MATCH(L597,Tbl_Manu[ManufacturerID],0))</f>
        <v>Currus</v>
      </c>
    </row>
    <row r="598" spans="1:13" x14ac:dyDescent="0.25">
      <c r="A598">
        <v>2045</v>
      </c>
      <c r="B598" s="2">
        <v>42015</v>
      </c>
      <c r="C598" s="2" t="str">
        <f t="shared" si="9"/>
        <v>Jan</v>
      </c>
      <c r="D598" t="s">
        <v>1578</v>
      </c>
      <c r="E598">
        <v>1</v>
      </c>
      <c r="F598" s="3">
        <v>5921.37</v>
      </c>
      <c r="G598" s="3" t="str">
        <f>INDEX(Tbl_Location[State],MATCH(D598,Tbl_Location[Zip],0))</f>
        <v>British Columbia</v>
      </c>
      <c r="H598" t="s">
        <v>20</v>
      </c>
      <c r="I598" t="str">
        <f>INDEX(Tbl_Product[Product Name],MATCH(A598,Tbl_Product[ProductID],0))</f>
        <v>Currus UE-05</v>
      </c>
      <c r="J598" t="str">
        <f>INDEX(Tbl_Product[Category],MATCH(A598,Tbl_Product[ProductID],0))</f>
        <v>Urban</v>
      </c>
      <c r="K598" t="str">
        <f>INDEX(Tbl_Product[Segment],MATCH(A598,Tbl_Product[ProductID],0))</f>
        <v>Extreme</v>
      </c>
      <c r="L598">
        <f>INDEX(Tbl_Product[ManufacturerID],MATCH(A598,Tbl_Product[ProductID],0))</f>
        <v>4</v>
      </c>
      <c r="M598" t="str">
        <f>INDEX(Tbl_Manu[Manufacturer Name],MATCH(L598,Tbl_Manu[ManufacturerID],0))</f>
        <v>Currus</v>
      </c>
    </row>
    <row r="599" spans="1:13" x14ac:dyDescent="0.25">
      <c r="A599">
        <v>1115</v>
      </c>
      <c r="B599" s="2">
        <v>42102</v>
      </c>
      <c r="C599" s="2" t="str">
        <f t="shared" si="9"/>
        <v>Apr</v>
      </c>
      <c r="D599" t="s">
        <v>1559</v>
      </c>
      <c r="E599">
        <v>1</v>
      </c>
      <c r="F599" s="3">
        <v>5070.87</v>
      </c>
      <c r="G599" s="3" t="str">
        <f>INDEX(Tbl_Location[State],MATCH(D599,Tbl_Location[Zip],0))</f>
        <v>British Columbia</v>
      </c>
      <c r="H599" t="s">
        <v>20</v>
      </c>
      <c r="I599" t="str">
        <f>INDEX(Tbl_Product[Product Name],MATCH(A599,Tbl_Product[ProductID],0))</f>
        <v>Pirum RS-03</v>
      </c>
      <c r="J599" t="str">
        <f>INDEX(Tbl_Product[Category],MATCH(A599,Tbl_Product[ProductID],0))</f>
        <v>Rural</v>
      </c>
      <c r="K599" t="str">
        <f>INDEX(Tbl_Product[Segment],MATCH(A599,Tbl_Product[ProductID],0))</f>
        <v>Select</v>
      </c>
      <c r="L599">
        <f>INDEX(Tbl_Product[ManufacturerID],MATCH(A599,Tbl_Product[ProductID],0))</f>
        <v>10</v>
      </c>
      <c r="M599" t="str">
        <f>INDEX(Tbl_Manu[Manufacturer Name],MATCH(L599,Tbl_Manu[ManufacturerID],0))</f>
        <v>Pirum</v>
      </c>
    </row>
    <row r="600" spans="1:13" x14ac:dyDescent="0.25">
      <c r="A600">
        <v>2218</v>
      </c>
      <c r="B600" s="2">
        <v>42102</v>
      </c>
      <c r="C600" s="2" t="str">
        <f t="shared" si="9"/>
        <v>Apr</v>
      </c>
      <c r="D600" t="s">
        <v>1554</v>
      </c>
      <c r="E600">
        <v>1</v>
      </c>
      <c r="F600" s="3">
        <v>1826.37</v>
      </c>
      <c r="G600" s="3" t="str">
        <f>INDEX(Tbl_Location[State],MATCH(D600,Tbl_Location[Zip],0))</f>
        <v>British Columbia</v>
      </c>
      <c r="H600" t="s">
        <v>20</v>
      </c>
      <c r="I600" t="str">
        <f>INDEX(Tbl_Product[Product Name],MATCH(A600,Tbl_Product[ProductID],0))</f>
        <v>Aliqui RP-15</v>
      </c>
      <c r="J600" t="str">
        <f>INDEX(Tbl_Product[Category],MATCH(A600,Tbl_Product[ProductID],0))</f>
        <v>Rural</v>
      </c>
      <c r="K600" t="str">
        <f>INDEX(Tbl_Product[Segment],MATCH(A600,Tbl_Product[ProductID],0))</f>
        <v>Productivity</v>
      </c>
      <c r="L600">
        <f>INDEX(Tbl_Product[ManufacturerID],MATCH(A600,Tbl_Product[ProductID],0))</f>
        <v>2</v>
      </c>
      <c r="M600" t="str">
        <f>INDEX(Tbl_Manu[Manufacturer Name],MATCH(L600,Tbl_Manu[ManufacturerID],0))</f>
        <v>Aliqui</v>
      </c>
    </row>
    <row r="601" spans="1:13" x14ac:dyDescent="0.25">
      <c r="A601">
        <v>578</v>
      </c>
      <c r="B601" s="2">
        <v>42102</v>
      </c>
      <c r="C601" s="2" t="str">
        <f t="shared" si="9"/>
        <v>Apr</v>
      </c>
      <c r="D601" t="s">
        <v>1577</v>
      </c>
      <c r="E601">
        <v>1</v>
      </c>
      <c r="F601" s="3">
        <v>9449.3700000000008</v>
      </c>
      <c r="G601" s="3" t="str">
        <f>INDEX(Tbl_Location[State],MATCH(D601,Tbl_Location[Zip],0))</f>
        <v>British Columbia</v>
      </c>
      <c r="H601" t="s">
        <v>20</v>
      </c>
      <c r="I601" t="str">
        <f>INDEX(Tbl_Product[Product Name],MATCH(A601,Tbl_Product[ProductID],0))</f>
        <v>Maximus UC-43</v>
      </c>
      <c r="J601" t="str">
        <f>INDEX(Tbl_Product[Category],MATCH(A601,Tbl_Product[ProductID],0))</f>
        <v>Urban</v>
      </c>
      <c r="K601" t="str">
        <f>INDEX(Tbl_Product[Segment],MATCH(A601,Tbl_Product[ProductID],0))</f>
        <v>Convenience</v>
      </c>
      <c r="L601">
        <f>INDEX(Tbl_Product[ManufacturerID],MATCH(A601,Tbl_Product[ProductID],0))</f>
        <v>7</v>
      </c>
      <c r="M601" t="str">
        <f>INDEX(Tbl_Manu[Manufacturer Name],MATCH(L601,Tbl_Manu[ManufacturerID],0))</f>
        <v>VanArsdel</v>
      </c>
    </row>
    <row r="602" spans="1:13" x14ac:dyDescent="0.25">
      <c r="A602">
        <v>599</v>
      </c>
      <c r="B602" s="2">
        <v>42103</v>
      </c>
      <c r="C602" s="2" t="str">
        <f t="shared" si="9"/>
        <v>Apr</v>
      </c>
      <c r="D602" t="s">
        <v>1330</v>
      </c>
      <c r="E602">
        <v>1</v>
      </c>
      <c r="F602" s="3">
        <v>10643.85</v>
      </c>
      <c r="G602" s="3" t="str">
        <f>INDEX(Tbl_Location[State],MATCH(D602,Tbl_Location[Zip],0))</f>
        <v>Alberta</v>
      </c>
      <c r="H602" t="s">
        <v>20</v>
      </c>
      <c r="I602" t="str">
        <f>INDEX(Tbl_Product[Product Name],MATCH(A602,Tbl_Product[ProductID],0))</f>
        <v>Maximus UC-64</v>
      </c>
      <c r="J602" t="str">
        <f>INDEX(Tbl_Product[Category],MATCH(A602,Tbl_Product[ProductID],0))</f>
        <v>Urban</v>
      </c>
      <c r="K602" t="str">
        <f>INDEX(Tbl_Product[Segment],MATCH(A602,Tbl_Product[ProductID],0))</f>
        <v>Convenience</v>
      </c>
      <c r="L602">
        <f>INDEX(Tbl_Product[ManufacturerID],MATCH(A602,Tbl_Product[ProductID],0))</f>
        <v>7</v>
      </c>
      <c r="M602" t="str">
        <f>INDEX(Tbl_Manu[Manufacturer Name],MATCH(L602,Tbl_Manu[ManufacturerID],0))</f>
        <v>VanArsdel</v>
      </c>
    </row>
    <row r="603" spans="1:13" x14ac:dyDescent="0.25">
      <c r="A603">
        <v>835</v>
      </c>
      <c r="B603" s="2">
        <v>42103</v>
      </c>
      <c r="C603" s="2" t="str">
        <f t="shared" si="9"/>
        <v>Apr</v>
      </c>
      <c r="D603" t="s">
        <v>1401</v>
      </c>
      <c r="E603">
        <v>1</v>
      </c>
      <c r="F603" s="3">
        <v>6299.37</v>
      </c>
      <c r="G603" s="3" t="str">
        <f>INDEX(Tbl_Location[State],MATCH(D603,Tbl_Location[Zip],0))</f>
        <v>Alberta</v>
      </c>
      <c r="H603" t="s">
        <v>20</v>
      </c>
      <c r="I603" t="str">
        <f>INDEX(Tbl_Product[Product Name],MATCH(A603,Tbl_Product[ProductID],0))</f>
        <v>Natura UM-19</v>
      </c>
      <c r="J603" t="str">
        <f>INDEX(Tbl_Product[Category],MATCH(A603,Tbl_Product[ProductID],0))</f>
        <v>Urban</v>
      </c>
      <c r="K603" t="str">
        <f>INDEX(Tbl_Product[Segment],MATCH(A603,Tbl_Product[ProductID],0))</f>
        <v>Moderation</v>
      </c>
      <c r="L603">
        <f>INDEX(Tbl_Product[ManufacturerID],MATCH(A603,Tbl_Product[ProductID],0))</f>
        <v>8</v>
      </c>
      <c r="M603" t="str">
        <f>INDEX(Tbl_Manu[Manufacturer Name],MATCH(L603,Tbl_Manu[ManufacturerID],0))</f>
        <v>Natura</v>
      </c>
    </row>
    <row r="604" spans="1:13" x14ac:dyDescent="0.25">
      <c r="A604">
        <v>2077</v>
      </c>
      <c r="B604" s="2">
        <v>42103</v>
      </c>
      <c r="C604" s="2" t="str">
        <f t="shared" si="9"/>
        <v>Apr</v>
      </c>
      <c r="D604" t="s">
        <v>1400</v>
      </c>
      <c r="E604">
        <v>1</v>
      </c>
      <c r="F604" s="3">
        <v>4661.37</v>
      </c>
      <c r="G604" s="3" t="str">
        <f>INDEX(Tbl_Location[State],MATCH(D604,Tbl_Location[Zip],0))</f>
        <v>Alberta</v>
      </c>
      <c r="H604" t="s">
        <v>20</v>
      </c>
      <c r="I604" t="str">
        <f>INDEX(Tbl_Product[Product Name],MATCH(A604,Tbl_Product[ProductID],0))</f>
        <v>Currus UC-12</v>
      </c>
      <c r="J604" t="str">
        <f>INDEX(Tbl_Product[Category],MATCH(A604,Tbl_Product[ProductID],0))</f>
        <v>Urban</v>
      </c>
      <c r="K604" t="str">
        <f>INDEX(Tbl_Product[Segment],MATCH(A604,Tbl_Product[ProductID],0))</f>
        <v>Convenience</v>
      </c>
      <c r="L604">
        <f>INDEX(Tbl_Product[ManufacturerID],MATCH(A604,Tbl_Product[ProductID],0))</f>
        <v>4</v>
      </c>
      <c r="M604" t="str">
        <f>INDEX(Tbl_Manu[Manufacturer Name],MATCH(L604,Tbl_Manu[ManufacturerID],0))</f>
        <v>Currus</v>
      </c>
    </row>
    <row r="605" spans="1:13" x14ac:dyDescent="0.25">
      <c r="A605">
        <v>1212</v>
      </c>
      <c r="B605" s="2">
        <v>42040</v>
      </c>
      <c r="C605" s="2" t="str">
        <f t="shared" si="9"/>
        <v>Feb</v>
      </c>
      <c r="D605" t="s">
        <v>1561</v>
      </c>
      <c r="E605">
        <v>1</v>
      </c>
      <c r="F605" s="3">
        <v>5102.37</v>
      </c>
      <c r="G605" s="3" t="str">
        <f>INDEX(Tbl_Location[State],MATCH(D605,Tbl_Location[Zip],0))</f>
        <v>British Columbia</v>
      </c>
      <c r="H605" t="s">
        <v>20</v>
      </c>
      <c r="I605" t="str">
        <f>INDEX(Tbl_Product[Product Name],MATCH(A605,Tbl_Product[ProductID],0))</f>
        <v>Pirum UC-14</v>
      </c>
      <c r="J605" t="str">
        <f>INDEX(Tbl_Product[Category],MATCH(A605,Tbl_Product[ProductID],0))</f>
        <v>Urban</v>
      </c>
      <c r="K605" t="str">
        <f>INDEX(Tbl_Product[Segment],MATCH(A605,Tbl_Product[ProductID],0))</f>
        <v>Convenience</v>
      </c>
      <c r="L605">
        <f>INDEX(Tbl_Product[ManufacturerID],MATCH(A605,Tbl_Product[ProductID],0))</f>
        <v>10</v>
      </c>
      <c r="M605" t="str">
        <f>INDEX(Tbl_Manu[Manufacturer Name],MATCH(L605,Tbl_Manu[ManufacturerID],0))</f>
        <v>Pirum</v>
      </c>
    </row>
    <row r="606" spans="1:13" x14ac:dyDescent="0.25">
      <c r="A606">
        <v>438</v>
      </c>
      <c r="B606" s="2">
        <v>42080</v>
      </c>
      <c r="C606" s="2" t="str">
        <f t="shared" si="9"/>
        <v>Mar</v>
      </c>
      <c r="D606" t="s">
        <v>1400</v>
      </c>
      <c r="E606">
        <v>1</v>
      </c>
      <c r="F606" s="3">
        <v>11969.37</v>
      </c>
      <c r="G606" s="3" t="str">
        <f>INDEX(Tbl_Location[State],MATCH(D606,Tbl_Location[Zip],0))</f>
        <v>Alberta</v>
      </c>
      <c r="H606" t="s">
        <v>20</v>
      </c>
      <c r="I606" t="str">
        <f>INDEX(Tbl_Product[Product Name],MATCH(A606,Tbl_Product[ProductID],0))</f>
        <v>Maximus UM-43</v>
      </c>
      <c r="J606" t="str">
        <f>INDEX(Tbl_Product[Category],MATCH(A606,Tbl_Product[ProductID],0))</f>
        <v>Urban</v>
      </c>
      <c r="K606" t="str">
        <f>INDEX(Tbl_Product[Segment],MATCH(A606,Tbl_Product[ProductID],0))</f>
        <v>Moderation</v>
      </c>
      <c r="L606">
        <f>INDEX(Tbl_Product[ManufacturerID],MATCH(A606,Tbl_Product[ProductID],0))</f>
        <v>7</v>
      </c>
      <c r="M606" t="str">
        <f>INDEX(Tbl_Manu[Manufacturer Name],MATCH(L606,Tbl_Manu[ManufacturerID],0))</f>
        <v>VanArsdel</v>
      </c>
    </row>
    <row r="607" spans="1:13" x14ac:dyDescent="0.25">
      <c r="A607">
        <v>491</v>
      </c>
      <c r="B607" s="2">
        <v>42055</v>
      </c>
      <c r="C607" s="2" t="str">
        <f t="shared" si="9"/>
        <v>Feb</v>
      </c>
      <c r="D607" t="s">
        <v>1577</v>
      </c>
      <c r="E607">
        <v>1</v>
      </c>
      <c r="F607" s="3">
        <v>10709.37</v>
      </c>
      <c r="G607" s="3" t="str">
        <f>INDEX(Tbl_Location[State],MATCH(D607,Tbl_Location[Zip],0))</f>
        <v>British Columbia</v>
      </c>
      <c r="H607" t="s">
        <v>20</v>
      </c>
      <c r="I607" t="str">
        <f>INDEX(Tbl_Product[Product Name],MATCH(A607,Tbl_Product[ProductID],0))</f>
        <v>Maximus UM-96</v>
      </c>
      <c r="J607" t="str">
        <f>INDEX(Tbl_Product[Category],MATCH(A607,Tbl_Product[ProductID],0))</f>
        <v>Urban</v>
      </c>
      <c r="K607" t="str">
        <f>INDEX(Tbl_Product[Segment],MATCH(A607,Tbl_Product[ProductID],0))</f>
        <v>Moderation</v>
      </c>
      <c r="L607">
        <f>INDEX(Tbl_Product[ManufacturerID],MATCH(A607,Tbl_Product[ProductID],0))</f>
        <v>7</v>
      </c>
      <c r="M607" t="str">
        <f>INDEX(Tbl_Manu[Manufacturer Name],MATCH(L607,Tbl_Manu[ManufacturerID],0))</f>
        <v>VanArsdel</v>
      </c>
    </row>
    <row r="608" spans="1:13" x14ac:dyDescent="0.25">
      <c r="A608">
        <v>506</v>
      </c>
      <c r="B608" s="2">
        <v>42056</v>
      </c>
      <c r="C608" s="2" t="str">
        <f t="shared" si="9"/>
        <v>Feb</v>
      </c>
      <c r="D608" t="s">
        <v>1570</v>
      </c>
      <c r="E608">
        <v>1</v>
      </c>
      <c r="F608" s="3">
        <v>15560.37</v>
      </c>
      <c r="G608" s="3" t="str">
        <f>INDEX(Tbl_Location[State],MATCH(D608,Tbl_Location[Zip],0))</f>
        <v>British Columbia</v>
      </c>
      <c r="H608" t="s">
        <v>20</v>
      </c>
      <c r="I608" t="str">
        <f>INDEX(Tbl_Product[Product Name],MATCH(A608,Tbl_Product[ProductID],0))</f>
        <v>Maximus UM-11</v>
      </c>
      <c r="J608" t="str">
        <f>INDEX(Tbl_Product[Category],MATCH(A608,Tbl_Product[ProductID],0))</f>
        <v>Urban</v>
      </c>
      <c r="K608" t="str">
        <f>INDEX(Tbl_Product[Segment],MATCH(A608,Tbl_Product[ProductID],0))</f>
        <v>Moderation</v>
      </c>
      <c r="L608">
        <f>INDEX(Tbl_Product[ManufacturerID],MATCH(A608,Tbl_Product[ProductID],0))</f>
        <v>7</v>
      </c>
      <c r="M608" t="str">
        <f>INDEX(Tbl_Manu[Manufacturer Name],MATCH(L608,Tbl_Manu[ManufacturerID],0))</f>
        <v>VanArsdel</v>
      </c>
    </row>
    <row r="609" spans="1:13" x14ac:dyDescent="0.25">
      <c r="A609">
        <v>615</v>
      </c>
      <c r="B609" s="2">
        <v>42056</v>
      </c>
      <c r="C609" s="2" t="str">
        <f t="shared" si="9"/>
        <v>Feb</v>
      </c>
      <c r="D609" t="s">
        <v>1378</v>
      </c>
      <c r="E609">
        <v>1</v>
      </c>
      <c r="F609" s="3">
        <v>8189.37</v>
      </c>
      <c r="G609" s="3" t="str">
        <f>INDEX(Tbl_Location[State],MATCH(D609,Tbl_Location[Zip],0))</f>
        <v>Alberta</v>
      </c>
      <c r="H609" t="s">
        <v>20</v>
      </c>
      <c r="I609" t="str">
        <f>INDEX(Tbl_Product[Product Name],MATCH(A609,Tbl_Product[ProductID],0))</f>
        <v>Maximus UC-80</v>
      </c>
      <c r="J609" t="str">
        <f>INDEX(Tbl_Product[Category],MATCH(A609,Tbl_Product[ProductID],0))</f>
        <v>Urban</v>
      </c>
      <c r="K609" t="str">
        <f>INDEX(Tbl_Product[Segment],MATCH(A609,Tbl_Product[ProductID],0))</f>
        <v>Convenience</v>
      </c>
      <c r="L609">
        <f>INDEX(Tbl_Product[ManufacturerID],MATCH(A609,Tbl_Product[ProductID],0))</f>
        <v>7</v>
      </c>
      <c r="M609" t="str">
        <f>INDEX(Tbl_Manu[Manufacturer Name],MATCH(L609,Tbl_Manu[ManufacturerID],0))</f>
        <v>VanArsdel</v>
      </c>
    </row>
    <row r="610" spans="1:13" x14ac:dyDescent="0.25">
      <c r="A610">
        <v>604</v>
      </c>
      <c r="B610" s="2">
        <v>42056</v>
      </c>
      <c r="C610" s="2" t="str">
        <f t="shared" si="9"/>
        <v>Feb</v>
      </c>
      <c r="D610" t="s">
        <v>1384</v>
      </c>
      <c r="E610">
        <v>1</v>
      </c>
      <c r="F610" s="3">
        <v>6299.37</v>
      </c>
      <c r="G610" s="3" t="str">
        <f>INDEX(Tbl_Location[State],MATCH(D610,Tbl_Location[Zip],0))</f>
        <v>Alberta</v>
      </c>
      <c r="H610" t="s">
        <v>20</v>
      </c>
      <c r="I610" t="str">
        <f>INDEX(Tbl_Product[Product Name],MATCH(A610,Tbl_Product[ProductID],0))</f>
        <v>Maximus UC-69</v>
      </c>
      <c r="J610" t="str">
        <f>INDEX(Tbl_Product[Category],MATCH(A610,Tbl_Product[ProductID],0))</f>
        <v>Urban</v>
      </c>
      <c r="K610" t="str">
        <f>INDEX(Tbl_Product[Segment],MATCH(A610,Tbl_Product[ProductID],0))</f>
        <v>Convenience</v>
      </c>
      <c r="L610">
        <f>INDEX(Tbl_Product[ManufacturerID],MATCH(A610,Tbl_Product[ProductID],0))</f>
        <v>7</v>
      </c>
      <c r="M610" t="str">
        <f>INDEX(Tbl_Manu[Manufacturer Name],MATCH(L610,Tbl_Manu[ManufacturerID],0))</f>
        <v>VanArsdel</v>
      </c>
    </row>
    <row r="611" spans="1:13" x14ac:dyDescent="0.25">
      <c r="A611">
        <v>506</v>
      </c>
      <c r="B611" s="2">
        <v>42057</v>
      </c>
      <c r="C611" s="2" t="str">
        <f t="shared" si="9"/>
        <v>Feb</v>
      </c>
      <c r="D611" t="s">
        <v>1202</v>
      </c>
      <c r="E611">
        <v>1</v>
      </c>
      <c r="F611" s="3">
        <v>15560.37</v>
      </c>
      <c r="G611" s="3" t="str">
        <f>INDEX(Tbl_Location[State],MATCH(D611,Tbl_Location[Zip],0))</f>
        <v>Manitoba</v>
      </c>
      <c r="H611" t="s">
        <v>20</v>
      </c>
      <c r="I611" t="str">
        <f>INDEX(Tbl_Product[Product Name],MATCH(A611,Tbl_Product[ProductID],0))</f>
        <v>Maximus UM-11</v>
      </c>
      <c r="J611" t="str">
        <f>INDEX(Tbl_Product[Category],MATCH(A611,Tbl_Product[ProductID],0))</f>
        <v>Urban</v>
      </c>
      <c r="K611" t="str">
        <f>INDEX(Tbl_Product[Segment],MATCH(A611,Tbl_Product[ProductID],0))</f>
        <v>Moderation</v>
      </c>
      <c r="L611">
        <f>INDEX(Tbl_Product[ManufacturerID],MATCH(A611,Tbl_Product[ProductID],0))</f>
        <v>7</v>
      </c>
      <c r="M611" t="str">
        <f>INDEX(Tbl_Manu[Manufacturer Name],MATCH(L611,Tbl_Manu[ManufacturerID],0))</f>
        <v>VanArsdel</v>
      </c>
    </row>
    <row r="612" spans="1:13" x14ac:dyDescent="0.25">
      <c r="A612">
        <v>1180</v>
      </c>
      <c r="B612" s="2">
        <v>42057</v>
      </c>
      <c r="C612" s="2" t="str">
        <f t="shared" si="9"/>
        <v>Feb</v>
      </c>
      <c r="D612" t="s">
        <v>1400</v>
      </c>
      <c r="E612">
        <v>1</v>
      </c>
      <c r="F612" s="3">
        <v>6173.37</v>
      </c>
      <c r="G612" s="3" t="str">
        <f>INDEX(Tbl_Location[State],MATCH(D612,Tbl_Location[Zip],0))</f>
        <v>Alberta</v>
      </c>
      <c r="H612" t="s">
        <v>20</v>
      </c>
      <c r="I612" t="str">
        <f>INDEX(Tbl_Product[Product Name],MATCH(A612,Tbl_Product[ProductID],0))</f>
        <v>Pirum UE-16</v>
      </c>
      <c r="J612" t="str">
        <f>INDEX(Tbl_Product[Category],MATCH(A612,Tbl_Product[ProductID],0))</f>
        <v>Urban</v>
      </c>
      <c r="K612" t="str">
        <f>INDEX(Tbl_Product[Segment],MATCH(A612,Tbl_Product[ProductID],0))</f>
        <v>Extreme</v>
      </c>
      <c r="L612">
        <f>INDEX(Tbl_Product[ManufacturerID],MATCH(A612,Tbl_Product[ProductID],0))</f>
        <v>10</v>
      </c>
      <c r="M612" t="str">
        <f>INDEX(Tbl_Manu[Manufacturer Name],MATCH(L612,Tbl_Manu[ManufacturerID],0))</f>
        <v>Pirum</v>
      </c>
    </row>
    <row r="613" spans="1:13" x14ac:dyDescent="0.25">
      <c r="A613">
        <v>501</v>
      </c>
      <c r="B613" s="2">
        <v>42057</v>
      </c>
      <c r="C613" s="2" t="str">
        <f t="shared" si="9"/>
        <v>Feb</v>
      </c>
      <c r="D613" t="s">
        <v>1330</v>
      </c>
      <c r="E613">
        <v>1</v>
      </c>
      <c r="F613" s="3">
        <v>13347.81</v>
      </c>
      <c r="G613" s="3" t="str">
        <f>INDEX(Tbl_Location[State],MATCH(D613,Tbl_Location[Zip],0))</f>
        <v>Alberta</v>
      </c>
      <c r="H613" t="s">
        <v>20</v>
      </c>
      <c r="I613" t="str">
        <f>INDEX(Tbl_Product[Product Name],MATCH(A613,Tbl_Product[ProductID],0))</f>
        <v>Maximus UM-06</v>
      </c>
      <c r="J613" t="str">
        <f>INDEX(Tbl_Product[Category],MATCH(A613,Tbl_Product[ProductID],0))</f>
        <v>Urban</v>
      </c>
      <c r="K613" t="str">
        <f>INDEX(Tbl_Product[Segment],MATCH(A613,Tbl_Product[ProductID],0))</f>
        <v>Moderation</v>
      </c>
      <c r="L613">
        <f>INDEX(Tbl_Product[ManufacturerID],MATCH(A613,Tbl_Product[ProductID],0))</f>
        <v>7</v>
      </c>
      <c r="M613" t="str">
        <f>INDEX(Tbl_Manu[Manufacturer Name],MATCH(L613,Tbl_Manu[ManufacturerID],0))</f>
        <v>VanArsdel</v>
      </c>
    </row>
    <row r="614" spans="1:13" x14ac:dyDescent="0.25">
      <c r="A614">
        <v>2284</v>
      </c>
      <c r="B614" s="2">
        <v>42057</v>
      </c>
      <c r="C614" s="2" t="str">
        <f t="shared" si="9"/>
        <v>Feb</v>
      </c>
      <c r="D614" t="s">
        <v>1401</v>
      </c>
      <c r="E614">
        <v>1</v>
      </c>
      <c r="F614" s="3">
        <v>4157.37</v>
      </c>
      <c r="G614" s="3" t="str">
        <f>INDEX(Tbl_Location[State],MATCH(D614,Tbl_Location[Zip],0))</f>
        <v>Alberta</v>
      </c>
      <c r="H614" t="s">
        <v>20</v>
      </c>
      <c r="I614" t="str">
        <f>INDEX(Tbl_Product[Product Name],MATCH(A614,Tbl_Product[ProductID],0))</f>
        <v>Aliqui RS-17</v>
      </c>
      <c r="J614" t="str">
        <f>INDEX(Tbl_Product[Category],MATCH(A614,Tbl_Product[ProductID],0))</f>
        <v>Rural</v>
      </c>
      <c r="K614" t="str">
        <f>INDEX(Tbl_Product[Segment],MATCH(A614,Tbl_Product[ProductID],0))</f>
        <v>Select</v>
      </c>
      <c r="L614">
        <f>INDEX(Tbl_Product[ManufacturerID],MATCH(A614,Tbl_Product[ProductID],0))</f>
        <v>2</v>
      </c>
      <c r="M614" t="str">
        <f>INDEX(Tbl_Manu[Manufacturer Name],MATCH(L614,Tbl_Manu[ManufacturerID],0))</f>
        <v>Aliqui</v>
      </c>
    </row>
    <row r="615" spans="1:13" x14ac:dyDescent="0.25">
      <c r="A615">
        <v>1053</v>
      </c>
      <c r="B615" s="2">
        <v>42094</v>
      </c>
      <c r="C615" s="2" t="str">
        <f t="shared" si="9"/>
        <v>Mar</v>
      </c>
      <c r="D615" t="s">
        <v>1200</v>
      </c>
      <c r="E615">
        <v>1</v>
      </c>
      <c r="F615" s="3">
        <v>3527.37</v>
      </c>
      <c r="G615" s="3" t="str">
        <f>INDEX(Tbl_Location[State],MATCH(D615,Tbl_Location[Zip],0))</f>
        <v>Manitoba</v>
      </c>
      <c r="H615" t="s">
        <v>20</v>
      </c>
      <c r="I615" t="str">
        <f>INDEX(Tbl_Product[Product Name],MATCH(A615,Tbl_Product[ProductID],0))</f>
        <v>Pirum MA-11</v>
      </c>
      <c r="J615" t="str">
        <f>INDEX(Tbl_Product[Category],MATCH(A615,Tbl_Product[ProductID],0))</f>
        <v>Mix</v>
      </c>
      <c r="K615" t="str">
        <f>INDEX(Tbl_Product[Segment],MATCH(A615,Tbl_Product[ProductID],0))</f>
        <v>All Season</v>
      </c>
      <c r="L615">
        <f>INDEX(Tbl_Product[ManufacturerID],MATCH(A615,Tbl_Product[ProductID],0))</f>
        <v>10</v>
      </c>
      <c r="M615" t="str">
        <f>INDEX(Tbl_Manu[Manufacturer Name],MATCH(L615,Tbl_Manu[ManufacturerID],0))</f>
        <v>Pirum</v>
      </c>
    </row>
    <row r="616" spans="1:13" x14ac:dyDescent="0.25">
      <c r="A616">
        <v>1228</v>
      </c>
      <c r="B616" s="2">
        <v>42094</v>
      </c>
      <c r="C616" s="2" t="str">
        <f t="shared" si="9"/>
        <v>Mar</v>
      </c>
      <c r="D616" t="s">
        <v>1576</v>
      </c>
      <c r="E616">
        <v>1</v>
      </c>
      <c r="F616" s="3">
        <v>1763.37</v>
      </c>
      <c r="G616" s="3" t="str">
        <f>INDEX(Tbl_Location[State],MATCH(D616,Tbl_Location[Zip],0))</f>
        <v>British Columbia</v>
      </c>
      <c r="H616" t="s">
        <v>20</v>
      </c>
      <c r="I616" t="str">
        <f>INDEX(Tbl_Product[Product Name],MATCH(A616,Tbl_Product[ProductID],0))</f>
        <v>Pirum UC-30</v>
      </c>
      <c r="J616" t="str">
        <f>INDEX(Tbl_Product[Category],MATCH(A616,Tbl_Product[ProductID],0))</f>
        <v>Urban</v>
      </c>
      <c r="K616" t="str">
        <f>INDEX(Tbl_Product[Segment],MATCH(A616,Tbl_Product[ProductID],0))</f>
        <v>Convenience</v>
      </c>
      <c r="L616">
        <f>INDEX(Tbl_Product[ManufacturerID],MATCH(A616,Tbl_Product[ProductID],0))</f>
        <v>10</v>
      </c>
      <c r="M616" t="str">
        <f>INDEX(Tbl_Manu[Manufacturer Name],MATCH(L616,Tbl_Manu[ManufacturerID],0))</f>
        <v>Pirum</v>
      </c>
    </row>
    <row r="617" spans="1:13" x14ac:dyDescent="0.25">
      <c r="A617">
        <v>2045</v>
      </c>
      <c r="B617" s="2">
        <v>42094</v>
      </c>
      <c r="C617" s="2" t="str">
        <f t="shared" si="9"/>
        <v>Mar</v>
      </c>
      <c r="D617" t="s">
        <v>1384</v>
      </c>
      <c r="E617">
        <v>1</v>
      </c>
      <c r="F617" s="3">
        <v>6173.37</v>
      </c>
      <c r="G617" s="3" t="str">
        <f>INDEX(Tbl_Location[State],MATCH(D617,Tbl_Location[Zip],0))</f>
        <v>Alberta</v>
      </c>
      <c r="H617" t="s">
        <v>20</v>
      </c>
      <c r="I617" t="str">
        <f>INDEX(Tbl_Product[Product Name],MATCH(A617,Tbl_Product[ProductID],0))</f>
        <v>Currus UE-05</v>
      </c>
      <c r="J617" t="str">
        <f>INDEX(Tbl_Product[Category],MATCH(A617,Tbl_Product[ProductID],0))</f>
        <v>Urban</v>
      </c>
      <c r="K617" t="str">
        <f>INDEX(Tbl_Product[Segment],MATCH(A617,Tbl_Product[ProductID],0))</f>
        <v>Extreme</v>
      </c>
      <c r="L617">
        <f>INDEX(Tbl_Product[ManufacturerID],MATCH(A617,Tbl_Product[ProductID],0))</f>
        <v>4</v>
      </c>
      <c r="M617" t="str">
        <f>INDEX(Tbl_Manu[Manufacturer Name],MATCH(L617,Tbl_Manu[ManufacturerID],0))</f>
        <v>Currus</v>
      </c>
    </row>
    <row r="618" spans="1:13" x14ac:dyDescent="0.25">
      <c r="A618">
        <v>1085</v>
      </c>
      <c r="B618" s="2">
        <v>42009</v>
      </c>
      <c r="C618" s="2" t="str">
        <f t="shared" si="9"/>
        <v>Jan</v>
      </c>
      <c r="D618" t="s">
        <v>1327</v>
      </c>
      <c r="E618">
        <v>1</v>
      </c>
      <c r="F618" s="3">
        <v>1416.87</v>
      </c>
      <c r="G618" s="3" t="str">
        <f>INDEX(Tbl_Location[State],MATCH(D618,Tbl_Location[Zip],0))</f>
        <v>Alberta</v>
      </c>
      <c r="H618" t="s">
        <v>20</v>
      </c>
      <c r="I618" t="str">
        <f>INDEX(Tbl_Product[Product Name],MATCH(A618,Tbl_Product[ProductID],0))</f>
        <v>Pirum RP-31</v>
      </c>
      <c r="J618" t="str">
        <f>INDEX(Tbl_Product[Category],MATCH(A618,Tbl_Product[ProductID],0))</f>
        <v>Rural</v>
      </c>
      <c r="K618" t="str">
        <f>INDEX(Tbl_Product[Segment],MATCH(A618,Tbl_Product[ProductID],0))</f>
        <v>Productivity</v>
      </c>
      <c r="L618">
        <f>INDEX(Tbl_Product[ManufacturerID],MATCH(A618,Tbl_Product[ProductID],0))</f>
        <v>10</v>
      </c>
      <c r="M618" t="str">
        <f>INDEX(Tbl_Manu[Manufacturer Name],MATCH(L618,Tbl_Manu[ManufacturerID],0))</f>
        <v>Pirum</v>
      </c>
    </row>
    <row r="619" spans="1:13" x14ac:dyDescent="0.25">
      <c r="A619">
        <v>1049</v>
      </c>
      <c r="B619" s="2">
        <v>42009</v>
      </c>
      <c r="C619" s="2" t="str">
        <f t="shared" si="9"/>
        <v>Jan</v>
      </c>
      <c r="D619" t="s">
        <v>1570</v>
      </c>
      <c r="E619">
        <v>1</v>
      </c>
      <c r="F619" s="3">
        <v>3086.37</v>
      </c>
      <c r="G619" s="3" t="str">
        <f>INDEX(Tbl_Location[State],MATCH(D619,Tbl_Location[Zip],0))</f>
        <v>British Columbia</v>
      </c>
      <c r="H619" t="s">
        <v>20</v>
      </c>
      <c r="I619" t="str">
        <f>INDEX(Tbl_Product[Product Name],MATCH(A619,Tbl_Product[ProductID],0))</f>
        <v>Pirum MA-07</v>
      </c>
      <c r="J619" t="str">
        <f>INDEX(Tbl_Product[Category],MATCH(A619,Tbl_Product[ProductID],0))</f>
        <v>Mix</v>
      </c>
      <c r="K619" t="str">
        <f>INDEX(Tbl_Product[Segment],MATCH(A619,Tbl_Product[ProductID],0))</f>
        <v>All Season</v>
      </c>
      <c r="L619">
        <f>INDEX(Tbl_Product[ManufacturerID],MATCH(A619,Tbl_Product[ProductID],0))</f>
        <v>10</v>
      </c>
      <c r="M619" t="str">
        <f>INDEX(Tbl_Manu[Manufacturer Name],MATCH(L619,Tbl_Manu[ManufacturerID],0))</f>
        <v>Pirum</v>
      </c>
    </row>
    <row r="620" spans="1:13" x14ac:dyDescent="0.25">
      <c r="A620">
        <v>2396</v>
      </c>
      <c r="B620" s="2">
        <v>42009</v>
      </c>
      <c r="C620" s="2" t="str">
        <f t="shared" si="9"/>
        <v>Jan</v>
      </c>
      <c r="D620" t="s">
        <v>1559</v>
      </c>
      <c r="E620">
        <v>1</v>
      </c>
      <c r="F620" s="3">
        <v>1385.37</v>
      </c>
      <c r="G620" s="3" t="str">
        <f>INDEX(Tbl_Location[State],MATCH(D620,Tbl_Location[Zip],0))</f>
        <v>British Columbia</v>
      </c>
      <c r="H620" t="s">
        <v>20</v>
      </c>
      <c r="I620" t="str">
        <f>INDEX(Tbl_Product[Product Name],MATCH(A620,Tbl_Product[ProductID],0))</f>
        <v>Aliqui YY-05</v>
      </c>
      <c r="J620" t="str">
        <f>INDEX(Tbl_Product[Category],MATCH(A620,Tbl_Product[ProductID],0))</f>
        <v>Youth</v>
      </c>
      <c r="K620" t="str">
        <f>INDEX(Tbl_Product[Segment],MATCH(A620,Tbl_Product[ProductID],0))</f>
        <v>Youth</v>
      </c>
      <c r="L620">
        <f>INDEX(Tbl_Product[ManufacturerID],MATCH(A620,Tbl_Product[ProductID],0))</f>
        <v>2</v>
      </c>
      <c r="M620" t="str">
        <f>INDEX(Tbl_Manu[Manufacturer Name],MATCH(L620,Tbl_Manu[ManufacturerID],0))</f>
        <v>Aliqui</v>
      </c>
    </row>
    <row r="621" spans="1:13" x14ac:dyDescent="0.25">
      <c r="A621">
        <v>585</v>
      </c>
      <c r="B621" s="2">
        <v>42010</v>
      </c>
      <c r="C621" s="2" t="str">
        <f t="shared" si="9"/>
        <v>Jan</v>
      </c>
      <c r="D621" t="s">
        <v>1569</v>
      </c>
      <c r="E621">
        <v>1</v>
      </c>
      <c r="F621" s="3">
        <v>5039.37</v>
      </c>
      <c r="G621" s="3" t="str">
        <f>INDEX(Tbl_Location[State],MATCH(D621,Tbl_Location[Zip],0))</f>
        <v>British Columbia</v>
      </c>
      <c r="H621" t="s">
        <v>20</v>
      </c>
      <c r="I621" t="str">
        <f>INDEX(Tbl_Product[Product Name],MATCH(A621,Tbl_Product[ProductID],0))</f>
        <v>Maximus UC-50</v>
      </c>
      <c r="J621" t="str">
        <f>INDEX(Tbl_Product[Category],MATCH(A621,Tbl_Product[ProductID],0))</f>
        <v>Urban</v>
      </c>
      <c r="K621" t="str">
        <f>INDEX(Tbl_Product[Segment],MATCH(A621,Tbl_Product[ProductID],0))</f>
        <v>Convenience</v>
      </c>
      <c r="L621">
        <f>INDEX(Tbl_Product[ManufacturerID],MATCH(A621,Tbl_Product[ProductID],0))</f>
        <v>7</v>
      </c>
      <c r="M621" t="str">
        <f>INDEX(Tbl_Manu[Manufacturer Name],MATCH(L621,Tbl_Manu[ManufacturerID],0))</f>
        <v>VanArsdel</v>
      </c>
    </row>
    <row r="622" spans="1:13" x14ac:dyDescent="0.25">
      <c r="A622">
        <v>433</v>
      </c>
      <c r="B622" s="2">
        <v>42058</v>
      </c>
      <c r="C622" s="2" t="str">
        <f t="shared" si="9"/>
        <v>Feb</v>
      </c>
      <c r="D622" t="s">
        <v>1400</v>
      </c>
      <c r="E622">
        <v>1</v>
      </c>
      <c r="F622" s="3">
        <v>11969.37</v>
      </c>
      <c r="G622" s="3" t="str">
        <f>INDEX(Tbl_Location[State],MATCH(D622,Tbl_Location[Zip],0))</f>
        <v>Alberta</v>
      </c>
      <c r="H622" t="s">
        <v>20</v>
      </c>
      <c r="I622" t="str">
        <f>INDEX(Tbl_Product[Product Name],MATCH(A622,Tbl_Product[ProductID],0))</f>
        <v>Maximus UM-38</v>
      </c>
      <c r="J622" t="str">
        <f>INDEX(Tbl_Product[Category],MATCH(A622,Tbl_Product[ProductID],0))</f>
        <v>Urban</v>
      </c>
      <c r="K622" t="str">
        <f>INDEX(Tbl_Product[Segment],MATCH(A622,Tbl_Product[ProductID],0))</f>
        <v>Moderation</v>
      </c>
      <c r="L622">
        <f>INDEX(Tbl_Product[ManufacturerID],MATCH(A622,Tbl_Product[ProductID],0))</f>
        <v>7</v>
      </c>
      <c r="M622" t="str">
        <f>INDEX(Tbl_Manu[Manufacturer Name],MATCH(L622,Tbl_Manu[ManufacturerID],0))</f>
        <v>VanArsdel</v>
      </c>
    </row>
    <row r="623" spans="1:13" x14ac:dyDescent="0.25">
      <c r="A623">
        <v>407</v>
      </c>
      <c r="B623" s="2">
        <v>42058</v>
      </c>
      <c r="C623" s="2" t="str">
        <f t="shared" si="9"/>
        <v>Feb</v>
      </c>
      <c r="D623" t="s">
        <v>1330</v>
      </c>
      <c r="E623">
        <v>1</v>
      </c>
      <c r="F623" s="3">
        <v>20505.87</v>
      </c>
      <c r="G623" s="3" t="str">
        <f>INDEX(Tbl_Location[State],MATCH(D623,Tbl_Location[Zip],0))</f>
        <v>Alberta</v>
      </c>
      <c r="H623" t="s">
        <v>20</v>
      </c>
      <c r="I623" t="str">
        <f>INDEX(Tbl_Product[Product Name],MATCH(A623,Tbl_Product[ProductID],0))</f>
        <v>Maximus UM-12</v>
      </c>
      <c r="J623" t="str">
        <f>INDEX(Tbl_Product[Category],MATCH(A623,Tbl_Product[ProductID],0))</f>
        <v>Urban</v>
      </c>
      <c r="K623" t="str">
        <f>INDEX(Tbl_Product[Segment],MATCH(A623,Tbl_Product[ProductID],0))</f>
        <v>Moderation</v>
      </c>
      <c r="L623">
        <f>INDEX(Tbl_Product[ManufacturerID],MATCH(A623,Tbl_Product[ProductID],0))</f>
        <v>7</v>
      </c>
      <c r="M623" t="str">
        <f>INDEX(Tbl_Manu[Manufacturer Name],MATCH(L623,Tbl_Manu[ManufacturerID],0))</f>
        <v>VanArsdel</v>
      </c>
    </row>
    <row r="624" spans="1:13" x14ac:dyDescent="0.25">
      <c r="A624">
        <v>2396</v>
      </c>
      <c r="B624" s="2">
        <v>42058</v>
      </c>
      <c r="C624" s="2" t="str">
        <f t="shared" si="9"/>
        <v>Feb</v>
      </c>
      <c r="D624" t="s">
        <v>1602</v>
      </c>
      <c r="E624">
        <v>1</v>
      </c>
      <c r="F624" s="3">
        <v>1385.37</v>
      </c>
      <c r="G624" s="3" t="str">
        <f>INDEX(Tbl_Location[State],MATCH(D624,Tbl_Location[Zip],0))</f>
        <v>British Columbia</v>
      </c>
      <c r="H624" t="s">
        <v>20</v>
      </c>
      <c r="I624" t="str">
        <f>INDEX(Tbl_Product[Product Name],MATCH(A624,Tbl_Product[ProductID],0))</f>
        <v>Aliqui YY-05</v>
      </c>
      <c r="J624" t="str">
        <f>INDEX(Tbl_Product[Category],MATCH(A624,Tbl_Product[ProductID],0))</f>
        <v>Youth</v>
      </c>
      <c r="K624" t="str">
        <f>INDEX(Tbl_Product[Segment],MATCH(A624,Tbl_Product[ProductID],0))</f>
        <v>Youth</v>
      </c>
      <c r="L624">
        <f>INDEX(Tbl_Product[ManufacturerID],MATCH(A624,Tbl_Product[ProductID],0))</f>
        <v>2</v>
      </c>
      <c r="M624" t="str">
        <f>INDEX(Tbl_Manu[Manufacturer Name],MATCH(L624,Tbl_Manu[ManufacturerID],0))</f>
        <v>Aliqui</v>
      </c>
    </row>
    <row r="625" spans="1:13" x14ac:dyDescent="0.25">
      <c r="A625">
        <v>676</v>
      </c>
      <c r="B625" s="2">
        <v>42058</v>
      </c>
      <c r="C625" s="2" t="str">
        <f t="shared" si="9"/>
        <v>Feb</v>
      </c>
      <c r="D625" t="s">
        <v>1330</v>
      </c>
      <c r="E625">
        <v>1</v>
      </c>
      <c r="F625" s="3">
        <v>9134.3700000000008</v>
      </c>
      <c r="G625" s="3" t="str">
        <f>INDEX(Tbl_Location[State],MATCH(D625,Tbl_Location[Zip],0))</f>
        <v>Alberta</v>
      </c>
      <c r="H625" t="s">
        <v>20</v>
      </c>
      <c r="I625" t="str">
        <f>INDEX(Tbl_Product[Product Name],MATCH(A625,Tbl_Product[ProductID],0))</f>
        <v>Maximus UC-41</v>
      </c>
      <c r="J625" t="str">
        <f>INDEX(Tbl_Product[Category],MATCH(A625,Tbl_Product[ProductID],0))</f>
        <v>Urban</v>
      </c>
      <c r="K625" t="str">
        <f>INDEX(Tbl_Product[Segment],MATCH(A625,Tbl_Product[ProductID],0))</f>
        <v>Convenience</v>
      </c>
      <c r="L625">
        <f>INDEX(Tbl_Product[ManufacturerID],MATCH(A625,Tbl_Product[ProductID],0))</f>
        <v>7</v>
      </c>
      <c r="M625" t="str">
        <f>INDEX(Tbl_Manu[Manufacturer Name],MATCH(L625,Tbl_Manu[ManufacturerID],0))</f>
        <v>VanArsdel</v>
      </c>
    </row>
    <row r="626" spans="1:13" x14ac:dyDescent="0.25">
      <c r="A626">
        <v>438</v>
      </c>
      <c r="B626" s="2">
        <v>42058</v>
      </c>
      <c r="C626" s="2" t="str">
        <f t="shared" si="9"/>
        <v>Feb</v>
      </c>
      <c r="D626" t="s">
        <v>1330</v>
      </c>
      <c r="E626">
        <v>1</v>
      </c>
      <c r="F626" s="3">
        <v>11969.37</v>
      </c>
      <c r="G626" s="3" t="str">
        <f>INDEX(Tbl_Location[State],MATCH(D626,Tbl_Location[Zip],0))</f>
        <v>Alberta</v>
      </c>
      <c r="H626" t="s">
        <v>20</v>
      </c>
      <c r="I626" t="str">
        <f>INDEX(Tbl_Product[Product Name],MATCH(A626,Tbl_Product[ProductID],0))</f>
        <v>Maximus UM-43</v>
      </c>
      <c r="J626" t="str">
        <f>INDEX(Tbl_Product[Category],MATCH(A626,Tbl_Product[ProductID],0))</f>
        <v>Urban</v>
      </c>
      <c r="K626" t="str">
        <f>INDEX(Tbl_Product[Segment],MATCH(A626,Tbl_Product[ProductID],0))</f>
        <v>Moderation</v>
      </c>
      <c r="L626">
        <f>INDEX(Tbl_Product[ManufacturerID],MATCH(A626,Tbl_Product[ProductID],0))</f>
        <v>7</v>
      </c>
      <c r="M626" t="str">
        <f>INDEX(Tbl_Manu[Manufacturer Name],MATCH(L626,Tbl_Manu[ManufacturerID],0))</f>
        <v>VanArsdel</v>
      </c>
    </row>
    <row r="627" spans="1:13" x14ac:dyDescent="0.25">
      <c r="A627">
        <v>615</v>
      </c>
      <c r="B627" s="2">
        <v>42069</v>
      </c>
      <c r="C627" s="2" t="str">
        <f t="shared" si="9"/>
        <v>Mar</v>
      </c>
      <c r="D627" t="s">
        <v>1400</v>
      </c>
      <c r="E627">
        <v>1</v>
      </c>
      <c r="F627" s="3">
        <v>8189.37</v>
      </c>
      <c r="G627" s="3" t="str">
        <f>INDEX(Tbl_Location[State],MATCH(D627,Tbl_Location[Zip],0))</f>
        <v>Alberta</v>
      </c>
      <c r="H627" t="s">
        <v>20</v>
      </c>
      <c r="I627" t="str">
        <f>INDEX(Tbl_Product[Product Name],MATCH(A627,Tbl_Product[ProductID],0))</f>
        <v>Maximus UC-80</v>
      </c>
      <c r="J627" t="str">
        <f>INDEX(Tbl_Product[Category],MATCH(A627,Tbl_Product[ProductID],0))</f>
        <v>Urban</v>
      </c>
      <c r="K627" t="str">
        <f>INDEX(Tbl_Product[Segment],MATCH(A627,Tbl_Product[ProductID],0))</f>
        <v>Convenience</v>
      </c>
      <c r="L627">
        <f>INDEX(Tbl_Product[ManufacturerID],MATCH(A627,Tbl_Product[ProductID],0))</f>
        <v>7</v>
      </c>
      <c r="M627" t="str">
        <f>INDEX(Tbl_Manu[Manufacturer Name],MATCH(L627,Tbl_Manu[ManufacturerID],0))</f>
        <v>VanArsdel</v>
      </c>
    </row>
    <row r="628" spans="1:13" x14ac:dyDescent="0.25">
      <c r="A628">
        <v>516</v>
      </c>
      <c r="B628" s="2">
        <v>42070</v>
      </c>
      <c r="C628" s="2" t="str">
        <f t="shared" si="9"/>
        <v>Mar</v>
      </c>
      <c r="D628" t="s">
        <v>1330</v>
      </c>
      <c r="E628">
        <v>1</v>
      </c>
      <c r="F628" s="3">
        <v>6296.85</v>
      </c>
      <c r="G628" s="3" t="str">
        <f>INDEX(Tbl_Location[State],MATCH(D628,Tbl_Location[Zip],0))</f>
        <v>Alberta</v>
      </c>
      <c r="H628" t="s">
        <v>20</v>
      </c>
      <c r="I628" t="str">
        <f>INDEX(Tbl_Product[Product Name],MATCH(A628,Tbl_Product[ProductID],0))</f>
        <v>Maximus UE-04</v>
      </c>
      <c r="J628" t="str">
        <f>INDEX(Tbl_Product[Category],MATCH(A628,Tbl_Product[ProductID],0))</f>
        <v>Urban</v>
      </c>
      <c r="K628" t="str">
        <f>INDEX(Tbl_Product[Segment],MATCH(A628,Tbl_Product[ProductID],0))</f>
        <v>Extreme</v>
      </c>
      <c r="L628">
        <f>INDEX(Tbl_Product[ManufacturerID],MATCH(A628,Tbl_Product[ProductID],0))</f>
        <v>7</v>
      </c>
      <c r="M628" t="str">
        <f>INDEX(Tbl_Manu[Manufacturer Name],MATCH(L628,Tbl_Manu[ManufacturerID],0))</f>
        <v>VanArsdel</v>
      </c>
    </row>
    <row r="629" spans="1:13" x14ac:dyDescent="0.25">
      <c r="A629">
        <v>690</v>
      </c>
      <c r="B629" s="2">
        <v>42070</v>
      </c>
      <c r="C629" s="2" t="str">
        <f t="shared" si="9"/>
        <v>Mar</v>
      </c>
      <c r="D629" t="s">
        <v>1330</v>
      </c>
      <c r="E629">
        <v>1</v>
      </c>
      <c r="F629" s="3">
        <v>4409.37</v>
      </c>
      <c r="G629" s="3" t="str">
        <f>INDEX(Tbl_Location[State],MATCH(D629,Tbl_Location[Zip],0))</f>
        <v>Alberta</v>
      </c>
      <c r="H629" t="s">
        <v>20</v>
      </c>
      <c r="I629" t="str">
        <f>INDEX(Tbl_Product[Product Name],MATCH(A629,Tbl_Product[ProductID],0))</f>
        <v>Maximus UC-55</v>
      </c>
      <c r="J629" t="str">
        <f>INDEX(Tbl_Product[Category],MATCH(A629,Tbl_Product[ProductID],0))</f>
        <v>Urban</v>
      </c>
      <c r="K629" t="str">
        <f>INDEX(Tbl_Product[Segment],MATCH(A629,Tbl_Product[ProductID],0))</f>
        <v>Convenience</v>
      </c>
      <c r="L629">
        <f>INDEX(Tbl_Product[ManufacturerID],MATCH(A629,Tbl_Product[ProductID],0))</f>
        <v>7</v>
      </c>
      <c r="M629" t="str">
        <f>INDEX(Tbl_Manu[Manufacturer Name],MATCH(L629,Tbl_Manu[ManufacturerID],0))</f>
        <v>VanArsdel</v>
      </c>
    </row>
    <row r="630" spans="1:13" x14ac:dyDescent="0.25">
      <c r="A630">
        <v>549</v>
      </c>
      <c r="B630" s="2">
        <v>42094</v>
      </c>
      <c r="C630" s="2" t="str">
        <f t="shared" si="9"/>
        <v>Mar</v>
      </c>
      <c r="D630" t="s">
        <v>1400</v>
      </c>
      <c r="E630">
        <v>1</v>
      </c>
      <c r="F630" s="3">
        <v>6614.37</v>
      </c>
      <c r="G630" s="3" t="str">
        <f>INDEX(Tbl_Location[State],MATCH(D630,Tbl_Location[Zip],0))</f>
        <v>Alberta</v>
      </c>
      <c r="H630" t="s">
        <v>20</v>
      </c>
      <c r="I630" t="str">
        <f>INDEX(Tbl_Product[Product Name],MATCH(A630,Tbl_Product[ProductID],0))</f>
        <v>Maximus UC-14</v>
      </c>
      <c r="J630" t="str">
        <f>INDEX(Tbl_Product[Category],MATCH(A630,Tbl_Product[ProductID],0))</f>
        <v>Urban</v>
      </c>
      <c r="K630" t="str">
        <f>INDEX(Tbl_Product[Segment],MATCH(A630,Tbl_Product[ProductID],0))</f>
        <v>Convenience</v>
      </c>
      <c r="L630">
        <f>INDEX(Tbl_Product[ManufacturerID],MATCH(A630,Tbl_Product[ProductID],0))</f>
        <v>7</v>
      </c>
      <c r="M630" t="str">
        <f>INDEX(Tbl_Manu[Manufacturer Name],MATCH(L630,Tbl_Manu[ManufacturerID],0))</f>
        <v>VanArsdel</v>
      </c>
    </row>
    <row r="631" spans="1:13" x14ac:dyDescent="0.25">
      <c r="A631">
        <v>1142</v>
      </c>
      <c r="B631" s="2">
        <v>42094</v>
      </c>
      <c r="C631" s="2" t="str">
        <f t="shared" si="9"/>
        <v>Mar</v>
      </c>
      <c r="D631" t="s">
        <v>1350</v>
      </c>
      <c r="E631">
        <v>1</v>
      </c>
      <c r="F631" s="3">
        <v>8441.3700000000008</v>
      </c>
      <c r="G631" s="3" t="str">
        <f>INDEX(Tbl_Location[State],MATCH(D631,Tbl_Location[Zip],0))</f>
        <v>Alberta</v>
      </c>
      <c r="H631" t="s">
        <v>20</v>
      </c>
      <c r="I631" t="str">
        <f>INDEX(Tbl_Product[Product Name],MATCH(A631,Tbl_Product[ProductID],0))</f>
        <v>Pirum UM-19</v>
      </c>
      <c r="J631" t="str">
        <f>INDEX(Tbl_Product[Category],MATCH(A631,Tbl_Product[ProductID],0))</f>
        <v>Urban</v>
      </c>
      <c r="K631" t="str">
        <f>INDEX(Tbl_Product[Segment],MATCH(A631,Tbl_Product[ProductID],0))</f>
        <v>Moderation</v>
      </c>
      <c r="L631">
        <f>INDEX(Tbl_Product[ManufacturerID],MATCH(A631,Tbl_Product[ProductID],0))</f>
        <v>10</v>
      </c>
      <c r="M631" t="str">
        <f>INDEX(Tbl_Manu[Manufacturer Name],MATCH(L631,Tbl_Manu[ManufacturerID],0))</f>
        <v>Pirum</v>
      </c>
    </row>
    <row r="632" spans="1:13" x14ac:dyDescent="0.25">
      <c r="A632">
        <v>690</v>
      </c>
      <c r="B632" s="2">
        <v>42094</v>
      </c>
      <c r="C632" s="2" t="str">
        <f t="shared" si="9"/>
        <v>Mar</v>
      </c>
      <c r="D632" t="s">
        <v>1382</v>
      </c>
      <c r="E632">
        <v>1</v>
      </c>
      <c r="F632" s="3">
        <v>4409.37</v>
      </c>
      <c r="G632" s="3" t="str">
        <f>INDEX(Tbl_Location[State],MATCH(D632,Tbl_Location[Zip],0))</f>
        <v>Alberta</v>
      </c>
      <c r="H632" t="s">
        <v>20</v>
      </c>
      <c r="I632" t="str">
        <f>INDEX(Tbl_Product[Product Name],MATCH(A632,Tbl_Product[ProductID],0))</f>
        <v>Maximus UC-55</v>
      </c>
      <c r="J632" t="str">
        <f>INDEX(Tbl_Product[Category],MATCH(A632,Tbl_Product[ProductID],0))</f>
        <v>Urban</v>
      </c>
      <c r="K632" t="str">
        <f>INDEX(Tbl_Product[Segment],MATCH(A632,Tbl_Product[ProductID],0))</f>
        <v>Convenience</v>
      </c>
      <c r="L632">
        <f>INDEX(Tbl_Product[ManufacturerID],MATCH(A632,Tbl_Product[ProductID],0))</f>
        <v>7</v>
      </c>
      <c r="M632" t="str">
        <f>INDEX(Tbl_Manu[Manufacturer Name],MATCH(L632,Tbl_Manu[ManufacturerID],0))</f>
        <v>VanArsdel</v>
      </c>
    </row>
    <row r="633" spans="1:13" x14ac:dyDescent="0.25">
      <c r="A633">
        <v>568</v>
      </c>
      <c r="B633" s="2">
        <v>42104</v>
      </c>
      <c r="C633" s="2" t="str">
        <f t="shared" si="9"/>
        <v>Apr</v>
      </c>
      <c r="D633" t="s">
        <v>1334</v>
      </c>
      <c r="E633">
        <v>1</v>
      </c>
      <c r="F633" s="3">
        <v>10546.2</v>
      </c>
      <c r="G633" s="3" t="str">
        <f>INDEX(Tbl_Location[State],MATCH(D633,Tbl_Location[Zip],0))</f>
        <v>Alberta</v>
      </c>
      <c r="H633" t="s">
        <v>20</v>
      </c>
      <c r="I633" t="str">
        <f>INDEX(Tbl_Product[Product Name],MATCH(A633,Tbl_Product[ProductID],0))</f>
        <v>Maximus UC-33</v>
      </c>
      <c r="J633" t="str">
        <f>INDEX(Tbl_Product[Category],MATCH(A633,Tbl_Product[ProductID],0))</f>
        <v>Urban</v>
      </c>
      <c r="K633" t="str">
        <f>INDEX(Tbl_Product[Segment],MATCH(A633,Tbl_Product[ProductID],0))</f>
        <v>Convenience</v>
      </c>
      <c r="L633">
        <f>INDEX(Tbl_Product[ManufacturerID],MATCH(A633,Tbl_Product[ProductID],0))</f>
        <v>7</v>
      </c>
      <c r="M633" t="str">
        <f>INDEX(Tbl_Manu[Manufacturer Name],MATCH(L633,Tbl_Manu[ManufacturerID],0))</f>
        <v>VanArsdel</v>
      </c>
    </row>
    <row r="634" spans="1:13" x14ac:dyDescent="0.25">
      <c r="A634">
        <v>548</v>
      </c>
      <c r="B634" s="2">
        <v>42104</v>
      </c>
      <c r="C634" s="2" t="str">
        <f t="shared" si="9"/>
        <v>Apr</v>
      </c>
      <c r="D634" t="s">
        <v>1327</v>
      </c>
      <c r="E634">
        <v>1</v>
      </c>
      <c r="F634" s="3">
        <v>6236.37</v>
      </c>
      <c r="G634" s="3" t="str">
        <f>INDEX(Tbl_Location[State],MATCH(D634,Tbl_Location[Zip],0))</f>
        <v>Alberta</v>
      </c>
      <c r="H634" t="s">
        <v>20</v>
      </c>
      <c r="I634" t="str">
        <f>INDEX(Tbl_Product[Product Name],MATCH(A634,Tbl_Product[ProductID],0))</f>
        <v>Maximus UC-13</v>
      </c>
      <c r="J634" t="str">
        <f>INDEX(Tbl_Product[Category],MATCH(A634,Tbl_Product[ProductID],0))</f>
        <v>Urban</v>
      </c>
      <c r="K634" t="str">
        <f>INDEX(Tbl_Product[Segment],MATCH(A634,Tbl_Product[ProductID],0))</f>
        <v>Convenience</v>
      </c>
      <c r="L634">
        <f>INDEX(Tbl_Product[ManufacturerID],MATCH(A634,Tbl_Product[ProductID],0))</f>
        <v>7</v>
      </c>
      <c r="M634" t="str">
        <f>INDEX(Tbl_Manu[Manufacturer Name],MATCH(L634,Tbl_Manu[ManufacturerID],0))</f>
        <v>VanArsdel</v>
      </c>
    </row>
    <row r="635" spans="1:13" x14ac:dyDescent="0.25">
      <c r="A635">
        <v>927</v>
      </c>
      <c r="B635" s="2">
        <v>42104</v>
      </c>
      <c r="C635" s="2" t="str">
        <f t="shared" si="9"/>
        <v>Apr</v>
      </c>
      <c r="D635" t="s">
        <v>1382</v>
      </c>
      <c r="E635">
        <v>1</v>
      </c>
      <c r="F635" s="3">
        <v>6173.37</v>
      </c>
      <c r="G635" s="3" t="str">
        <f>INDEX(Tbl_Location[State],MATCH(D635,Tbl_Location[Zip],0))</f>
        <v>Alberta</v>
      </c>
      <c r="H635" t="s">
        <v>20</v>
      </c>
      <c r="I635" t="str">
        <f>INDEX(Tbl_Product[Product Name],MATCH(A635,Tbl_Product[ProductID],0))</f>
        <v>Natura UE-36</v>
      </c>
      <c r="J635" t="str">
        <f>INDEX(Tbl_Product[Category],MATCH(A635,Tbl_Product[ProductID],0))</f>
        <v>Urban</v>
      </c>
      <c r="K635" t="str">
        <f>INDEX(Tbl_Product[Segment],MATCH(A635,Tbl_Product[ProductID],0))</f>
        <v>Extreme</v>
      </c>
      <c r="L635">
        <f>INDEX(Tbl_Product[ManufacturerID],MATCH(A635,Tbl_Product[ProductID],0))</f>
        <v>8</v>
      </c>
      <c r="M635" t="str">
        <f>INDEX(Tbl_Manu[Manufacturer Name],MATCH(L635,Tbl_Manu[ManufacturerID],0))</f>
        <v>Natura</v>
      </c>
    </row>
    <row r="636" spans="1:13" x14ac:dyDescent="0.25">
      <c r="A636">
        <v>438</v>
      </c>
      <c r="B636" s="2">
        <v>42105</v>
      </c>
      <c r="C636" s="2" t="str">
        <f t="shared" si="9"/>
        <v>Apr</v>
      </c>
      <c r="D636" t="s">
        <v>1409</v>
      </c>
      <c r="E636">
        <v>1</v>
      </c>
      <c r="F636" s="3">
        <v>11969.37</v>
      </c>
      <c r="G636" s="3" t="str">
        <f>INDEX(Tbl_Location[State],MATCH(D636,Tbl_Location[Zip],0))</f>
        <v>Alberta</v>
      </c>
      <c r="H636" t="s">
        <v>20</v>
      </c>
      <c r="I636" t="str">
        <f>INDEX(Tbl_Product[Product Name],MATCH(A636,Tbl_Product[ProductID],0))</f>
        <v>Maximus UM-43</v>
      </c>
      <c r="J636" t="str">
        <f>INDEX(Tbl_Product[Category],MATCH(A636,Tbl_Product[ProductID],0))</f>
        <v>Urban</v>
      </c>
      <c r="K636" t="str">
        <f>INDEX(Tbl_Product[Segment],MATCH(A636,Tbl_Product[ProductID],0))</f>
        <v>Moderation</v>
      </c>
      <c r="L636">
        <f>INDEX(Tbl_Product[ManufacturerID],MATCH(A636,Tbl_Product[ProductID],0))</f>
        <v>7</v>
      </c>
      <c r="M636" t="str">
        <f>INDEX(Tbl_Manu[Manufacturer Name],MATCH(L636,Tbl_Manu[ManufacturerID],0))</f>
        <v>VanArsdel</v>
      </c>
    </row>
    <row r="637" spans="1:13" x14ac:dyDescent="0.25">
      <c r="A637">
        <v>1180</v>
      </c>
      <c r="B637" s="2">
        <v>42106</v>
      </c>
      <c r="C637" s="2" t="str">
        <f t="shared" si="9"/>
        <v>Apr</v>
      </c>
      <c r="D637" t="s">
        <v>1410</v>
      </c>
      <c r="E637">
        <v>1</v>
      </c>
      <c r="F637" s="3">
        <v>6173.37</v>
      </c>
      <c r="G637" s="3" t="str">
        <f>INDEX(Tbl_Location[State],MATCH(D637,Tbl_Location[Zip],0))</f>
        <v>Alberta</v>
      </c>
      <c r="H637" t="s">
        <v>20</v>
      </c>
      <c r="I637" t="str">
        <f>INDEX(Tbl_Product[Product Name],MATCH(A637,Tbl_Product[ProductID],0))</f>
        <v>Pirum UE-16</v>
      </c>
      <c r="J637" t="str">
        <f>INDEX(Tbl_Product[Category],MATCH(A637,Tbl_Product[ProductID],0))</f>
        <v>Urban</v>
      </c>
      <c r="K637" t="str">
        <f>INDEX(Tbl_Product[Segment],MATCH(A637,Tbl_Product[ProductID],0))</f>
        <v>Extreme</v>
      </c>
      <c r="L637">
        <f>INDEX(Tbl_Product[ManufacturerID],MATCH(A637,Tbl_Product[ProductID],0))</f>
        <v>10</v>
      </c>
      <c r="M637" t="str">
        <f>INDEX(Tbl_Manu[Manufacturer Name],MATCH(L637,Tbl_Manu[ManufacturerID],0))</f>
        <v>Pirum</v>
      </c>
    </row>
    <row r="638" spans="1:13" x14ac:dyDescent="0.25">
      <c r="A638">
        <v>1523</v>
      </c>
      <c r="B638" s="2">
        <v>42106</v>
      </c>
      <c r="C638" s="2" t="str">
        <f t="shared" si="9"/>
        <v>Apr</v>
      </c>
      <c r="D638" t="s">
        <v>1577</v>
      </c>
      <c r="E638">
        <v>1</v>
      </c>
      <c r="F638" s="3">
        <v>4408.74</v>
      </c>
      <c r="G638" s="3" t="str">
        <f>INDEX(Tbl_Location[State],MATCH(D638,Tbl_Location[Zip],0))</f>
        <v>British Columbia</v>
      </c>
      <c r="H638" t="s">
        <v>20</v>
      </c>
      <c r="I638" t="str">
        <f>INDEX(Tbl_Product[Product Name],MATCH(A638,Tbl_Product[ProductID],0))</f>
        <v>Quibus RP-15</v>
      </c>
      <c r="J638" t="str">
        <f>INDEX(Tbl_Product[Category],MATCH(A638,Tbl_Product[ProductID],0))</f>
        <v>Rural</v>
      </c>
      <c r="K638" t="str">
        <f>INDEX(Tbl_Product[Segment],MATCH(A638,Tbl_Product[ProductID],0))</f>
        <v>Productivity</v>
      </c>
      <c r="L638">
        <f>INDEX(Tbl_Product[ManufacturerID],MATCH(A638,Tbl_Product[ProductID],0))</f>
        <v>12</v>
      </c>
      <c r="M638" t="str">
        <f>INDEX(Tbl_Manu[Manufacturer Name],MATCH(L638,Tbl_Manu[ManufacturerID],0))</f>
        <v>Quibus</v>
      </c>
    </row>
    <row r="639" spans="1:13" x14ac:dyDescent="0.25">
      <c r="A639">
        <v>761</v>
      </c>
      <c r="B639" s="2">
        <v>42011</v>
      </c>
      <c r="C639" s="2" t="str">
        <f t="shared" si="9"/>
        <v>Jan</v>
      </c>
      <c r="D639" t="s">
        <v>1202</v>
      </c>
      <c r="E639">
        <v>1</v>
      </c>
      <c r="F639" s="3">
        <v>2298.87</v>
      </c>
      <c r="G639" s="3" t="str">
        <f>INDEX(Tbl_Location[State],MATCH(D639,Tbl_Location[Zip],0))</f>
        <v>Manitoba</v>
      </c>
      <c r="H639" t="s">
        <v>20</v>
      </c>
      <c r="I639" t="str">
        <f>INDEX(Tbl_Product[Product Name],MATCH(A639,Tbl_Product[ProductID],0))</f>
        <v>Natura RP-49</v>
      </c>
      <c r="J639" t="str">
        <f>INDEX(Tbl_Product[Category],MATCH(A639,Tbl_Product[ProductID],0))</f>
        <v>Rural</v>
      </c>
      <c r="K639" t="str">
        <f>INDEX(Tbl_Product[Segment],MATCH(A639,Tbl_Product[ProductID],0))</f>
        <v>Productivity</v>
      </c>
      <c r="L639">
        <f>INDEX(Tbl_Product[ManufacturerID],MATCH(A639,Tbl_Product[ProductID],0))</f>
        <v>8</v>
      </c>
      <c r="M639" t="str">
        <f>INDEX(Tbl_Manu[Manufacturer Name],MATCH(L639,Tbl_Manu[ManufacturerID],0))</f>
        <v>Natura</v>
      </c>
    </row>
    <row r="640" spans="1:13" x14ac:dyDescent="0.25">
      <c r="A640">
        <v>1171</v>
      </c>
      <c r="B640" s="2">
        <v>42011</v>
      </c>
      <c r="C640" s="2" t="str">
        <f t="shared" si="9"/>
        <v>Jan</v>
      </c>
      <c r="D640" t="s">
        <v>1202</v>
      </c>
      <c r="E640">
        <v>1</v>
      </c>
      <c r="F640" s="3">
        <v>4283.37</v>
      </c>
      <c r="G640" s="3" t="str">
        <f>INDEX(Tbl_Location[State],MATCH(D640,Tbl_Location[Zip],0))</f>
        <v>Manitoba</v>
      </c>
      <c r="H640" t="s">
        <v>20</v>
      </c>
      <c r="I640" t="str">
        <f>INDEX(Tbl_Product[Product Name],MATCH(A640,Tbl_Product[ProductID],0))</f>
        <v>Pirum UE-07</v>
      </c>
      <c r="J640" t="str">
        <f>INDEX(Tbl_Product[Category],MATCH(A640,Tbl_Product[ProductID],0))</f>
        <v>Urban</v>
      </c>
      <c r="K640" t="str">
        <f>INDEX(Tbl_Product[Segment],MATCH(A640,Tbl_Product[ProductID],0))</f>
        <v>Extreme</v>
      </c>
      <c r="L640">
        <f>INDEX(Tbl_Product[ManufacturerID],MATCH(A640,Tbl_Product[ProductID],0))</f>
        <v>10</v>
      </c>
      <c r="M640" t="str">
        <f>INDEX(Tbl_Manu[Manufacturer Name],MATCH(L640,Tbl_Manu[ManufacturerID],0))</f>
        <v>Pirum</v>
      </c>
    </row>
    <row r="641" spans="1:13" x14ac:dyDescent="0.25">
      <c r="A641">
        <v>762</v>
      </c>
      <c r="B641" s="2">
        <v>42011</v>
      </c>
      <c r="C641" s="2" t="str">
        <f t="shared" si="9"/>
        <v>Jan</v>
      </c>
      <c r="D641" t="s">
        <v>1202</v>
      </c>
      <c r="E641">
        <v>1</v>
      </c>
      <c r="F641" s="3">
        <v>2298.87</v>
      </c>
      <c r="G641" s="3" t="str">
        <f>INDEX(Tbl_Location[State],MATCH(D641,Tbl_Location[Zip],0))</f>
        <v>Manitoba</v>
      </c>
      <c r="H641" t="s">
        <v>20</v>
      </c>
      <c r="I641" t="str">
        <f>INDEX(Tbl_Product[Product Name],MATCH(A641,Tbl_Product[ProductID],0))</f>
        <v>Natura RP-50</v>
      </c>
      <c r="J641" t="str">
        <f>INDEX(Tbl_Product[Category],MATCH(A641,Tbl_Product[ProductID],0))</f>
        <v>Rural</v>
      </c>
      <c r="K641" t="str">
        <f>INDEX(Tbl_Product[Segment],MATCH(A641,Tbl_Product[ProductID],0))</f>
        <v>Productivity</v>
      </c>
      <c r="L641">
        <f>INDEX(Tbl_Product[ManufacturerID],MATCH(A641,Tbl_Product[ProductID],0))</f>
        <v>8</v>
      </c>
      <c r="M641" t="str">
        <f>INDEX(Tbl_Manu[Manufacturer Name],MATCH(L641,Tbl_Manu[ManufacturerID],0))</f>
        <v>Natura</v>
      </c>
    </row>
    <row r="642" spans="1:13" x14ac:dyDescent="0.25">
      <c r="A642">
        <v>985</v>
      </c>
      <c r="B642" s="2">
        <v>42062</v>
      </c>
      <c r="C642" s="2" t="str">
        <f t="shared" si="9"/>
        <v>Feb</v>
      </c>
      <c r="D642" t="s">
        <v>1411</v>
      </c>
      <c r="E642">
        <v>1</v>
      </c>
      <c r="F642" s="3">
        <v>9953.3700000000008</v>
      </c>
      <c r="G642" s="3" t="str">
        <f>INDEX(Tbl_Location[State],MATCH(D642,Tbl_Location[Zip],0))</f>
        <v>Alberta</v>
      </c>
      <c r="H642" t="s">
        <v>20</v>
      </c>
      <c r="I642" t="str">
        <f>INDEX(Tbl_Product[Product Name],MATCH(A642,Tbl_Product[ProductID],0))</f>
        <v>Natura UC-48</v>
      </c>
      <c r="J642" t="str">
        <f>INDEX(Tbl_Product[Category],MATCH(A642,Tbl_Product[ProductID],0))</f>
        <v>Urban</v>
      </c>
      <c r="K642" t="str">
        <f>INDEX(Tbl_Product[Segment],MATCH(A642,Tbl_Product[ProductID],0))</f>
        <v>Convenience</v>
      </c>
      <c r="L642">
        <f>INDEX(Tbl_Product[ManufacturerID],MATCH(A642,Tbl_Product[ProductID],0))</f>
        <v>8</v>
      </c>
      <c r="M642" t="str">
        <f>INDEX(Tbl_Manu[Manufacturer Name],MATCH(L642,Tbl_Manu[ManufacturerID],0))</f>
        <v>Natura</v>
      </c>
    </row>
    <row r="643" spans="1:13" x14ac:dyDescent="0.25">
      <c r="A643">
        <v>506</v>
      </c>
      <c r="B643" s="2">
        <v>42062</v>
      </c>
      <c r="C643" s="2" t="str">
        <f t="shared" ref="C643:C706" si="10">TEXT(B643,"mmm")</f>
        <v>Feb</v>
      </c>
      <c r="D643" t="s">
        <v>1559</v>
      </c>
      <c r="E643">
        <v>1</v>
      </c>
      <c r="F643" s="3">
        <v>15560.37</v>
      </c>
      <c r="G643" s="3" t="str">
        <f>INDEX(Tbl_Location[State],MATCH(D643,Tbl_Location[Zip],0))</f>
        <v>British Columbia</v>
      </c>
      <c r="H643" t="s">
        <v>20</v>
      </c>
      <c r="I643" t="str">
        <f>INDEX(Tbl_Product[Product Name],MATCH(A643,Tbl_Product[ProductID],0))</f>
        <v>Maximus UM-11</v>
      </c>
      <c r="J643" t="str">
        <f>INDEX(Tbl_Product[Category],MATCH(A643,Tbl_Product[ProductID],0))</f>
        <v>Urban</v>
      </c>
      <c r="K643" t="str">
        <f>INDEX(Tbl_Product[Segment],MATCH(A643,Tbl_Product[ProductID],0))</f>
        <v>Moderation</v>
      </c>
      <c r="L643">
        <f>INDEX(Tbl_Product[ManufacturerID],MATCH(A643,Tbl_Product[ProductID],0))</f>
        <v>7</v>
      </c>
      <c r="M643" t="str">
        <f>INDEX(Tbl_Manu[Manufacturer Name],MATCH(L643,Tbl_Manu[ManufacturerID],0))</f>
        <v>VanArsdel</v>
      </c>
    </row>
    <row r="644" spans="1:13" x14ac:dyDescent="0.25">
      <c r="A644">
        <v>2055</v>
      </c>
      <c r="B644" s="2">
        <v>42062</v>
      </c>
      <c r="C644" s="2" t="str">
        <f t="shared" si="10"/>
        <v>Feb</v>
      </c>
      <c r="D644" t="s">
        <v>1577</v>
      </c>
      <c r="E644">
        <v>1</v>
      </c>
      <c r="F644" s="3">
        <v>7874.37</v>
      </c>
      <c r="G644" s="3" t="str">
        <f>INDEX(Tbl_Location[State],MATCH(D644,Tbl_Location[Zip],0))</f>
        <v>British Columbia</v>
      </c>
      <c r="H644" t="s">
        <v>20</v>
      </c>
      <c r="I644" t="str">
        <f>INDEX(Tbl_Product[Product Name],MATCH(A644,Tbl_Product[ProductID],0))</f>
        <v>Currus UE-15</v>
      </c>
      <c r="J644" t="str">
        <f>INDEX(Tbl_Product[Category],MATCH(A644,Tbl_Product[ProductID],0))</f>
        <v>Urban</v>
      </c>
      <c r="K644" t="str">
        <f>INDEX(Tbl_Product[Segment],MATCH(A644,Tbl_Product[ProductID],0))</f>
        <v>Extreme</v>
      </c>
      <c r="L644">
        <f>INDEX(Tbl_Product[ManufacturerID],MATCH(A644,Tbl_Product[ProductID],0))</f>
        <v>4</v>
      </c>
      <c r="M644" t="str">
        <f>INDEX(Tbl_Manu[Manufacturer Name],MATCH(L644,Tbl_Manu[ManufacturerID],0))</f>
        <v>Currus</v>
      </c>
    </row>
    <row r="645" spans="1:13" x14ac:dyDescent="0.25">
      <c r="A645">
        <v>487</v>
      </c>
      <c r="B645" s="2">
        <v>42062</v>
      </c>
      <c r="C645" s="2" t="str">
        <f t="shared" si="10"/>
        <v>Feb</v>
      </c>
      <c r="D645" t="s">
        <v>1333</v>
      </c>
      <c r="E645">
        <v>1</v>
      </c>
      <c r="F645" s="3">
        <v>13229.37</v>
      </c>
      <c r="G645" s="3" t="str">
        <f>INDEX(Tbl_Location[State],MATCH(D645,Tbl_Location[Zip],0))</f>
        <v>Alberta</v>
      </c>
      <c r="H645" t="s">
        <v>20</v>
      </c>
      <c r="I645" t="str">
        <f>INDEX(Tbl_Product[Product Name],MATCH(A645,Tbl_Product[ProductID],0))</f>
        <v>Maximus UM-92</v>
      </c>
      <c r="J645" t="str">
        <f>INDEX(Tbl_Product[Category],MATCH(A645,Tbl_Product[ProductID],0))</f>
        <v>Urban</v>
      </c>
      <c r="K645" t="str">
        <f>INDEX(Tbl_Product[Segment],MATCH(A645,Tbl_Product[ProductID],0))</f>
        <v>Moderation</v>
      </c>
      <c r="L645">
        <f>INDEX(Tbl_Product[ManufacturerID],MATCH(A645,Tbl_Product[ProductID],0))</f>
        <v>7</v>
      </c>
      <c r="M645" t="str">
        <f>INDEX(Tbl_Manu[Manufacturer Name],MATCH(L645,Tbl_Manu[ManufacturerID],0))</f>
        <v>VanArsdel</v>
      </c>
    </row>
    <row r="646" spans="1:13" x14ac:dyDescent="0.25">
      <c r="A646">
        <v>1495</v>
      </c>
      <c r="B646" s="2">
        <v>42029</v>
      </c>
      <c r="C646" s="2" t="str">
        <f t="shared" si="10"/>
        <v>Jan</v>
      </c>
      <c r="D646" t="s">
        <v>1334</v>
      </c>
      <c r="E646">
        <v>1</v>
      </c>
      <c r="F646" s="3">
        <v>5038.74</v>
      </c>
      <c r="G646" s="3" t="str">
        <f>INDEX(Tbl_Location[State],MATCH(D646,Tbl_Location[Zip],0))</f>
        <v>Alberta</v>
      </c>
      <c r="H646" t="s">
        <v>20</v>
      </c>
      <c r="I646" t="str">
        <f>INDEX(Tbl_Product[Product Name],MATCH(A646,Tbl_Product[ProductID],0))</f>
        <v>Quibus RP-87</v>
      </c>
      <c r="J646" t="str">
        <f>INDEX(Tbl_Product[Category],MATCH(A646,Tbl_Product[ProductID],0))</f>
        <v>Rural</v>
      </c>
      <c r="K646" t="str">
        <f>INDEX(Tbl_Product[Segment],MATCH(A646,Tbl_Product[ProductID],0))</f>
        <v>Productivity</v>
      </c>
      <c r="L646">
        <f>INDEX(Tbl_Product[ManufacturerID],MATCH(A646,Tbl_Product[ProductID],0))</f>
        <v>12</v>
      </c>
      <c r="M646" t="str">
        <f>INDEX(Tbl_Manu[Manufacturer Name],MATCH(L646,Tbl_Manu[ManufacturerID],0))</f>
        <v>Quibus</v>
      </c>
    </row>
    <row r="647" spans="1:13" x14ac:dyDescent="0.25">
      <c r="A647">
        <v>978</v>
      </c>
      <c r="B647" s="2">
        <v>42053</v>
      </c>
      <c r="C647" s="2" t="str">
        <f t="shared" si="10"/>
        <v>Feb</v>
      </c>
      <c r="D647" t="s">
        <v>1334</v>
      </c>
      <c r="E647">
        <v>1</v>
      </c>
      <c r="F647" s="3">
        <v>9638.3700000000008</v>
      </c>
      <c r="G647" s="3" t="str">
        <f>INDEX(Tbl_Location[State],MATCH(D647,Tbl_Location[Zip],0))</f>
        <v>Alberta</v>
      </c>
      <c r="H647" t="s">
        <v>20</v>
      </c>
      <c r="I647" t="str">
        <f>INDEX(Tbl_Product[Product Name],MATCH(A647,Tbl_Product[ProductID],0))</f>
        <v>Natura UC-41</v>
      </c>
      <c r="J647" t="str">
        <f>INDEX(Tbl_Product[Category],MATCH(A647,Tbl_Product[ProductID],0))</f>
        <v>Urban</v>
      </c>
      <c r="K647" t="str">
        <f>INDEX(Tbl_Product[Segment],MATCH(A647,Tbl_Product[ProductID],0))</f>
        <v>Convenience</v>
      </c>
      <c r="L647">
        <f>INDEX(Tbl_Product[ManufacturerID],MATCH(A647,Tbl_Product[ProductID],0))</f>
        <v>8</v>
      </c>
      <c r="M647" t="str">
        <f>INDEX(Tbl_Manu[Manufacturer Name],MATCH(L647,Tbl_Manu[ManufacturerID],0))</f>
        <v>Natura</v>
      </c>
    </row>
    <row r="648" spans="1:13" x14ac:dyDescent="0.25">
      <c r="A648">
        <v>1180</v>
      </c>
      <c r="B648" s="2">
        <v>42053</v>
      </c>
      <c r="C648" s="2" t="str">
        <f t="shared" si="10"/>
        <v>Feb</v>
      </c>
      <c r="D648" t="s">
        <v>1400</v>
      </c>
      <c r="E648">
        <v>1</v>
      </c>
      <c r="F648" s="3">
        <v>6299.37</v>
      </c>
      <c r="G648" s="3" t="str">
        <f>INDEX(Tbl_Location[State],MATCH(D648,Tbl_Location[Zip],0))</f>
        <v>Alberta</v>
      </c>
      <c r="H648" t="s">
        <v>20</v>
      </c>
      <c r="I648" t="str">
        <f>INDEX(Tbl_Product[Product Name],MATCH(A648,Tbl_Product[ProductID],0))</f>
        <v>Pirum UE-16</v>
      </c>
      <c r="J648" t="str">
        <f>INDEX(Tbl_Product[Category],MATCH(A648,Tbl_Product[ProductID],0))</f>
        <v>Urban</v>
      </c>
      <c r="K648" t="str">
        <f>INDEX(Tbl_Product[Segment],MATCH(A648,Tbl_Product[ProductID],0))</f>
        <v>Extreme</v>
      </c>
      <c r="L648">
        <f>INDEX(Tbl_Product[ManufacturerID],MATCH(A648,Tbl_Product[ProductID],0))</f>
        <v>10</v>
      </c>
      <c r="M648" t="str">
        <f>INDEX(Tbl_Manu[Manufacturer Name],MATCH(L648,Tbl_Manu[ManufacturerID],0))</f>
        <v>Pirum</v>
      </c>
    </row>
    <row r="649" spans="1:13" x14ac:dyDescent="0.25">
      <c r="A649">
        <v>981</v>
      </c>
      <c r="B649" s="2">
        <v>42053</v>
      </c>
      <c r="C649" s="2" t="str">
        <f t="shared" si="10"/>
        <v>Feb</v>
      </c>
      <c r="D649" t="s">
        <v>1404</v>
      </c>
      <c r="E649">
        <v>1</v>
      </c>
      <c r="F649" s="3">
        <v>2141.37</v>
      </c>
      <c r="G649" s="3" t="str">
        <f>INDEX(Tbl_Location[State],MATCH(D649,Tbl_Location[Zip],0))</f>
        <v>Alberta</v>
      </c>
      <c r="H649" t="s">
        <v>20</v>
      </c>
      <c r="I649" t="str">
        <f>INDEX(Tbl_Product[Product Name],MATCH(A649,Tbl_Product[ProductID],0))</f>
        <v>Natura UC-44</v>
      </c>
      <c r="J649" t="str">
        <f>INDEX(Tbl_Product[Category],MATCH(A649,Tbl_Product[ProductID],0))</f>
        <v>Urban</v>
      </c>
      <c r="K649" t="str">
        <f>INDEX(Tbl_Product[Segment],MATCH(A649,Tbl_Product[ProductID],0))</f>
        <v>Convenience</v>
      </c>
      <c r="L649">
        <f>INDEX(Tbl_Product[ManufacturerID],MATCH(A649,Tbl_Product[ProductID],0))</f>
        <v>8</v>
      </c>
      <c r="M649" t="str">
        <f>INDEX(Tbl_Manu[Manufacturer Name],MATCH(L649,Tbl_Manu[ManufacturerID],0))</f>
        <v>Natura</v>
      </c>
    </row>
    <row r="650" spans="1:13" x14ac:dyDescent="0.25">
      <c r="A650">
        <v>2045</v>
      </c>
      <c r="B650" s="2">
        <v>42155</v>
      </c>
      <c r="C650" s="2" t="str">
        <f t="shared" si="10"/>
        <v>May</v>
      </c>
      <c r="D650" t="s">
        <v>1384</v>
      </c>
      <c r="E650">
        <v>1</v>
      </c>
      <c r="F650" s="3">
        <v>6173.37</v>
      </c>
      <c r="G650" s="3" t="str">
        <f>INDEX(Tbl_Location[State],MATCH(D650,Tbl_Location[Zip],0))</f>
        <v>Alberta</v>
      </c>
      <c r="H650" t="s">
        <v>20</v>
      </c>
      <c r="I650" t="str">
        <f>INDEX(Tbl_Product[Product Name],MATCH(A650,Tbl_Product[ProductID],0))</f>
        <v>Currus UE-05</v>
      </c>
      <c r="J650" t="str">
        <f>INDEX(Tbl_Product[Category],MATCH(A650,Tbl_Product[ProductID],0))</f>
        <v>Urban</v>
      </c>
      <c r="K650" t="str">
        <f>INDEX(Tbl_Product[Segment],MATCH(A650,Tbl_Product[ProductID],0))</f>
        <v>Extreme</v>
      </c>
      <c r="L650">
        <f>INDEX(Tbl_Product[ManufacturerID],MATCH(A650,Tbl_Product[ProductID],0))</f>
        <v>4</v>
      </c>
      <c r="M650" t="str">
        <f>INDEX(Tbl_Manu[Manufacturer Name],MATCH(L650,Tbl_Manu[ManufacturerID],0))</f>
        <v>Currus</v>
      </c>
    </row>
    <row r="651" spans="1:13" x14ac:dyDescent="0.25">
      <c r="A651">
        <v>2367</v>
      </c>
      <c r="B651" s="2">
        <v>42155</v>
      </c>
      <c r="C651" s="2" t="str">
        <f t="shared" si="10"/>
        <v>May</v>
      </c>
      <c r="D651" t="s">
        <v>1400</v>
      </c>
      <c r="E651">
        <v>1</v>
      </c>
      <c r="F651" s="3">
        <v>5663.7</v>
      </c>
      <c r="G651" s="3" t="str">
        <f>INDEX(Tbl_Location[State],MATCH(D651,Tbl_Location[Zip],0))</f>
        <v>Alberta</v>
      </c>
      <c r="H651" t="s">
        <v>20</v>
      </c>
      <c r="I651" t="str">
        <f>INDEX(Tbl_Product[Product Name],MATCH(A651,Tbl_Product[ProductID],0))</f>
        <v>Aliqui UC-15</v>
      </c>
      <c r="J651" t="str">
        <f>INDEX(Tbl_Product[Category],MATCH(A651,Tbl_Product[ProductID],0))</f>
        <v>Urban</v>
      </c>
      <c r="K651" t="str">
        <f>INDEX(Tbl_Product[Segment],MATCH(A651,Tbl_Product[ProductID],0))</f>
        <v>Convenience</v>
      </c>
      <c r="L651">
        <f>INDEX(Tbl_Product[ManufacturerID],MATCH(A651,Tbl_Product[ProductID],0))</f>
        <v>2</v>
      </c>
      <c r="M651" t="str">
        <f>INDEX(Tbl_Manu[Manufacturer Name],MATCH(L651,Tbl_Manu[ManufacturerID],0))</f>
        <v>Aliqui</v>
      </c>
    </row>
    <row r="652" spans="1:13" x14ac:dyDescent="0.25">
      <c r="A652">
        <v>615</v>
      </c>
      <c r="B652" s="2">
        <v>42124</v>
      </c>
      <c r="C652" s="2" t="str">
        <f t="shared" si="10"/>
        <v>Apr</v>
      </c>
      <c r="D652" t="s">
        <v>1560</v>
      </c>
      <c r="E652">
        <v>1</v>
      </c>
      <c r="F652" s="3">
        <v>8189.37</v>
      </c>
      <c r="G652" s="3" t="str">
        <f>INDEX(Tbl_Location[State],MATCH(D652,Tbl_Location[Zip],0))</f>
        <v>British Columbia</v>
      </c>
      <c r="H652" t="s">
        <v>20</v>
      </c>
      <c r="I652" t="str">
        <f>INDEX(Tbl_Product[Product Name],MATCH(A652,Tbl_Product[ProductID],0))</f>
        <v>Maximus UC-80</v>
      </c>
      <c r="J652" t="str">
        <f>INDEX(Tbl_Product[Category],MATCH(A652,Tbl_Product[ProductID],0))</f>
        <v>Urban</v>
      </c>
      <c r="K652" t="str">
        <f>INDEX(Tbl_Product[Segment],MATCH(A652,Tbl_Product[ProductID],0))</f>
        <v>Convenience</v>
      </c>
      <c r="L652">
        <f>INDEX(Tbl_Product[ManufacturerID],MATCH(A652,Tbl_Product[ProductID],0))</f>
        <v>7</v>
      </c>
      <c r="M652" t="str">
        <f>INDEX(Tbl_Manu[Manufacturer Name],MATCH(L652,Tbl_Manu[ManufacturerID],0))</f>
        <v>VanArsdel</v>
      </c>
    </row>
    <row r="653" spans="1:13" x14ac:dyDescent="0.25">
      <c r="A653">
        <v>487</v>
      </c>
      <c r="B653" s="2">
        <v>42117</v>
      </c>
      <c r="C653" s="2" t="str">
        <f t="shared" si="10"/>
        <v>Apr</v>
      </c>
      <c r="D653" t="s">
        <v>1382</v>
      </c>
      <c r="E653">
        <v>1</v>
      </c>
      <c r="F653" s="3">
        <v>13229.37</v>
      </c>
      <c r="G653" s="3" t="str">
        <f>INDEX(Tbl_Location[State],MATCH(D653,Tbl_Location[Zip],0))</f>
        <v>Alberta</v>
      </c>
      <c r="H653" t="s">
        <v>20</v>
      </c>
      <c r="I653" t="str">
        <f>INDEX(Tbl_Product[Product Name],MATCH(A653,Tbl_Product[ProductID],0))</f>
        <v>Maximus UM-92</v>
      </c>
      <c r="J653" t="str">
        <f>INDEX(Tbl_Product[Category],MATCH(A653,Tbl_Product[ProductID],0))</f>
        <v>Urban</v>
      </c>
      <c r="K653" t="str">
        <f>INDEX(Tbl_Product[Segment],MATCH(A653,Tbl_Product[ProductID],0))</f>
        <v>Moderation</v>
      </c>
      <c r="L653">
        <f>INDEX(Tbl_Product[ManufacturerID],MATCH(A653,Tbl_Product[ProductID],0))</f>
        <v>7</v>
      </c>
      <c r="M653" t="str">
        <f>INDEX(Tbl_Manu[Manufacturer Name],MATCH(L653,Tbl_Manu[ManufacturerID],0))</f>
        <v>VanArsdel</v>
      </c>
    </row>
    <row r="654" spans="1:13" x14ac:dyDescent="0.25">
      <c r="A654">
        <v>204</v>
      </c>
      <c r="B654" s="2">
        <v>42117</v>
      </c>
      <c r="C654" s="2" t="str">
        <f t="shared" si="10"/>
        <v>Apr</v>
      </c>
      <c r="D654" t="s">
        <v>1383</v>
      </c>
      <c r="E654">
        <v>1</v>
      </c>
      <c r="F654" s="3">
        <v>11591.37</v>
      </c>
      <c r="G654" s="3" t="str">
        <f>INDEX(Tbl_Location[State],MATCH(D654,Tbl_Location[Zip],0))</f>
        <v>Alberta</v>
      </c>
      <c r="H654" t="s">
        <v>20</v>
      </c>
      <c r="I654" t="str">
        <f>INDEX(Tbl_Product[Product Name],MATCH(A654,Tbl_Product[ProductID],0))</f>
        <v>Barba UM-06</v>
      </c>
      <c r="J654" t="str">
        <f>INDEX(Tbl_Product[Category],MATCH(A654,Tbl_Product[ProductID],0))</f>
        <v>Urban</v>
      </c>
      <c r="K654" t="str">
        <f>INDEX(Tbl_Product[Segment],MATCH(A654,Tbl_Product[ProductID],0))</f>
        <v>Moderation</v>
      </c>
      <c r="L654">
        <f>INDEX(Tbl_Product[ManufacturerID],MATCH(A654,Tbl_Product[ProductID],0))</f>
        <v>3</v>
      </c>
      <c r="M654" t="str">
        <f>INDEX(Tbl_Manu[Manufacturer Name],MATCH(L654,Tbl_Manu[ManufacturerID],0))</f>
        <v>Barba</v>
      </c>
    </row>
    <row r="655" spans="1:13" x14ac:dyDescent="0.25">
      <c r="A655">
        <v>2354</v>
      </c>
      <c r="B655" s="2">
        <v>42117</v>
      </c>
      <c r="C655" s="2" t="str">
        <f t="shared" si="10"/>
        <v>Apr</v>
      </c>
      <c r="D655" t="s">
        <v>1411</v>
      </c>
      <c r="E655">
        <v>1</v>
      </c>
      <c r="F655" s="3">
        <v>4661.37</v>
      </c>
      <c r="G655" s="3" t="str">
        <f>INDEX(Tbl_Location[State],MATCH(D655,Tbl_Location[Zip],0))</f>
        <v>Alberta</v>
      </c>
      <c r="H655" t="s">
        <v>20</v>
      </c>
      <c r="I655" t="str">
        <f>INDEX(Tbl_Product[Product Name],MATCH(A655,Tbl_Product[ProductID],0))</f>
        <v>Aliqui UC-02</v>
      </c>
      <c r="J655" t="str">
        <f>INDEX(Tbl_Product[Category],MATCH(A655,Tbl_Product[ProductID],0))</f>
        <v>Urban</v>
      </c>
      <c r="K655" t="str">
        <f>INDEX(Tbl_Product[Segment],MATCH(A655,Tbl_Product[ProductID],0))</f>
        <v>Convenience</v>
      </c>
      <c r="L655">
        <f>INDEX(Tbl_Product[ManufacturerID],MATCH(A655,Tbl_Product[ProductID],0))</f>
        <v>2</v>
      </c>
      <c r="M655" t="str">
        <f>INDEX(Tbl_Manu[Manufacturer Name],MATCH(L655,Tbl_Manu[ManufacturerID],0))</f>
        <v>Aliqui</v>
      </c>
    </row>
    <row r="656" spans="1:13" x14ac:dyDescent="0.25">
      <c r="A656">
        <v>1126</v>
      </c>
      <c r="B656" s="2">
        <v>42156</v>
      </c>
      <c r="C656" s="2" t="str">
        <f t="shared" si="10"/>
        <v>Jun</v>
      </c>
      <c r="D656" t="s">
        <v>1334</v>
      </c>
      <c r="E656">
        <v>1</v>
      </c>
      <c r="F656" s="3">
        <v>8693.3700000000008</v>
      </c>
      <c r="G656" s="3" t="str">
        <f>INDEX(Tbl_Location[State],MATCH(D656,Tbl_Location[Zip],0))</f>
        <v>Alberta</v>
      </c>
      <c r="H656" t="s">
        <v>20</v>
      </c>
      <c r="I656" t="str">
        <f>INDEX(Tbl_Product[Product Name],MATCH(A656,Tbl_Product[ProductID],0))</f>
        <v>Pirum UM-03</v>
      </c>
      <c r="J656" t="str">
        <f>INDEX(Tbl_Product[Category],MATCH(A656,Tbl_Product[ProductID],0))</f>
        <v>Urban</v>
      </c>
      <c r="K656" t="str">
        <f>INDEX(Tbl_Product[Segment],MATCH(A656,Tbl_Product[ProductID],0))</f>
        <v>Moderation</v>
      </c>
      <c r="L656">
        <f>INDEX(Tbl_Product[ManufacturerID],MATCH(A656,Tbl_Product[ProductID],0))</f>
        <v>10</v>
      </c>
      <c r="M656" t="str">
        <f>INDEX(Tbl_Manu[Manufacturer Name],MATCH(L656,Tbl_Manu[ManufacturerID],0))</f>
        <v>Pirum</v>
      </c>
    </row>
    <row r="657" spans="1:13" x14ac:dyDescent="0.25">
      <c r="A657">
        <v>1223</v>
      </c>
      <c r="B657" s="2">
        <v>42117</v>
      </c>
      <c r="C657" s="2" t="str">
        <f t="shared" si="10"/>
        <v>Apr</v>
      </c>
      <c r="D657" t="s">
        <v>1398</v>
      </c>
      <c r="E657">
        <v>1</v>
      </c>
      <c r="F657" s="3">
        <v>4787.37</v>
      </c>
      <c r="G657" s="3" t="str">
        <f>INDEX(Tbl_Location[State],MATCH(D657,Tbl_Location[Zip],0))</f>
        <v>Alberta</v>
      </c>
      <c r="H657" t="s">
        <v>20</v>
      </c>
      <c r="I657" t="str">
        <f>INDEX(Tbl_Product[Product Name],MATCH(A657,Tbl_Product[ProductID],0))</f>
        <v>Pirum UC-25</v>
      </c>
      <c r="J657" t="str">
        <f>INDEX(Tbl_Product[Category],MATCH(A657,Tbl_Product[ProductID],0))</f>
        <v>Urban</v>
      </c>
      <c r="K657" t="str">
        <f>INDEX(Tbl_Product[Segment],MATCH(A657,Tbl_Product[ProductID],0))</f>
        <v>Convenience</v>
      </c>
      <c r="L657">
        <f>INDEX(Tbl_Product[ManufacturerID],MATCH(A657,Tbl_Product[ProductID],0))</f>
        <v>10</v>
      </c>
      <c r="M657" t="str">
        <f>INDEX(Tbl_Manu[Manufacturer Name],MATCH(L657,Tbl_Manu[ManufacturerID],0))</f>
        <v>Pirum</v>
      </c>
    </row>
    <row r="658" spans="1:13" x14ac:dyDescent="0.25">
      <c r="A658">
        <v>2275</v>
      </c>
      <c r="B658" s="2">
        <v>42054</v>
      </c>
      <c r="C658" s="2" t="str">
        <f t="shared" si="10"/>
        <v>Feb</v>
      </c>
      <c r="D658" t="s">
        <v>1583</v>
      </c>
      <c r="E658">
        <v>1</v>
      </c>
      <c r="F658" s="3">
        <v>4661.37</v>
      </c>
      <c r="G658" s="3" t="str">
        <f>INDEX(Tbl_Location[State],MATCH(D658,Tbl_Location[Zip],0))</f>
        <v>British Columbia</v>
      </c>
      <c r="H658" t="s">
        <v>20</v>
      </c>
      <c r="I658" t="str">
        <f>INDEX(Tbl_Product[Product Name],MATCH(A658,Tbl_Product[ProductID],0))</f>
        <v>Aliqui RS-08</v>
      </c>
      <c r="J658" t="str">
        <f>INDEX(Tbl_Product[Category],MATCH(A658,Tbl_Product[ProductID],0))</f>
        <v>Rural</v>
      </c>
      <c r="K658" t="str">
        <f>INDEX(Tbl_Product[Segment],MATCH(A658,Tbl_Product[ProductID],0))</f>
        <v>Select</v>
      </c>
      <c r="L658">
        <f>INDEX(Tbl_Product[ManufacturerID],MATCH(A658,Tbl_Product[ProductID],0))</f>
        <v>2</v>
      </c>
      <c r="M658" t="str">
        <f>INDEX(Tbl_Manu[Manufacturer Name],MATCH(L658,Tbl_Manu[ManufacturerID],0))</f>
        <v>Aliqui</v>
      </c>
    </row>
    <row r="659" spans="1:13" x14ac:dyDescent="0.25">
      <c r="A659">
        <v>1009</v>
      </c>
      <c r="B659" s="2">
        <v>42054</v>
      </c>
      <c r="C659" s="2" t="str">
        <f t="shared" si="10"/>
        <v>Feb</v>
      </c>
      <c r="D659" t="s">
        <v>1409</v>
      </c>
      <c r="E659">
        <v>1</v>
      </c>
      <c r="F659" s="3">
        <v>1353.87</v>
      </c>
      <c r="G659" s="3" t="str">
        <f>INDEX(Tbl_Location[State],MATCH(D659,Tbl_Location[Zip],0))</f>
        <v>Alberta</v>
      </c>
      <c r="H659" t="s">
        <v>20</v>
      </c>
      <c r="I659" t="str">
        <f>INDEX(Tbl_Product[Product Name],MATCH(A659,Tbl_Product[ProductID],0))</f>
        <v>Natura YY-10</v>
      </c>
      <c r="J659" t="str">
        <f>INDEX(Tbl_Product[Category],MATCH(A659,Tbl_Product[ProductID],0))</f>
        <v>Youth</v>
      </c>
      <c r="K659" t="str">
        <f>INDEX(Tbl_Product[Segment],MATCH(A659,Tbl_Product[ProductID],0))</f>
        <v>Youth</v>
      </c>
      <c r="L659">
        <f>INDEX(Tbl_Product[ManufacturerID],MATCH(A659,Tbl_Product[ProductID],0))</f>
        <v>8</v>
      </c>
      <c r="M659" t="str">
        <f>INDEX(Tbl_Manu[Manufacturer Name],MATCH(L659,Tbl_Manu[ManufacturerID],0))</f>
        <v>Natura</v>
      </c>
    </row>
    <row r="660" spans="1:13" x14ac:dyDescent="0.25">
      <c r="A660">
        <v>183</v>
      </c>
      <c r="B660" s="2">
        <v>42054</v>
      </c>
      <c r="C660" s="2" t="str">
        <f t="shared" si="10"/>
        <v>Feb</v>
      </c>
      <c r="D660" t="s">
        <v>1412</v>
      </c>
      <c r="E660">
        <v>1</v>
      </c>
      <c r="F660" s="3">
        <v>8694</v>
      </c>
      <c r="G660" s="3" t="str">
        <f>INDEX(Tbl_Location[State],MATCH(D660,Tbl_Location[Zip],0))</f>
        <v>Alberta</v>
      </c>
      <c r="H660" t="s">
        <v>20</v>
      </c>
      <c r="I660" t="str">
        <f>INDEX(Tbl_Product[Product Name],MATCH(A660,Tbl_Product[ProductID],0))</f>
        <v>Abbas UE-11</v>
      </c>
      <c r="J660" t="str">
        <f>INDEX(Tbl_Product[Category],MATCH(A660,Tbl_Product[ProductID],0))</f>
        <v>Urban</v>
      </c>
      <c r="K660" t="str">
        <f>INDEX(Tbl_Product[Segment],MATCH(A660,Tbl_Product[ProductID],0))</f>
        <v>Extreme</v>
      </c>
      <c r="L660">
        <f>INDEX(Tbl_Product[ManufacturerID],MATCH(A660,Tbl_Product[ProductID],0))</f>
        <v>1</v>
      </c>
      <c r="M660" t="str">
        <f>INDEX(Tbl_Manu[Manufacturer Name],MATCH(L660,Tbl_Manu[ManufacturerID],0))</f>
        <v>Abbas</v>
      </c>
    </row>
    <row r="661" spans="1:13" x14ac:dyDescent="0.25">
      <c r="A661">
        <v>506</v>
      </c>
      <c r="B661" s="2">
        <v>42055</v>
      </c>
      <c r="C661" s="2" t="str">
        <f t="shared" si="10"/>
        <v>Feb</v>
      </c>
      <c r="D661" t="s">
        <v>1401</v>
      </c>
      <c r="E661">
        <v>1</v>
      </c>
      <c r="F661" s="3">
        <v>15560.37</v>
      </c>
      <c r="G661" s="3" t="str">
        <f>INDEX(Tbl_Location[State],MATCH(D661,Tbl_Location[Zip],0))</f>
        <v>Alberta</v>
      </c>
      <c r="H661" t="s">
        <v>20</v>
      </c>
      <c r="I661" t="str">
        <f>INDEX(Tbl_Product[Product Name],MATCH(A661,Tbl_Product[ProductID],0))</f>
        <v>Maximus UM-11</v>
      </c>
      <c r="J661" t="str">
        <f>INDEX(Tbl_Product[Category],MATCH(A661,Tbl_Product[ProductID],0))</f>
        <v>Urban</v>
      </c>
      <c r="K661" t="str">
        <f>INDEX(Tbl_Product[Segment],MATCH(A661,Tbl_Product[ProductID],0))</f>
        <v>Moderation</v>
      </c>
      <c r="L661">
        <f>INDEX(Tbl_Product[ManufacturerID],MATCH(A661,Tbl_Product[ProductID],0))</f>
        <v>7</v>
      </c>
      <c r="M661" t="str">
        <f>INDEX(Tbl_Manu[Manufacturer Name],MATCH(L661,Tbl_Manu[ManufacturerID],0))</f>
        <v>VanArsdel</v>
      </c>
    </row>
    <row r="662" spans="1:13" x14ac:dyDescent="0.25">
      <c r="A662">
        <v>520</v>
      </c>
      <c r="B662" s="2">
        <v>42055</v>
      </c>
      <c r="C662" s="2" t="str">
        <f t="shared" si="10"/>
        <v>Feb</v>
      </c>
      <c r="D662" t="s">
        <v>1330</v>
      </c>
      <c r="E662">
        <v>1</v>
      </c>
      <c r="F662" s="3">
        <v>7367.85</v>
      </c>
      <c r="G662" s="3" t="str">
        <f>INDEX(Tbl_Location[State],MATCH(D662,Tbl_Location[Zip],0))</f>
        <v>Alberta</v>
      </c>
      <c r="H662" t="s">
        <v>20</v>
      </c>
      <c r="I662" t="str">
        <f>INDEX(Tbl_Product[Product Name],MATCH(A662,Tbl_Product[ProductID],0))</f>
        <v>Maximus UE-08</v>
      </c>
      <c r="J662" t="str">
        <f>INDEX(Tbl_Product[Category],MATCH(A662,Tbl_Product[ProductID],0))</f>
        <v>Urban</v>
      </c>
      <c r="K662" t="str">
        <f>INDEX(Tbl_Product[Segment],MATCH(A662,Tbl_Product[ProductID],0))</f>
        <v>Extreme</v>
      </c>
      <c r="L662">
        <f>INDEX(Tbl_Product[ManufacturerID],MATCH(A662,Tbl_Product[ProductID],0))</f>
        <v>7</v>
      </c>
      <c r="M662" t="str">
        <f>INDEX(Tbl_Manu[Manufacturer Name],MATCH(L662,Tbl_Manu[ManufacturerID],0))</f>
        <v>VanArsdel</v>
      </c>
    </row>
    <row r="663" spans="1:13" x14ac:dyDescent="0.25">
      <c r="A663">
        <v>939</v>
      </c>
      <c r="B663" s="2">
        <v>42055</v>
      </c>
      <c r="C663" s="2" t="str">
        <f t="shared" si="10"/>
        <v>Feb</v>
      </c>
      <c r="D663" t="s">
        <v>1349</v>
      </c>
      <c r="E663">
        <v>1</v>
      </c>
      <c r="F663" s="3">
        <v>4598.37</v>
      </c>
      <c r="G663" s="3" t="str">
        <f>INDEX(Tbl_Location[State],MATCH(D663,Tbl_Location[Zip],0))</f>
        <v>Alberta</v>
      </c>
      <c r="H663" t="s">
        <v>20</v>
      </c>
      <c r="I663" t="str">
        <f>INDEX(Tbl_Product[Product Name],MATCH(A663,Tbl_Product[ProductID],0))</f>
        <v>Natura UC-02</v>
      </c>
      <c r="J663" t="str">
        <f>INDEX(Tbl_Product[Category],MATCH(A663,Tbl_Product[ProductID],0))</f>
        <v>Urban</v>
      </c>
      <c r="K663" t="str">
        <f>INDEX(Tbl_Product[Segment],MATCH(A663,Tbl_Product[ProductID],0))</f>
        <v>Convenience</v>
      </c>
      <c r="L663">
        <f>INDEX(Tbl_Product[ManufacturerID],MATCH(A663,Tbl_Product[ProductID],0))</f>
        <v>8</v>
      </c>
      <c r="M663" t="str">
        <f>INDEX(Tbl_Manu[Manufacturer Name],MATCH(L663,Tbl_Manu[ManufacturerID],0))</f>
        <v>Natura</v>
      </c>
    </row>
    <row r="664" spans="1:13" x14ac:dyDescent="0.25">
      <c r="A664">
        <v>992</v>
      </c>
      <c r="B664" s="2">
        <v>42064</v>
      </c>
      <c r="C664" s="2" t="str">
        <f t="shared" si="10"/>
        <v>Mar</v>
      </c>
      <c r="D664" t="s">
        <v>1400</v>
      </c>
      <c r="E664">
        <v>1</v>
      </c>
      <c r="F664" s="3">
        <v>3338.37</v>
      </c>
      <c r="G664" s="3" t="str">
        <f>INDEX(Tbl_Location[State],MATCH(D664,Tbl_Location[Zip],0))</f>
        <v>Alberta</v>
      </c>
      <c r="H664" t="s">
        <v>20</v>
      </c>
      <c r="I664" t="str">
        <f>INDEX(Tbl_Product[Product Name],MATCH(A664,Tbl_Product[ProductID],0))</f>
        <v>Natura UC-55</v>
      </c>
      <c r="J664" t="str">
        <f>INDEX(Tbl_Product[Category],MATCH(A664,Tbl_Product[ProductID],0))</f>
        <v>Urban</v>
      </c>
      <c r="K664" t="str">
        <f>INDEX(Tbl_Product[Segment],MATCH(A664,Tbl_Product[ProductID],0))</f>
        <v>Convenience</v>
      </c>
      <c r="L664">
        <f>INDEX(Tbl_Product[ManufacturerID],MATCH(A664,Tbl_Product[ProductID],0))</f>
        <v>8</v>
      </c>
      <c r="M664" t="str">
        <f>INDEX(Tbl_Manu[Manufacturer Name],MATCH(L664,Tbl_Manu[ManufacturerID],0))</f>
        <v>Natura</v>
      </c>
    </row>
    <row r="665" spans="1:13" x14ac:dyDescent="0.25">
      <c r="A665">
        <v>2350</v>
      </c>
      <c r="B665" s="2">
        <v>42064</v>
      </c>
      <c r="C665" s="2" t="str">
        <f t="shared" si="10"/>
        <v>Mar</v>
      </c>
      <c r="D665" t="s">
        <v>1561</v>
      </c>
      <c r="E665">
        <v>1</v>
      </c>
      <c r="F665" s="3">
        <v>4403.7</v>
      </c>
      <c r="G665" s="3" t="str">
        <f>INDEX(Tbl_Location[State],MATCH(D665,Tbl_Location[Zip],0))</f>
        <v>British Columbia</v>
      </c>
      <c r="H665" t="s">
        <v>20</v>
      </c>
      <c r="I665" t="str">
        <f>INDEX(Tbl_Product[Product Name],MATCH(A665,Tbl_Product[ProductID],0))</f>
        <v>Aliqui UE-24</v>
      </c>
      <c r="J665" t="str">
        <f>INDEX(Tbl_Product[Category],MATCH(A665,Tbl_Product[ProductID],0))</f>
        <v>Urban</v>
      </c>
      <c r="K665" t="str">
        <f>INDEX(Tbl_Product[Segment],MATCH(A665,Tbl_Product[ProductID],0))</f>
        <v>Extreme</v>
      </c>
      <c r="L665">
        <f>INDEX(Tbl_Product[ManufacturerID],MATCH(A665,Tbl_Product[ProductID],0))</f>
        <v>2</v>
      </c>
      <c r="M665" t="str">
        <f>INDEX(Tbl_Manu[Manufacturer Name],MATCH(L665,Tbl_Manu[ManufacturerID],0))</f>
        <v>Aliqui</v>
      </c>
    </row>
    <row r="666" spans="1:13" x14ac:dyDescent="0.25">
      <c r="A666">
        <v>545</v>
      </c>
      <c r="B666" s="2">
        <v>42065</v>
      </c>
      <c r="C666" s="2" t="str">
        <f t="shared" si="10"/>
        <v>Mar</v>
      </c>
      <c r="D666" t="s">
        <v>1569</v>
      </c>
      <c r="E666">
        <v>1</v>
      </c>
      <c r="F666" s="3">
        <v>10835.37</v>
      </c>
      <c r="G666" s="3" t="str">
        <f>INDEX(Tbl_Location[State],MATCH(D666,Tbl_Location[Zip],0))</f>
        <v>British Columbia</v>
      </c>
      <c r="H666" t="s">
        <v>20</v>
      </c>
      <c r="I666" t="str">
        <f>INDEX(Tbl_Product[Product Name],MATCH(A666,Tbl_Product[ProductID],0))</f>
        <v>Maximus UC-10</v>
      </c>
      <c r="J666" t="str">
        <f>INDEX(Tbl_Product[Category],MATCH(A666,Tbl_Product[ProductID],0))</f>
        <v>Urban</v>
      </c>
      <c r="K666" t="str">
        <f>INDEX(Tbl_Product[Segment],MATCH(A666,Tbl_Product[ProductID],0))</f>
        <v>Convenience</v>
      </c>
      <c r="L666">
        <f>INDEX(Tbl_Product[ManufacturerID],MATCH(A666,Tbl_Product[ProductID],0))</f>
        <v>7</v>
      </c>
      <c r="M666" t="str">
        <f>INDEX(Tbl_Manu[Manufacturer Name],MATCH(L666,Tbl_Manu[ManufacturerID],0))</f>
        <v>VanArsdel</v>
      </c>
    </row>
    <row r="667" spans="1:13" x14ac:dyDescent="0.25">
      <c r="A667">
        <v>2277</v>
      </c>
      <c r="B667" s="2">
        <v>42065</v>
      </c>
      <c r="C667" s="2" t="str">
        <f t="shared" si="10"/>
        <v>Mar</v>
      </c>
      <c r="D667" t="s">
        <v>1573</v>
      </c>
      <c r="E667">
        <v>1</v>
      </c>
      <c r="F667" s="3">
        <v>3653.37</v>
      </c>
      <c r="G667" s="3" t="str">
        <f>INDEX(Tbl_Location[State],MATCH(D667,Tbl_Location[Zip],0))</f>
        <v>British Columbia</v>
      </c>
      <c r="H667" t="s">
        <v>20</v>
      </c>
      <c r="I667" t="str">
        <f>INDEX(Tbl_Product[Product Name],MATCH(A667,Tbl_Product[ProductID],0))</f>
        <v>Aliqui RS-10</v>
      </c>
      <c r="J667" t="str">
        <f>INDEX(Tbl_Product[Category],MATCH(A667,Tbl_Product[ProductID],0))</f>
        <v>Rural</v>
      </c>
      <c r="K667" t="str">
        <f>INDEX(Tbl_Product[Segment],MATCH(A667,Tbl_Product[ProductID],0))</f>
        <v>Select</v>
      </c>
      <c r="L667">
        <f>INDEX(Tbl_Product[ManufacturerID],MATCH(A667,Tbl_Product[ProductID],0))</f>
        <v>2</v>
      </c>
      <c r="M667" t="str">
        <f>INDEX(Tbl_Manu[Manufacturer Name],MATCH(L667,Tbl_Manu[ManufacturerID],0))</f>
        <v>Aliqui</v>
      </c>
    </row>
    <row r="668" spans="1:13" x14ac:dyDescent="0.25">
      <c r="A668">
        <v>2054</v>
      </c>
      <c r="B668" s="2">
        <v>42065</v>
      </c>
      <c r="C668" s="2" t="str">
        <f t="shared" si="10"/>
        <v>Mar</v>
      </c>
      <c r="D668" t="s">
        <v>1564</v>
      </c>
      <c r="E668">
        <v>1</v>
      </c>
      <c r="F668" s="3">
        <v>7685.37</v>
      </c>
      <c r="G668" s="3" t="str">
        <f>INDEX(Tbl_Location[State],MATCH(D668,Tbl_Location[Zip],0))</f>
        <v>British Columbia</v>
      </c>
      <c r="H668" t="s">
        <v>20</v>
      </c>
      <c r="I668" t="str">
        <f>INDEX(Tbl_Product[Product Name],MATCH(A668,Tbl_Product[ProductID],0))</f>
        <v>Currus UE-14</v>
      </c>
      <c r="J668" t="str">
        <f>INDEX(Tbl_Product[Category],MATCH(A668,Tbl_Product[ProductID],0))</f>
        <v>Urban</v>
      </c>
      <c r="K668" t="str">
        <f>INDEX(Tbl_Product[Segment],MATCH(A668,Tbl_Product[ProductID],0))</f>
        <v>Extreme</v>
      </c>
      <c r="L668">
        <f>INDEX(Tbl_Product[ManufacturerID],MATCH(A668,Tbl_Product[ProductID],0))</f>
        <v>4</v>
      </c>
      <c r="M668" t="str">
        <f>INDEX(Tbl_Manu[Manufacturer Name],MATCH(L668,Tbl_Manu[ManufacturerID],0))</f>
        <v>Currus</v>
      </c>
    </row>
    <row r="669" spans="1:13" x14ac:dyDescent="0.25">
      <c r="A669">
        <v>2058</v>
      </c>
      <c r="B669" s="2">
        <v>42065</v>
      </c>
      <c r="C669" s="2" t="str">
        <f t="shared" si="10"/>
        <v>Mar</v>
      </c>
      <c r="D669" t="s">
        <v>1345</v>
      </c>
      <c r="E669">
        <v>1</v>
      </c>
      <c r="F669" s="3">
        <v>3275.37</v>
      </c>
      <c r="G669" s="3" t="str">
        <f>INDEX(Tbl_Location[State],MATCH(D669,Tbl_Location[Zip],0))</f>
        <v>Alberta</v>
      </c>
      <c r="H669" t="s">
        <v>20</v>
      </c>
      <c r="I669" t="str">
        <f>INDEX(Tbl_Product[Product Name],MATCH(A669,Tbl_Product[ProductID],0))</f>
        <v>Currus UE-18</v>
      </c>
      <c r="J669" t="str">
        <f>INDEX(Tbl_Product[Category],MATCH(A669,Tbl_Product[ProductID],0))</f>
        <v>Urban</v>
      </c>
      <c r="K669" t="str">
        <f>INDEX(Tbl_Product[Segment],MATCH(A669,Tbl_Product[ProductID],0))</f>
        <v>Extreme</v>
      </c>
      <c r="L669">
        <f>INDEX(Tbl_Product[ManufacturerID],MATCH(A669,Tbl_Product[ProductID],0))</f>
        <v>4</v>
      </c>
      <c r="M669" t="str">
        <f>INDEX(Tbl_Manu[Manufacturer Name],MATCH(L669,Tbl_Manu[ManufacturerID],0))</f>
        <v>Currus</v>
      </c>
    </row>
    <row r="670" spans="1:13" x14ac:dyDescent="0.25">
      <c r="A670">
        <v>828</v>
      </c>
      <c r="B670" s="2">
        <v>42065</v>
      </c>
      <c r="C670" s="2" t="str">
        <f t="shared" si="10"/>
        <v>Mar</v>
      </c>
      <c r="D670" t="s">
        <v>1412</v>
      </c>
      <c r="E670">
        <v>1</v>
      </c>
      <c r="F670" s="3">
        <v>10153.08</v>
      </c>
      <c r="G670" s="3" t="str">
        <f>INDEX(Tbl_Location[State],MATCH(D670,Tbl_Location[Zip],0))</f>
        <v>Alberta</v>
      </c>
      <c r="H670" t="s">
        <v>20</v>
      </c>
      <c r="I670" t="str">
        <f>INDEX(Tbl_Product[Product Name],MATCH(A670,Tbl_Product[ProductID],0))</f>
        <v>Natura UM-12</v>
      </c>
      <c r="J670" t="str">
        <f>INDEX(Tbl_Product[Category],MATCH(A670,Tbl_Product[ProductID],0))</f>
        <v>Urban</v>
      </c>
      <c r="K670" t="str">
        <f>INDEX(Tbl_Product[Segment],MATCH(A670,Tbl_Product[ProductID],0))</f>
        <v>Moderation</v>
      </c>
      <c r="L670">
        <f>INDEX(Tbl_Product[ManufacturerID],MATCH(A670,Tbl_Product[ProductID],0))</f>
        <v>8</v>
      </c>
      <c r="M670" t="str">
        <f>INDEX(Tbl_Manu[Manufacturer Name],MATCH(L670,Tbl_Manu[ManufacturerID],0))</f>
        <v>Natura</v>
      </c>
    </row>
    <row r="671" spans="1:13" x14ac:dyDescent="0.25">
      <c r="A671">
        <v>1722</v>
      </c>
      <c r="B671" s="2">
        <v>42065</v>
      </c>
      <c r="C671" s="2" t="str">
        <f t="shared" si="10"/>
        <v>Mar</v>
      </c>
      <c r="D671" t="s">
        <v>1383</v>
      </c>
      <c r="E671">
        <v>1</v>
      </c>
      <c r="F671" s="3">
        <v>1038.8699999999999</v>
      </c>
      <c r="G671" s="3" t="str">
        <f>INDEX(Tbl_Location[State],MATCH(D671,Tbl_Location[Zip],0))</f>
        <v>Alberta</v>
      </c>
      <c r="H671" t="s">
        <v>20</v>
      </c>
      <c r="I671" t="str">
        <f>INDEX(Tbl_Product[Product Name],MATCH(A671,Tbl_Product[ProductID],0))</f>
        <v>Salvus YY-33</v>
      </c>
      <c r="J671" t="str">
        <f>INDEX(Tbl_Product[Category],MATCH(A671,Tbl_Product[ProductID],0))</f>
        <v>Youth</v>
      </c>
      <c r="K671" t="str">
        <f>INDEX(Tbl_Product[Segment],MATCH(A671,Tbl_Product[ProductID],0))</f>
        <v>Youth</v>
      </c>
      <c r="L671">
        <f>INDEX(Tbl_Product[ManufacturerID],MATCH(A671,Tbl_Product[ProductID],0))</f>
        <v>13</v>
      </c>
      <c r="M671" t="str">
        <f>INDEX(Tbl_Manu[Manufacturer Name],MATCH(L671,Tbl_Manu[ManufacturerID],0))</f>
        <v>Salvus</v>
      </c>
    </row>
    <row r="672" spans="1:13" x14ac:dyDescent="0.25">
      <c r="A672">
        <v>26</v>
      </c>
      <c r="B672" s="2">
        <v>42076</v>
      </c>
      <c r="C672" s="2" t="str">
        <f t="shared" si="10"/>
        <v>Mar</v>
      </c>
      <c r="D672" t="s">
        <v>1573</v>
      </c>
      <c r="E672">
        <v>1</v>
      </c>
      <c r="F672" s="3">
        <v>9292.5</v>
      </c>
      <c r="G672" s="3" t="str">
        <f>INDEX(Tbl_Location[State],MATCH(D672,Tbl_Location[Zip],0))</f>
        <v>British Columbia</v>
      </c>
      <c r="H672" t="s">
        <v>20</v>
      </c>
      <c r="I672" t="str">
        <f>INDEX(Tbl_Product[Product Name],MATCH(A672,Tbl_Product[ProductID],0))</f>
        <v>Abbas MA-26</v>
      </c>
      <c r="J672" t="str">
        <f>INDEX(Tbl_Product[Category],MATCH(A672,Tbl_Product[ProductID],0))</f>
        <v>Mix</v>
      </c>
      <c r="K672" t="str">
        <f>INDEX(Tbl_Product[Segment],MATCH(A672,Tbl_Product[ProductID],0))</f>
        <v>All Season</v>
      </c>
      <c r="L672">
        <f>INDEX(Tbl_Product[ManufacturerID],MATCH(A672,Tbl_Product[ProductID],0))</f>
        <v>1</v>
      </c>
      <c r="M672" t="str">
        <f>INDEX(Tbl_Manu[Manufacturer Name],MATCH(L672,Tbl_Manu[ManufacturerID],0))</f>
        <v>Abbas</v>
      </c>
    </row>
    <row r="673" spans="1:13" x14ac:dyDescent="0.25">
      <c r="A673">
        <v>115</v>
      </c>
      <c r="B673" s="2">
        <v>42076</v>
      </c>
      <c r="C673" s="2" t="str">
        <f t="shared" si="10"/>
        <v>Mar</v>
      </c>
      <c r="D673" t="s">
        <v>1564</v>
      </c>
      <c r="E673">
        <v>1</v>
      </c>
      <c r="F673" s="3">
        <v>10710</v>
      </c>
      <c r="G673" s="3" t="str">
        <f>INDEX(Tbl_Location[State],MATCH(D673,Tbl_Location[Zip],0))</f>
        <v>British Columbia</v>
      </c>
      <c r="H673" t="s">
        <v>20</v>
      </c>
      <c r="I673" t="str">
        <f>INDEX(Tbl_Product[Product Name],MATCH(A673,Tbl_Product[ProductID],0))</f>
        <v>Abbas UM-42</v>
      </c>
      <c r="J673" t="str">
        <f>INDEX(Tbl_Product[Category],MATCH(A673,Tbl_Product[ProductID],0))</f>
        <v>Urban</v>
      </c>
      <c r="K673" t="str">
        <f>INDEX(Tbl_Product[Segment],MATCH(A673,Tbl_Product[ProductID],0))</f>
        <v>Moderation</v>
      </c>
      <c r="L673">
        <f>INDEX(Tbl_Product[ManufacturerID],MATCH(A673,Tbl_Product[ProductID],0))</f>
        <v>1</v>
      </c>
      <c r="M673" t="str">
        <f>INDEX(Tbl_Manu[Manufacturer Name],MATCH(L673,Tbl_Manu[ManufacturerID],0))</f>
        <v>Abbas</v>
      </c>
    </row>
    <row r="674" spans="1:13" x14ac:dyDescent="0.25">
      <c r="A674">
        <v>2218</v>
      </c>
      <c r="B674" s="2">
        <v>42048</v>
      </c>
      <c r="C674" s="2" t="str">
        <f t="shared" si="10"/>
        <v>Feb</v>
      </c>
      <c r="D674" t="s">
        <v>1573</v>
      </c>
      <c r="E674">
        <v>1</v>
      </c>
      <c r="F674" s="3">
        <v>1826.37</v>
      </c>
      <c r="G674" s="3" t="str">
        <f>INDEX(Tbl_Location[State],MATCH(D674,Tbl_Location[Zip],0))</f>
        <v>British Columbia</v>
      </c>
      <c r="H674" t="s">
        <v>20</v>
      </c>
      <c r="I674" t="str">
        <f>INDEX(Tbl_Product[Product Name],MATCH(A674,Tbl_Product[ProductID],0))</f>
        <v>Aliqui RP-15</v>
      </c>
      <c r="J674" t="str">
        <f>INDEX(Tbl_Product[Category],MATCH(A674,Tbl_Product[ProductID],0))</f>
        <v>Rural</v>
      </c>
      <c r="K674" t="str">
        <f>INDEX(Tbl_Product[Segment],MATCH(A674,Tbl_Product[ProductID],0))</f>
        <v>Productivity</v>
      </c>
      <c r="L674">
        <f>INDEX(Tbl_Product[ManufacturerID],MATCH(A674,Tbl_Product[ProductID],0))</f>
        <v>2</v>
      </c>
      <c r="M674" t="str">
        <f>INDEX(Tbl_Manu[Manufacturer Name],MATCH(L674,Tbl_Manu[ManufacturerID],0))</f>
        <v>Aliqui</v>
      </c>
    </row>
    <row r="675" spans="1:13" x14ac:dyDescent="0.25">
      <c r="A675">
        <v>115</v>
      </c>
      <c r="B675" s="2">
        <v>42050</v>
      </c>
      <c r="C675" s="2" t="str">
        <f t="shared" si="10"/>
        <v>Feb</v>
      </c>
      <c r="D675" t="s">
        <v>1564</v>
      </c>
      <c r="E675">
        <v>1</v>
      </c>
      <c r="F675" s="3">
        <v>10584</v>
      </c>
      <c r="G675" s="3" t="str">
        <f>INDEX(Tbl_Location[State],MATCH(D675,Tbl_Location[Zip],0))</f>
        <v>British Columbia</v>
      </c>
      <c r="H675" t="s">
        <v>20</v>
      </c>
      <c r="I675" t="str">
        <f>INDEX(Tbl_Product[Product Name],MATCH(A675,Tbl_Product[ProductID],0))</f>
        <v>Abbas UM-42</v>
      </c>
      <c r="J675" t="str">
        <f>INDEX(Tbl_Product[Category],MATCH(A675,Tbl_Product[ProductID],0))</f>
        <v>Urban</v>
      </c>
      <c r="K675" t="str">
        <f>INDEX(Tbl_Product[Segment],MATCH(A675,Tbl_Product[ProductID],0))</f>
        <v>Moderation</v>
      </c>
      <c r="L675">
        <f>INDEX(Tbl_Product[ManufacturerID],MATCH(A675,Tbl_Product[ProductID],0))</f>
        <v>1</v>
      </c>
      <c r="M675" t="str">
        <f>INDEX(Tbl_Manu[Manufacturer Name],MATCH(L675,Tbl_Manu[ManufacturerID],0))</f>
        <v>Abbas</v>
      </c>
    </row>
    <row r="676" spans="1:13" x14ac:dyDescent="0.25">
      <c r="A676">
        <v>1022</v>
      </c>
      <c r="B676" s="2">
        <v>42074</v>
      </c>
      <c r="C676" s="2" t="str">
        <f t="shared" si="10"/>
        <v>Mar</v>
      </c>
      <c r="D676" t="s">
        <v>1401</v>
      </c>
      <c r="E676">
        <v>1</v>
      </c>
      <c r="F676" s="3">
        <v>1889.37</v>
      </c>
      <c r="G676" s="3" t="str">
        <f>INDEX(Tbl_Location[State],MATCH(D676,Tbl_Location[Zip],0))</f>
        <v>Alberta</v>
      </c>
      <c r="H676" t="s">
        <v>20</v>
      </c>
      <c r="I676" t="str">
        <f>INDEX(Tbl_Product[Product Name],MATCH(A676,Tbl_Product[ProductID],0))</f>
        <v>Natura YY-23</v>
      </c>
      <c r="J676" t="str">
        <f>INDEX(Tbl_Product[Category],MATCH(A676,Tbl_Product[ProductID],0))</f>
        <v>Youth</v>
      </c>
      <c r="K676" t="str">
        <f>INDEX(Tbl_Product[Segment],MATCH(A676,Tbl_Product[ProductID],0))</f>
        <v>Youth</v>
      </c>
      <c r="L676">
        <f>INDEX(Tbl_Product[ManufacturerID],MATCH(A676,Tbl_Product[ProductID],0))</f>
        <v>8</v>
      </c>
      <c r="M676" t="str">
        <f>INDEX(Tbl_Manu[Manufacturer Name],MATCH(L676,Tbl_Manu[ManufacturerID],0))</f>
        <v>Natura</v>
      </c>
    </row>
    <row r="677" spans="1:13" x14ac:dyDescent="0.25">
      <c r="A677">
        <v>2197</v>
      </c>
      <c r="B677" s="2">
        <v>42074</v>
      </c>
      <c r="C677" s="2" t="str">
        <f t="shared" si="10"/>
        <v>Mar</v>
      </c>
      <c r="D677" t="s">
        <v>1382</v>
      </c>
      <c r="E677">
        <v>1</v>
      </c>
      <c r="F677" s="3">
        <v>2865.87</v>
      </c>
      <c r="G677" s="3" t="str">
        <f>INDEX(Tbl_Location[State],MATCH(D677,Tbl_Location[Zip],0))</f>
        <v>Alberta</v>
      </c>
      <c r="H677" t="s">
        <v>20</v>
      </c>
      <c r="I677" t="str">
        <f>INDEX(Tbl_Product[Product Name],MATCH(A677,Tbl_Product[ProductID],0))</f>
        <v>Aliqui MA-11</v>
      </c>
      <c r="J677" t="str">
        <f>INDEX(Tbl_Product[Category],MATCH(A677,Tbl_Product[ProductID],0))</f>
        <v>Mix</v>
      </c>
      <c r="K677" t="str">
        <f>INDEX(Tbl_Product[Segment],MATCH(A677,Tbl_Product[ProductID],0))</f>
        <v>All Season</v>
      </c>
      <c r="L677">
        <f>INDEX(Tbl_Product[ManufacturerID],MATCH(A677,Tbl_Product[ProductID],0))</f>
        <v>2</v>
      </c>
      <c r="M677" t="str">
        <f>INDEX(Tbl_Manu[Manufacturer Name],MATCH(L677,Tbl_Manu[ManufacturerID],0))</f>
        <v>Aliqui</v>
      </c>
    </row>
    <row r="678" spans="1:13" x14ac:dyDescent="0.25">
      <c r="A678">
        <v>1145</v>
      </c>
      <c r="B678" s="2">
        <v>42074</v>
      </c>
      <c r="C678" s="2" t="str">
        <f t="shared" si="10"/>
        <v>Mar</v>
      </c>
      <c r="D678" t="s">
        <v>1400</v>
      </c>
      <c r="E678">
        <v>1</v>
      </c>
      <c r="F678" s="3">
        <v>4031.37</v>
      </c>
      <c r="G678" s="3" t="str">
        <f>INDEX(Tbl_Location[State],MATCH(D678,Tbl_Location[Zip],0))</f>
        <v>Alberta</v>
      </c>
      <c r="H678" t="s">
        <v>20</v>
      </c>
      <c r="I678" t="str">
        <f>INDEX(Tbl_Product[Product Name],MATCH(A678,Tbl_Product[ProductID],0))</f>
        <v>Pirum UR-02</v>
      </c>
      <c r="J678" t="str">
        <f>INDEX(Tbl_Product[Category],MATCH(A678,Tbl_Product[ProductID],0))</f>
        <v>Urban</v>
      </c>
      <c r="K678" t="str">
        <f>INDEX(Tbl_Product[Segment],MATCH(A678,Tbl_Product[ProductID],0))</f>
        <v>Regular</v>
      </c>
      <c r="L678">
        <f>INDEX(Tbl_Product[ManufacturerID],MATCH(A678,Tbl_Product[ProductID],0))</f>
        <v>10</v>
      </c>
      <c r="M678" t="str">
        <f>INDEX(Tbl_Manu[Manufacturer Name],MATCH(L678,Tbl_Manu[ManufacturerID],0))</f>
        <v>Pirum</v>
      </c>
    </row>
    <row r="679" spans="1:13" x14ac:dyDescent="0.25">
      <c r="A679">
        <v>489</v>
      </c>
      <c r="B679" s="2">
        <v>42075</v>
      </c>
      <c r="C679" s="2" t="str">
        <f t="shared" si="10"/>
        <v>Mar</v>
      </c>
      <c r="D679" t="s">
        <v>1330</v>
      </c>
      <c r="E679">
        <v>1</v>
      </c>
      <c r="F679" s="3">
        <v>11969.37</v>
      </c>
      <c r="G679" s="3" t="str">
        <f>INDEX(Tbl_Location[State],MATCH(D679,Tbl_Location[Zip],0))</f>
        <v>Alberta</v>
      </c>
      <c r="H679" t="s">
        <v>20</v>
      </c>
      <c r="I679" t="str">
        <f>INDEX(Tbl_Product[Product Name],MATCH(A679,Tbl_Product[ProductID],0))</f>
        <v>Maximus UM-94</v>
      </c>
      <c r="J679" t="str">
        <f>INDEX(Tbl_Product[Category],MATCH(A679,Tbl_Product[ProductID],0))</f>
        <v>Urban</v>
      </c>
      <c r="K679" t="str">
        <f>INDEX(Tbl_Product[Segment],MATCH(A679,Tbl_Product[ProductID],0))</f>
        <v>Moderation</v>
      </c>
      <c r="L679">
        <f>INDEX(Tbl_Product[ManufacturerID],MATCH(A679,Tbl_Product[ProductID],0))</f>
        <v>7</v>
      </c>
      <c r="M679" t="str">
        <f>INDEX(Tbl_Manu[Manufacturer Name],MATCH(L679,Tbl_Manu[ManufacturerID],0))</f>
        <v>VanArsdel</v>
      </c>
    </row>
    <row r="680" spans="1:13" x14ac:dyDescent="0.25">
      <c r="A680">
        <v>2275</v>
      </c>
      <c r="B680" s="2">
        <v>42075</v>
      </c>
      <c r="C680" s="2" t="str">
        <f t="shared" si="10"/>
        <v>Mar</v>
      </c>
      <c r="D680" t="s">
        <v>1573</v>
      </c>
      <c r="E680">
        <v>1</v>
      </c>
      <c r="F680" s="3">
        <v>4724.37</v>
      </c>
      <c r="G680" s="3" t="str">
        <f>INDEX(Tbl_Location[State],MATCH(D680,Tbl_Location[Zip],0))</f>
        <v>British Columbia</v>
      </c>
      <c r="H680" t="s">
        <v>20</v>
      </c>
      <c r="I680" t="str">
        <f>INDEX(Tbl_Product[Product Name],MATCH(A680,Tbl_Product[ProductID],0))</f>
        <v>Aliqui RS-08</v>
      </c>
      <c r="J680" t="str">
        <f>INDEX(Tbl_Product[Category],MATCH(A680,Tbl_Product[ProductID],0))</f>
        <v>Rural</v>
      </c>
      <c r="K680" t="str">
        <f>INDEX(Tbl_Product[Segment],MATCH(A680,Tbl_Product[ProductID],0))</f>
        <v>Select</v>
      </c>
      <c r="L680">
        <f>INDEX(Tbl_Product[ManufacturerID],MATCH(A680,Tbl_Product[ProductID],0))</f>
        <v>2</v>
      </c>
      <c r="M680" t="str">
        <f>INDEX(Tbl_Manu[Manufacturer Name],MATCH(L680,Tbl_Manu[ManufacturerID],0))</f>
        <v>Aliqui</v>
      </c>
    </row>
    <row r="681" spans="1:13" x14ac:dyDescent="0.25">
      <c r="A681">
        <v>2207</v>
      </c>
      <c r="B681" s="2">
        <v>42093</v>
      </c>
      <c r="C681" s="2" t="str">
        <f t="shared" si="10"/>
        <v>Mar</v>
      </c>
      <c r="D681" t="s">
        <v>1413</v>
      </c>
      <c r="E681">
        <v>1</v>
      </c>
      <c r="F681" s="3">
        <v>1227.8699999999999</v>
      </c>
      <c r="G681" s="3" t="str">
        <f>INDEX(Tbl_Location[State],MATCH(D681,Tbl_Location[Zip],0))</f>
        <v>Alberta</v>
      </c>
      <c r="H681" t="s">
        <v>20</v>
      </c>
      <c r="I681" t="str">
        <f>INDEX(Tbl_Product[Product Name],MATCH(A681,Tbl_Product[ProductID],0))</f>
        <v>Aliqui RP-04</v>
      </c>
      <c r="J681" t="str">
        <f>INDEX(Tbl_Product[Category],MATCH(A681,Tbl_Product[ProductID],0))</f>
        <v>Rural</v>
      </c>
      <c r="K681" t="str">
        <f>INDEX(Tbl_Product[Segment],MATCH(A681,Tbl_Product[ProductID],0))</f>
        <v>Productivity</v>
      </c>
      <c r="L681">
        <f>INDEX(Tbl_Product[ManufacturerID],MATCH(A681,Tbl_Product[ProductID],0))</f>
        <v>2</v>
      </c>
      <c r="M681" t="str">
        <f>INDEX(Tbl_Manu[Manufacturer Name],MATCH(L681,Tbl_Manu[ManufacturerID],0))</f>
        <v>Aliqui</v>
      </c>
    </row>
    <row r="682" spans="1:13" x14ac:dyDescent="0.25">
      <c r="A682">
        <v>942</v>
      </c>
      <c r="B682" s="2">
        <v>42087</v>
      </c>
      <c r="C682" s="2" t="str">
        <f t="shared" si="10"/>
        <v>Mar</v>
      </c>
      <c r="D682" t="s">
        <v>1400</v>
      </c>
      <c r="E682">
        <v>1</v>
      </c>
      <c r="F682" s="3">
        <v>7370.37</v>
      </c>
      <c r="G682" s="3" t="str">
        <f>INDEX(Tbl_Location[State],MATCH(D682,Tbl_Location[Zip],0))</f>
        <v>Alberta</v>
      </c>
      <c r="H682" t="s">
        <v>20</v>
      </c>
      <c r="I682" t="str">
        <f>INDEX(Tbl_Product[Product Name],MATCH(A682,Tbl_Product[ProductID],0))</f>
        <v>Natura UC-05</v>
      </c>
      <c r="J682" t="str">
        <f>INDEX(Tbl_Product[Category],MATCH(A682,Tbl_Product[ProductID],0))</f>
        <v>Urban</v>
      </c>
      <c r="K682" t="str">
        <f>INDEX(Tbl_Product[Segment],MATCH(A682,Tbl_Product[ProductID],0))</f>
        <v>Convenience</v>
      </c>
      <c r="L682">
        <f>INDEX(Tbl_Product[ManufacturerID],MATCH(A682,Tbl_Product[ProductID],0))</f>
        <v>8</v>
      </c>
      <c r="M682" t="str">
        <f>INDEX(Tbl_Manu[Manufacturer Name],MATCH(L682,Tbl_Manu[ManufacturerID],0))</f>
        <v>Natura</v>
      </c>
    </row>
    <row r="683" spans="1:13" x14ac:dyDescent="0.25">
      <c r="A683">
        <v>2069</v>
      </c>
      <c r="B683" s="2">
        <v>42087</v>
      </c>
      <c r="C683" s="2" t="str">
        <f t="shared" si="10"/>
        <v>Mar</v>
      </c>
      <c r="D683" t="s">
        <v>1345</v>
      </c>
      <c r="E683">
        <v>1</v>
      </c>
      <c r="F683" s="3">
        <v>6299.37</v>
      </c>
      <c r="G683" s="3" t="str">
        <f>INDEX(Tbl_Location[State],MATCH(D683,Tbl_Location[Zip],0))</f>
        <v>Alberta</v>
      </c>
      <c r="H683" t="s">
        <v>20</v>
      </c>
      <c r="I683" t="str">
        <f>INDEX(Tbl_Product[Product Name],MATCH(A683,Tbl_Product[ProductID],0))</f>
        <v>Currus UC-04</v>
      </c>
      <c r="J683" t="str">
        <f>INDEX(Tbl_Product[Category],MATCH(A683,Tbl_Product[ProductID],0))</f>
        <v>Urban</v>
      </c>
      <c r="K683" t="str">
        <f>INDEX(Tbl_Product[Segment],MATCH(A683,Tbl_Product[ProductID],0))</f>
        <v>Convenience</v>
      </c>
      <c r="L683">
        <f>INDEX(Tbl_Product[ManufacturerID],MATCH(A683,Tbl_Product[ProductID],0))</f>
        <v>4</v>
      </c>
      <c r="M683" t="str">
        <f>INDEX(Tbl_Manu[Manufacturer Name],MATCH(L683,Tbl_Manu[ManufacturerID],0))</f>
        <v>Currus</v>
      </c>
    </row>
    <row r="684" spans="1:13" x14ac:dyDescent="0.25">
      <c r="A684">
        <v>438</v>
      </c>
      <c r="B684" s="2">
        <v>42050</v>
      </c>
      <c r="C684" s="2" t="str">
        <f t="shared" si="10"/>
        <v>Feb</v>
      </c>
      <c r="D684" t="s">
        <v>1554</v>
      </c>
      <c r="E684">
        <v>1</v>
      </c>
      <c r="F684" s="3">
        <v>11969.37</v>
      </c>
      <c r="G684" s="3" t="str">
        <f>INDEX(Tbl_Location[State],MATCH(D684,Tbl_Location[Zip],0))</f>
        <v>British Columbia</v>
      </c>
      <c r="H684" t="s">
        <v>20</v>
      </c>
      <c r="I684" t="str">
        <f>INDEX(Tbl_Product[Product Name],MATCH(A684,Tbl_Product[ProductID],0))</f>
        <v>Maximus UM-43</v>
      </c>
      <c r="J684" t="str">
        <f>INDEX(Tbl_Product[Category],MATCH(A684,Tbl_Product[ProductID],0))</f>
        <v>Urban</v>
      </c>
      <c r="K684" t="str">
        <f>INDEX(Tbl_Product[Segment],MATCH(A684,Tbl_Product[ProductID],0))</f>
        <v>Moderation</v>
      </c>
      <c r="L684">
        <f>INDEX(Tbl_Product[ManufacturerID],MATCH(A684,Tbl_Product[ProductID],0))</f>
        <v>7</v>
      </c>
      <c r="M684" t="str">
        <f>INDEX(Tbl_Manu[Manufacturer Name],MATCH(L684,Tbl_Manu[ManufacturerID],0))</f>
        <v>VanArsdel</v>
      </c>
    </row>
    <row r="685" spans="1:13" x14ac:dyDescent="0.25">
      <c r="A685">
        <v>2332</v>
      </c>
      <c r="B685" s="2">
        <v>42100</v>
      </c>
      <c r="C685" s="2" t="str">
        <f t="shared" si="10"/>
        <v>Apr</v>
      </c>
      <c r="D685" t="s">
        <v>1383</v>
      </c>
      <c r="E685">
        <v>1</v>
      </c>
      <c r="F685" s="3">
        <v>6356.7</v>
      </c>
      <c r="G685" s="3" t="str">
        <f>INDEX(Tbl_Location[State],MATCH(D685,Tbl_Location[Zip],0))</f>
        <v>Alberta</v>
      </c>
      <c r="H685" t="s">
        <v>20</v>
      </c>
      <c r="I685" t="str">
        <f>INDEX(Tbl_Product[Product Name],MATCH(A685,Tbl_Product[ProductID],0))</f>
        <v>Aliqui UE-06</v>
      </c>
      <c r="J685" t="str">
        <f>INDEX(Tbl_Product[Category],MATCH(A685,Tbl_Product[ProductID],0))</f>
        <v>Urban</v>
      </c>
      <c r="K685" t="str">
        <f>INDEX(Tbl_Product[Segment],MATCH(A685,Tbl_Product[ProductID],0))</f>
        <v>Extreme</v>
      </c>
      <c r="L685">
        <f>INDEX(Tbl_Product[ManufacturerID],MATCH(A685,Tbl_Product[ProductID],0))</f>
        <v>2</v>
      </c>
      <c r="M685" t="str">
        <f>INDEX(Tbl_Manu[Manufacturer Name],MATCH(L685,Tbl_Manu[ManufacturerID],0))</f>
        <v>Aliqui</v>
      </c>
    </row>
    <row r="686" spans="1:13" x14ac:dyDescent="0.25">
      <c r="A686">
        <v>206</v>
      </c>
      <c r="B686" s="2">
        <v>42100</v>
      </c>
      <c r="C686" s="2" t="str">
        <f t="shared" si="10"/>
        <v>Apr</v>
      </c>
      <c r="D686" t="s">
        <v>1401</v>
      </c>
      <c r="E686">
        <v>1</v>
      </c>
      <c r="F686" s="3">
        <v>10457.370000000001</v>
      </c>
      <c r="G686" s="3" t="str">
        <f>INDEX(Tbl_Location[State],MATCH(D686,Tbl_Location[Zip],0))</f>
        <v>Alberta</v>
      </c>
      <c r="H686" t="s">
        <v>20</v>
      </c>
      <c r="I686" t="str">
        <f>INDEX(Tbl_Product[Product Name],MATCH(A686,Tbl_Product[ProductID],0))</f>
        <v>Barba UM-08</v>
      </c>
      <c r="J686" t="str">
        <f>INDEX(Tbl_Product[Category],MATCH(A686,Tbl_Product[ProductID],0))</f>
        <v>Urban</v>
      </c>
      <c r="K686" t="str">
        <f>INDEX(Tbl_Product[Segment],MATCH(A686,Tbl_Product[ProductID],0))</f>
        <v>Moderation</v>
      </c>
      <c r="L686">
        <f>INDEX(Tbl_Product[ManufacturerID],MATCH(A686,Tbl_Product[ProductID],0))</f>
        <v>3</v>
      </c>
      <c r="M686" t="str">
        <f>INDEX(Tbl_Manu[Manufacturer Name],MATCH(L686,Tbl_Manu[ManufacturerID],0))</f>
        <v>Barba</v>
      </c>
    </row>
    <row r="687" spans="1:13" x14ac:dyDescent="0.25">
      <c r="A687">
        <v>1134</v>
      </c>
      <c r="B687" s="2">
        <v>42100</v>
      </c>
      <c r="C687" s="2" t="str">
        <f t="shared" si="10"/>
        <v>Apr</v>
      </c>
      <c r="D687" t="s">
        <v>1400</v>
      </c>
      <c r="E687">
        <v>1</v>
      </c>
      <c r="F687" s="3">
        <v>10583.37</v>
      </c>
      <c r="G687" s="3" t="str">
        <f>INDEX(Tbl_Location[State],MATCH(D687,Tbl_Location[Zip],0))</f>
        <v>Alberta</v>
      </c>
      <c r="H687" t="s">
        <v>20</v>
      </c>
      <c r="I687" t="str">
        <f>INDEX(Tbl_Product[Product Name],MATCH(A687,Tbl_Product[ProductID],0))</f>
        <v>Pirum UM-11</v>
      </c>
      <c r="J687" t="str">
        <f>INDEX(Tbl_Product[Category],MATCH(A687,Tbl_Product[ProductID],0))</f>
        <v>Urban</v>
      </c>
      <c r="K687" t="str">
        <f>INDEX(Tbl_Product[Segment],MATCH(A687,Tbl_Product[ProductID],0))</f>
        <v>Moderation</v>
      </c>
      <c r="L687">
        <f>INDEX(Tbl_Product[ManufacturerID],MATCH(A687,Tbl_Product[ProductID],0))</f>
        <v>10</v>
      </c>
      <c r="M687" t="str">
        <f>INDEX(Tbl_Manu[Manufacturer Name],MATCH(L687,Tbl_Manu[ManufacturerID],0))</f>
        <v>Pirum</v>
      </c>
    </row>
    <row r="688" spans="1:13" x14ac:dyDescent="0.25">
      <c r="A688">
        <v>609</v>
      </c>
      <c r="B688" s="2">
        <v>42100</v>
      </c>
      <c r="C688" s="2" t="str">
        <f t="shared" si="10"/>
        <v>Apr</v>
      </c>
      <c r="D688" t="s">
        <v>1559</v>
      </c>
      <c r="E688">
        <v>1</v>
      </c>
      <c r="F688" s="3">
        <v>10079.370000000001</v>
      </c>
      <c r="G688" s="3" t="str">
        <f>INDEX(Tbl_Location[State],MATCH(D688,Tbl_Location[Zip],0))</f>
        <v>British Columbia</v>
      </c>
      <c r="H688" t="s">
        <v>20</v>
      </c>
      <c r="I688" t="str">
        <f>INDEX(Tbl_Product[Product Name],MATCH(A688,Tbl_Product[ProductID],0))</f>
        <v>Maximus UC-74</v>
      </c>
      <c r="J688" t="str">
        <f>INDEX(Tbl_Product[Category],MATCH(A688,Tbl_Product[ProductID],0))</f>
        <v>Urban</v>
      </c>
      <c r="K688" t="str">
        <f>INDEX(Tbl_Product[Segment],MATCH(A688,Tbl_Product[ProductID],0))</f>
        <v>Convenience</v>
      </c>
      <c r="L688">
        <f>INDEX(Tbl_Product[ManufacturerID],MATCH(A688,Tbl_Product[ProductID],0))</f>
        <v>7</v>
      </c>
      <c r="M688" t="str">
        <f>INDEX(Tbl_Manu[Manufacturer Name],MATCH(L688,Tbl_Manu[ManufacturerID],0))</f>
        <v>VanArsdel</v>
      </c>
    </row>
    <row r="689" spans="1:13" x14ac:dyDescent="0.25">
      <c r="A689">
        <v>2224</v>
      </c>
      <c r="B689" s="2">
        <v>42100</v>
      </c>
      <c r="C689" s="2" t="str">
        <f t="shared" si="10"/>
        <v>Apr</v>
      </c>
      <c r="D689" t="s">
        <v>1576</v>
      </c>
      <c r="E689">
        <v>1</v>
      </c>
      <c r="F689" s="3">
        <v>818.37</v>
      </c>
      <c r="G689" s="3" t="str">
        <f>INDEX(Tbl_Location[State],MATCH(D689,Tbl_Location[Zip],0))</f>
        <v>British Columbia</v>
      </c>
      <c r="H689" t="s">
        <v>20</v>
      </c>
      <c r="I689" t="str">
        <f>INDEX(Tbl_Product[Product Name],MATCH(A689,Tbl_Product[ProductID],0))</f>
        <v>Aliqui RP-21</v>
      </c>
      <c r="J689" t="str">
        <f>INDEX(Tbl_Product[Category],MATCH(A689,Tbl_Product[ProductID],0))</f>
        <v>Rural</v>
      </c>
      <c r="K689" t="str">
        <f>INDEX(Tbl_Product[Segment],MATCH(A689,Tbl_Product[ProductID],0))</f>
        <v>Productivity</v>
      </c>
      <c r="L689">
        <f>INDEX(Tbl_Product[ManufacturerID],MATCH(A689,Tbl_Product[ProductID],0))</f>
        <v>2</v>
      </c>
      <c r="M689" t="str">
        <f>INDEX(Tbl_Manu[Manufacturer Name],MATCH(L689,Tbl_Manu[ManufacturerID],0))</f>
        <v>Aliqui</v>
      </c>
    </row>
    <row r="690" spans="1:13" x14ac:dyDescent="0.25">
      <c r="A690">
        <v>438</v>
      </c>
      <c r="B690" s="2">
        <v>42100</v>
      </c>
      <c r="C690" s="2" t="str">
        <f t="shared" si="10"/>
        <v>Apr</v>
      </c>
      <c r="D690" t="s">
        <v>1400</v>
      </c>
      <c r="E690">
        <v>1</v>
      </c>
      <c r="F690" s="3">
        <v>11969.37</v>
      </c>
      <c r="G690" s="3" t="str">
        <f>INDEX(Tbl_Location[State],MATCH(D690,Tbl_Location[Zip],0))</f>
        <v>Alberta</v>
      </c>
      <c r="H690" t="s">
        <v>20</v>
      </c>
      <c r="I690" t="str">
        <f>INDEX(Tbl_Product[Product Name],MATCH(A690,Tbl_Product[ProductID],0))</f>
        <v>Maximus UM-43</v>
      </c>
      <c r="J690" t="str">
        <f>INDEX(Tbl_Product[Category],MATCH(A690,Tbl_Product[ProductID],0))</f>
        <v>Urban</v>
      </c>
      <c r="K690" t="str">
        <f>INDEX(Tbl_Product[Segment],MATCH(A690,Tbl_Product[ProductID],0))</f>
        <v>Moderation</v>
      </c>
      <c r="L690">
        <f>INDEX(Tbl_Product[ManufacturerID],MATCH(A690,Tbl_Product[ProductID],0))</f>
        <v>7</v>
      </c>
      <c r="M690" t="str">
        <f>INDEX(Tbl_Manu[Manufacturer Name],MATCH(L690,Tbl_Manu[ManufacturerID],0))</f>
        <v>VanArsdel</v>
      </c>
    </row>
    <row r="691" spans="1:13" x14ac:dyDescent="0.25">
      <c r="A691">
        <v>3</v>
      </c>
      <c r="B691" s="2">
        <v>42089</v>
      </c>
      <c r="C691" s="2" t="str">
        <f t="shared" si="10"/>
        <v>Mar</v>
      </c>
      <c r="D691" t="s">
        <v>1399</v>
      </c>
      <c r="E691">
        <v>1</v>
      </c>
      <c r="F691" s="3">
        <v>10710</v>
      </c>
      <c r="G691" s="3" t="str">
        <f>INDEX(Tbl_Location[State],MATCH(D691,Tbl_Location[Zip],0))</f>
        <v>Alberta</v>
      </c>
      <c r="H691" t="s">
        <v>20</v>
      </c>
      <c r="I691" t="str">
        <f>INDEX(Tbl_Product[Product Name],MATCH(A691,Tbl_Product[ProductID],0))</f>
        <v>Abbas MA-03</v>
      </c>
      <c r="J691" t="str">
        <f>INDEX(Tbl_Product[Category],MATCH(A691,Tbl_Product[ProductID],0))</f>
        <v>Mix</v>
      </c>
      <c r="K691" t="str">
        <f>INDEX(Tbl_Product[Segment],MATCH(A691,Tbl_Product[ProductID],0))</f>
        <v>All Season</v>
      </c>
      <c r="L691">
        <f>INDEX(Tbl_Product[ManufacturerID],MATCH(A691,Tbl_Product[ProductID],0))</f>
        <v>1</v>
      </c>
      <c r="M691" t="str">
        <f>INDEX(Tbl_Manu[Manufacturer Name],MATCH(L691,Tbl_Manu[ManufacturerID],0))</f>
        <v>Abbas</v>
      </c>
    </row>
    <row r="692" spans="1:13" x14ac:dyDescent="0.25">
      <c r="A692">
        <v>440</v>
      </c>
      <c r="B692" s="2">
        <v>42089</v>
      </c>
      <c r="C692" s="2" t="str">
        <f t="shared" si="10"/>
        <v>Mar</v>
      </c>
      <c r="D692" t="s">
        <v>1360</v>
      </c>
      <c r="E692">
        <v>1</v>
      </c>
      <c r="F692" s="3">
        <v>19529.37</v>
      </c>
      <c r="G692" s="3" t="str">
        <f>INDEX(Tbl_Location[State],MATCH(D692,Tbl_Location[Zip],0))</f>
        <v>Alberta</v>
      </c>
      <c r="H692" t="s">
        <v>20</v>
      </c>
      <c r="I692" t="str">
        <f>INDEX(Tbl_Product[Product Name],MATCH(A692,Tbl_Product[ProductID],0))</f>
        <v>Maximus UM-45</v>
      </c>
      <c r="J692" t="str">
        <f>INDEX(Tbl_Product[Category],MATCH(A692,Tbl_Product[ProductID],0))</f>
        <v>Urban</v>
      </c>
      <c r="K692" t="str">
        <f>INDEX(Tbl_Product[Segment],MATCH(A692,Tbl_Product[ProductID],0))</f>
        <v>Moderation</v>
      </c>
      <c r="L692">
        <f>INDEX(Tbl_Product[ManufacturerID],MATCH(A692,Tbl_Product[ProductID],0))</f>
        <v>7</v>
      </c>
      <c r="M692" t="str">
        <f>INDEX(Tbl_Manu[Manufacturer Name],MATCH(L692,Tbl_Manu[ManufacturerID],0))</f>
        <v>VanArsdel</v>
      </c>
    </row>
    <row r="693" spans="1:13" x14ac:dyDescent="0.25">
      <c r="A693">
        <v>959</v>
      </c>
      <c r="B693" s="2">
        <v>42089</v>
      </c>
      <c r="C693" s="2" t="str">
        <f t="shared" si="10"/>
        <v>Mar</v>
      </c>
      <c r="D693" t="s">
        <v>1345</v>
      </c>
      <c r="E693">
        <v>1</v>
      </c>
      <c r="F693" s="3">
        <v>10110.870000000001</v>
      </c>
      <c r="G693" s="3" t="str">
        <f>INDEX(Tbl_Location[State],MATCH(D693,Tbl_Location[Zip],0))</f>
        <v>Alberta</v>
      </c>
      <c r="H693" t="s">
        <v>20</v>
      </c>
      <c r="I693" t="str">
        <f>INDEX(Tbl_Product[Product Name],MATCH(A693,Tbl_Product[ProductID],0))</f>
        <v>Natura UC-22</v>
      </c>
      <c r="J693" t="str">
        <f>INDEX(Tbl_Product[Category],MATCH(A693,Tbl_Product[ProductID],0))</f>
        <v>Urban</v>
      </c>
      <c r="K693" t="str">
        <f>INDEX(Tbl_Product[Segment],MATCH(A693,Tbl_Product[ProductID],0))</f>
        <v>Convenience</v>
      </c>
      <c r="L693">
        <f>INDEX(Tbl_Product[ManufacturerID],MATCH(A693,Tbl_Product[ProductID],0))</f>
        <v>8</v>
      </c>
      <c r="M693" t="str">
        <f>INDEX(Tbl_Manu[Manufacturer Name],MATCH(L693,Tbl_Manu[ManufacturerID],0))</f>
        <v>Natura</v>
      </c>
    </row>
    <row r="694" spans="1:13" x14ac:dyDescent="0.25">
      <c r="A694">
        <v>556</v>
      </c>
      <c r="B694" s="2">
        <v>42111</v>
      </c>
      <c r="C694" s="2" t="str">
        <f t="shared" si="10"/>
        <v>Apr</v>
      </c>
      <c r="D694" t="s">
        <v>1411</v>
      </c>
      <c r="E694">
        <v>1</v>
      </c>
      <c r="F694" s="3">
        <v>10268.370000000001</v>
      </c>
      <c r="G694" s="3" t="str">
        <f>INDEX(Tbl_Location[State],MATCH(D694,Tbl_Location[Zip],0))</f>
        <v>Alberta</v>
      </c>
      <c r="H694" t="s">
        <v>20</v>
      </c>
      <c r="I694" t="str">
        <f>INDEX(Tbl_Product[Product Name],MATCH(A694,Tbl_Product[ProductID],0))</f>
        <v>Maximus UC-21</v>
      </c>
      <c r="J694" t="str">
        <f>INDEX(Tbl_Product[Category],MATCH(A694,Tbl_Product[ProductID],0))</f>
        <v>Urban</v>
      </c>
      <c r="K694" t="str">
        <f>INDEX(Tbl_Product[Segment],MATCH(A694,Tbl_Product[ProductID],0))</f>
        <v>Convenience</v>
      </c>
      <c r="L694">
        <f>INDEX(Tbl_Product[ManufacturerID],MATCH(A694,Tbl_Product[ProductID],0))</f>
        <v>7</v>
      </c>
      <c r="M694" t="str">
        <f>INDEX(Tbl_Manu[Manufacturer Name],MATCH(L694,Tbl_Manu[ManufacturerID],0))</f>
        <v>VanArsdel</v>
      </c>
    </row>
    <row r="695" spans="1:13" x14ac:dyDescent="0.25">
      <c r="A695">
        <v>963</v>
      </c>
      <c r="B695" s="2">
        <v>42111</v>
      </c>
      <c r="C695" s="2" t="str">
        <f t="shared" si="10"/>
        <v>Apr</v>
      </c>
      <c r="D695" t="s">
        <v>1401</v>
      </c>
      <c r="E695">
        <v>1</v>
      </c>
      <c r="F695" s="3">
        <v>5039.37</v>
      </c>
      <c r="G695" s="3" t="str">
        <f>INDEX(Tbl_Location[State],MATCH(D695,Tbl_Location[Zip],0))</f>
        <v>Alberta</v>
      </c>
      <c r="H695" t="s">
        <v>20</v>
      </c>
      <c r="I695" t="str">
        <f>INDEX(Tbl_Product[Product Name],MATCH(A695,Tbl_Product[ProductID],0))</f>
        <v>Natura UC-26</v>
      </c>
      <c r="J695" t="str">
        <f>INDEX(Tbl_Product[Category],MATCH(A695,Tbl_Product[ProductID],0))</f>
        <v>Urban</v>
      </c>
      <c r="K695" t="str">
        <f>INDEX(Tbl_Product[Segment],MATCH(A695,Tbl_Product[ProductID],0))</f>
        <v>Convenience</v>
      </c>
      <c r="L695">
        <f>INDEX(Tbl_Product[ManufacturerID],MATCH(A695,Tbl_Product[ProductID],0))</f>
        <v>8</v>
      </c>
      <c r="M695" t="str">
        <f>INDEX(Tbl_Manu[Manufacturer Name],MATCH(L695,Tbl_Manu[ManufacturerID],0))</f>
        <v>Natura</v>
      </c>
    </row>
    <row r="696" spans="1:13" x14ac:dyDescent="0.25">
      <c r="A696">
        <v>506</v>
      </c>
      <c r="B696" s="2">
        <v>42112</v>
      </c>
      <c r="C696" s="2" t="str">
        <f t="shared" si="10"/>
        <v>Apr</v>
      </c>
      <c r="D696" t="s">
        <v>1563</v>
      </c>
      <c r="E696">
        <v>1</v>
      </c>
      <c r="F696" s="3">
        <v>15560.37</v>
      </c>
      <c r="G696" s="3" t="str">
        <f>INDEX(Tbl_Location[State],MATCH(D696,Tbl_Location[Zip],0))</f>
        <v>British Columbia</v>
      </c>
      <c r="H696" t="s">
        <v>20</v>
      </c>
      <c r="I696" t="str">
        <f>INDEX(Tbl_Product[Product Name],MATCH(A696,Tbl_Product[ProductID],0))</f>
        <v>Maximus UM-11</v>
      </c>
      <c r="J696" t="str">
        <f>INDEX(Tbl_Product[Category],MATCH(A696,Tbl_Product[ProductID],0))</f>
        <v>Urban</v>
      </c>
      <c r="K696" t="str">
        <f>INDEX(Tbl_Product[Segment],MATCH(A696,Tbl_Product[ProductID],0))</f>
        <v>Moderation</v>
      </c>
      <c r="L696">
        <f>INDEX(Tbl_Product[ManufacturerID],MATCH(A696,Tbl_Product[ProductID],0))</f>
        <v>7</v>
      </c>
      <c r="M696" t="str">
        <f>INDEX(Tbl_Manu[Manufacturer Name],MATCH(L696,Tbl_Manu[ManufacturerID],0))</f>
        <v>VanArsdel</v>
      </c>
    </row>
    <row r="697" spans="1:13" x14ac:dyDescent="0.25">
      <c r="A697">
        <v>438</v>
      </c>
      <c r="B697" s="2">
        <v>42082</v>
      </c>
      <c r="C697" s="2" t="str">
        <f t="shared" si="10"/>
        <v>Mar</v>
      </c>
      <c r="D697" t="s">
        <v>1566</v>
      </c>
      <c r="E697">
        <v>1</v>
      </c>
      <c r="F697" s="3">
        <v>11969.37</v>
      </c>
      <c r="G697" s="3" t="str">
        <f>INDEX(Tbl_Location[State],MATCH(D697,Tbl_Location[Zip],0))</f>
        <v>British Columbia</v>
      </c>
      <c r="H697" t="s">
        <v>20</v>
      </c>
      <c r="I697" t="str">
        <f>INDEX(Tbl_Product[Product Name],MATCH(A697,Tbl_Product[ProductID],0))</f>
        <v>Maximus UM-43</v>
      </c>
      <c r="J697" t="str">
        <f>INDEX(Tbl_Product[Category],MATCH(A697,Tbl_Product[ProductID],0))</f>
        <v>Urban</v>
      </c>
      <c r="K697" t="str">
        <f>INDEX(Tbl_Product[Segment],MATCH(A697,Tbl_Product[ProductID],0))</f>
        <v>Moderation</v>
      </c>
      <c r="L697">
        <f>INDEX(Tbl_Product[ManufacturerID],MATCH(A697,Tbl_Product[ProductID],0))</f>
        <v>7</v>
      </c>
      <c r="M697" t="str">
        <f>INDEX(Tbl_Manu[Manufacturer Name],MATCH(L697,Tbl_Manu[ManufacturerID],0))</f>
        <v>VanArsdel</v>
      </c>
    </row>
    <row r="698" spans="1:13" x14ac:dyDescent="0.25">
      <c r="A698">
        <v>491</v>
      </c>
      <c r="B698" s="2">
        <v>42083</v>
      </c>
      <c r="C698" s="2" t="str">
        <f t="shared" si="10"/>
        <v>Mar</v>
      </c>
      <c r="D698" t="s">
        <v>1384</v>
      </c>
      <c r="E698">
        <v>1</v>
      </c>
      <c r="F698" s="3">
        <v>10709.37</v>
      </c>
      <c r="G698" s="3" t="str">
        <f>INDEX(Tbl_Location[State],MATCH(D698,Tbl_Location[Zip],0))</f>
        <v>Alberta</v>
      </c>
      <c r="H698" t="s">
        <v>20</v>
      </c>
      <c r="I698" t="str">
        <f>INDEX(Tbl_Product[Product Name],MATCH(A698,Tbl_Product[ProductID],0))</f>
        <v>Maximus UM-96</v>
      </c>
      <c r="J698" t="str">
        <f>INDEX(Tbl_Product[Category],MATCH(A698,Tbl_Product[ProductID],0))</f>
        <v>Urban</v>
      </c>
      <c r="K698" t="str">
        <f>INDEX(Tbl_Product[Segment],MATCH(A698,Tbl_Product[ProductID],0))</f>
        <v>Moderation</v>
      </c>
      <c r="L698">
        <f>INDEX(Tbl_Product[ManufacturerID],MATCH(A698,Tbl_Product[ProductID],0))</f>
        <v>7</v>
      </c>
      <c r="M698" t="str">
        <f>INDEX(Tbl_Manu[Manufacturer Name],MATCH(L698,Tbl_Manu[ManufacturerID],0))</f>
        <v>VanArsdel</v>
      </c>
    </row>
    <row r="699" spans="1:13" x14ac:dyDescent="0.25">
      <c r="A699">
        <v>2206</v>
      </c>
      <c r="B699" s="2">
        <v>42083</v>
      </c>
      <c r="C699" s="2" t="str">
        <f t="shared" si="10"/>
        <v>Mar</v>
      </c>
      <c r="D699" t="s">
        <v>1583</v>
      </c>
      <c r="E699">
        <v>1</v>
      </c>
      <c r="F699" s="3">
        <v>1164.8699999999999</v>
      </c>
      <c r="G699" s="3" t="str">
        <f>INDEX(Tbl_Location[State],MATCH(D699,Tbl_Location[Zip],0))</f>
        <v>British Columbia</v>
      </c>
      <c r="H699" t="s">
        <v>20</v>
      </c>
      <c r="I699" t="str">
        <f>INDEX(Tbl_Product[Product Name],MATCH(A699,Tbl_Product[ProductID],0))</f>
        <v>Aliqui RP-03</v>
      </c>
      <c r="J699" t="str">
        <f>INDEX(Tbl_Product[Category],MATCH(A699,Tbl_Product[ProductID],0))</f>
        <v>Rural</v>
      </c>
      <c r="K699" t="str">
        <f>INDEX(Tbl_Product[Segment],MATCH(A699,Tbl_Product[ProductID],0))</f>
        <v>Productivity</v>
      </c>
      <c r="L699">
        <f>INDEX(Tbl_Product[ManufacturerID],MATCH(A699,Tbl_Product[ProductID],0))</f>
        <v>2</v>
      </c>
      <c r="M699" t="str">
        <f>INDEX(Tbl_Manu[Manufacturer Name],MATCH(L699,Tbl_Manu[ManufacturerID],0))</f>
        <v>Aliqui</v>
      </c>
    </row>
    <row r="700" spans="1:13" x14ac:dyDescent="0.25">
      <c r="A700">
        <v>2207</v>
      </c>
      <c r="B700" s="2">
        <v>42083</v>
      </c>
      <c r="C700" s="2" t="str">
        <f t="shared" si="10"/>
        <v>Mar</v>
      </c>
      <c r="D700" t="s">
        <v>1583</v>
      </c>
      <c r="E700">
        <v>1</v>
      </c>
      <c r="F700" s="3">
        <v>1164.8699999999999</v>
      </c>
      <c r="G700" s="3" t="str">
        <f>INDEX(Tbl_Location[State],MATCH(D700,Tbl_Location[Zip],0))</f>
        <v>British Columbia</v>
      </c>
      <c r="H700" t="s">
        <v>20</v>
      </c>
      <c r="I700" t="str">
        <f>INDEX(Tbl_Product[Product Name],MATCH(A700,Tbl_Product[ProductID],0))</f>
        <v>Aliqui RP-04</v>
      </c>
      <c r="J700" t="str">
        <f>INDEX(Tbl_Product[Category],MATCH(A700,Tbl_Product[ProductID],0))</f>
        <v>Rural</v>
      </c>
      <c r="K700" t="str">
        <f>INDEX(Tbl_Product[Segment],MATCH(A700,Tbl_Product[ProductID],0))</f>
        <v>Productivity</v>
      </c>
      <c r="L700">
        <f>INDEX(Tbl_Product[ManufacturerID],MATCH(A700,Tbl_Product[ProductID],0))</f>
        <v>2</v>
      </c>
      <c r="M700" t="str">
        <f>INDEX(Tbl_Manu[Manufacturer Name],MATCH(L700,Tbl_Manu[ManufacturerID],0))</f>
        <v>Aliqui</v>
      </c>
    </row>
    <row r="701" spans="1:13" x14ac:dyDescent="0.25">
      <c r="A701">
        <v>438</v>
      </c>
      <c r="B701" s="2">
        <v>42085</v>
      </c>
      <c r="C701" s="2" t="str">
        <f t="shared" si="10"/>
        <v>Mar</v>
      </c>
      <c r="D701" t="s">
        <v>1573</v>
      </c>
      <c r="E701">
        <v>1</v>
      </c>
      <c r="F701" s="3">
        <v>11969.37</v>
      </c>
      <c r="G701" s="3" t="str">
        <f>INDEX(Tbl_Location[State],MATCH(D701,Tbl_Location[Zip],0))</f>
        <v>British Columbia</v>
      </c>
      <c r="H701" t="s">
        <v>20</v>
      </c>
      <c r="I701" t="str">
        <f>INDEX(Tbl_Product[Product Name],MATCH(A701,Tbl_Product[ProductID],0))</f>
        <v>Maximus UM-43</v>
      </c>
      <c r="J701" t="str">
        <f>INDEX(Tbl_Product[Category],MATCH(A701,Tbl_Product[ProductID],0))</f>
        <v>Urban</v>
      </c>
      <c r="K701" t="str">
        <f>INDEX(Tbl_Product[Segment],MATCH(A701,Tbl_Product[ProductID],0))</f>
        <v>Moderation</v>
      </c>
      <c r="L701">
        <f>INDEX(Tbl_Product[ManufacturerID],MATCH(A701,Tbl_Product[ProductID],0))</f>
        <v>7</v>
      </c>
      <c r="M701" t="str">
        <f>INDEX(Tbl_Manu[Manufacturer Name],MATCH(L701,Tbl_Manu[ManufacturerID],0))</f>
        <v>VanArsdel</v>
      </c>
    </row>
    <row r="702" spans="1:13" x14ac:dyDescent="0.25">
      <c r="A702">
        <v>1137</v>
      </c>
      <c r="B702" s="2">
        <v>42064</v>
      </c>
      <c r="C702" s="2" t="str">
        <f t="shared" si="10"/>
        <v>Mar</v>
      </c>
      <c r="D702" t="s">
        <v>1334</v>
      </c>
      <c r="E702">
        <v>1</v>
      </c>
      <c r="F702" s="3">
        <v>9638.3700000000008</v>
      </c>
      <c r="G702" s="3" t="str">
        <f>INDEX(Tbl_Location[State],MATCH(D702,Tbl_Location[Zip],0))</f>
        <v>Alberta</v>
      </c>
      <c r="H702" t="s">
        <v>20</v>
      </c>
      <c r="I702" t="str">
        <f>INDEX(Tbl_Product[Product Name],MATCH(A702,Tbl_Product[ProductID],0))</f>
        <v>Pirum UM-14</v>
      </c>
      <c r="J702" t="str">
        <f>INDEX(Tbl_Product[Category],MATCH(A702,Tbl_Product[ProductID],0))</f>
        <v>Urban</v>
      </c>
      <c r="K702" t="str">
        <f>INDEX(Tbl_Product[Segment],MATCH(A702,Tbl_Product[ProductID],0))</f>
        <v>Moderation</v>
      </c>
      <c r="L702">
        <f>INDEX(Tbl_Product[ManufacturerID],MATCH(A702,Tbl_Product[ProductID],0))</f>
        <v>10</v>
      </c>
      <c r="M702" t="str">
        <f>INDEX(Tbl_Manu[Manufacturer Name],MATCH(L702,Tbl_Manu[ManufacturerID],0))</f>
        <v>Pirum</v>
      </c>
    </row>
    <row r="703" spans="1:13" x14ac:dyDescent="0.25">
      <c r="A703">
        <v>1852</v>
      </c>
      <c r="B703" s="2">
        <v>42064</v>
      </c>
      <c r="C703" s="2" t="str">
        <f t="shared" si="10"/>
        <v>Mar</v>
      </c>
      <c r="D703" t="s">
        <v>1399</v>
      </c>
      <c r="E703">
        <v>1</v>
      </c>
      <c r="F703" s="3">
        <v>2078.37</v>
      </c>
      <c r="G703" s="3" t="str">
        <f>INDEX(Tbl_Location[State],MATCH(D703,Tbl_Location[Zip],0))</f>
        <v>Alberta</v>
      </c>
      <c r="H703" t="s">
        <v>20</v>
      </c>
      <c r="I703" t="str">
        <f>INDEX(Tbl_Product[Product Name],MATCH(A703,Tbl_Product[ProductID],0))</f>
        <v>Pomum YY-47</v>
      </c>
      <c r="J703" t="str">
        <f>INDEX(Tbl_Product[Category],MATCH(A703,Tbl_Product[ProductID],0))</f>
        <v>Youth</v>
      </c>
      <c r="K703" t="str">
        <f>INDEX(Tbl_Product[Segment],MATCH(A703,Tbl_Product[ProductID],0))</f>
        <v>Youth</v>
      </c>
      <c r="L703">
        <f>INDEX(Tbl_Product[ManufacturerID],MATCH(A703,Tbl_Product[ProductID],0))</f>
        <v>11</v>
      </c>
      <c r="M703" t="str">
        <f>INDEX(Tbl_Manu[Manufacturer Name],MATCH(L703,Tbl_Manu[ManufacturerID],0))</f>
        <v>Pomum</v>
      </c>
    </row>
    <row r="704" spans="1:13" x14ac:dyDescent="0.25">
      <c r="A704">
        <v>1999</v>
      </c>
      <c r="B704" s="2">
        <v>42064</v>
      </c>
      <c r="C704" s="2" t="str">
        <f t="shared" si="10"/>
        <v>Mar</v>
      </c>
      <c r="D704" t="s">
        <v>1400</v>
      </c>
      <c r="E704">
        <v>1</v>
      </c>
      <c r="F704" s="3">
        <v>8126.37</v>
      </c>
      <c r="G704" s="3" t="str">
        <f>INDEX(Tbl_Location[State],MATCH(D704,Tbl_Location[Zip],0))</f>
        <v>Alberta</v>
      </c>
      <c r="H704" t="s">
        <v>20</v>
      </c>
      <c r="I704" t="str">
        <f>INDEX(Tbl_Product[Product Name],MATCH(A704,Tbl_Product[ProductID],0))</f>
        <v>Currus UR-02</v>
      </c>
      <c r="J704" t="str">
        <f>INDEX(Tbl_Product[Category],MATCH(A704,Tbl_Product[ProductID],0))</f>
        <v>Urban</v>
      </c>
      <c r="K704" t="str">
        <f>INDEX(Tbl_Product[Segment],MATCH(A704,Tbl_Product[ProductID],0))</f>
        <v>Regular</v>
      </c>
      <c r="L704">
        <f>INDEX(Tbl_Product[ManufacturerID],MATCH(A704,Tbl_Product[ProductID],0))</f>
        <v>4</v>
      </c>
      <c r="M704" t="str">
        <f>INDEX(Tbl_Manu[Manufacturer Name],MATCH(L704,Tbl_Manu[ManufacturerID],0))</f>
        <v>Currus</v>
      </c>
    </row>
    <row r="705" spans="1:13" x14ac:dyDescent="0.25">
      <c r="A705">
        <v>556</v>
      </c>
      <c r="B705" s="2">
        <v>42064</v>
      </c>
      <c r="C705" s="2" t="str">
        <f t="shared" si="10"/>
        <v>Mar</v>
      </c>
      <c r="D705" t="s">
        <v>1570</v>
      </c>
      <c r="E705">
        <v>1</v>
      </c>
      <c r="F705" s="3">
        <v>10268.370000000001</v>
      </c>
      <c r="G705" s="3" t="str">
        <f>INDEX(Tbl_Location[State],MATCH(D705,Tbl_Location[Zip],0))</f>
        <v>British Columbia</v>
      </c>
      <c r="H705" t="s">
        <v>20</v>
      </c>
      <c r="I705" t="str">
        <f>INDEX(Tbl_Product[Product Name],MATCH(A705,Tbl_Product[ProductID],0))</f>
        <v>Maximus UC-21</v>
      </c>
      <c r="J705" t="str">
        <f>INDEX(Tbl_Product[Category],MATCH(A705,Tbl_Product[ProductID],0))</f>
        <v>Urban</v>
      </c>
      <c r="K705" t="str">
        <f>INDEX(Tbl_Product[Segment],MATCH(A705,Tbl_Product[ProductID],0))</f>
        <v>Convenience</v>
      </c>
      <c r="L705">
        <f>INDEX(Tbl_Product[ManufacturerID],MATCH(A705,Tbl_Product[ProductID],0))</f>
        <v>7</v>
      </c>
      <c r="M705" t="str">
        <f>INDEX(Tbl_Manu[Manufacturer Name],MATCH(L705,Tbl_Manu[ManufacturerID],0))</f>
        <v>VanArsdel</v>
      </c>
    </row>
    <row r="706" spans="1:13" x14ac:dyDescent="0.25">
      <c r="A706">
        <v>407</v>
      </c>
      <c r="B706" s="2">
        <v>42075</v>
      </c>
      <c r="C706" s="2" t="str">
        <f t="shared" si="10"/>
        <v>Mar</v>
      </c>
      <c r="D706" t="s">
        <v>1559</v>
      </c>
      <c r="E706">
        <v>1</v>
      </c>
      <c r="F706" s="3">
        <v>20505.87</v>
      </c>
      <c r="G706" s="3" t="str">
        <f>INDEX(Tbl_Location[State],MATCH(D706,Tbl_Location[Zip],0))</f>
        <v>British Columbia</v>
      </c>
      <c r="H706" t="s">
        <v>20</v>
      </c>
      <c r="I706" t="str">
        <f>INDEX(Tbl_Product[Product Name],MATCH(A706,Tbl_Product[ProductID],0))</f>
        <v>Maximus UM-12</v>
      </c>
      <c r="J706" t="str">
        <f>INDEX(Tbl_Product[Category],MATCH(A706,Tbl_Product[ProductID],0))</f>
        <v>Urban</v>
      </c>
      <c r="K706" t="str">
        <f>INDEX(Tbl_Product[Segment],MATCH(A706,Tbl_Product[ProductID],0))</f>
        <v>Moderation</v>
      </c>
      <c r="L706">
        <f>INDEX(Tbl_Product[ManufacturerID],MATCH(A706,Tbl_Product[ProductID],0))</f>
        <v>7</v>
      </c>
      <c r="M706" t="str">
        <f>INDEX(Tbl_Manu[Manufacturer Name],MATCH(L706,Tbl_Manu[ManufacturerID],0))</f>
        <v>VanArsdel</v>
      </c>
    </row>
    <row r="707" spans="1:13" x14ac:dyDescent="0.25">
      <c r="A707">
        <v>1086</v>
      </c>
      <c r="B707" s="2">
        <v>42081</v>
      </c>
      <c r="C707" s="2" t="str">
        <f t="shared" ref="C707:C770" si="11">TEXT(B707,"mmm")</f>
        <v>Mar</v>
      </c>
      <c r="D707" t="s">
        <v>1395</v>
      </c>
      <c r="E707">
        <v>1</v>
      </c>
      <c r="F707" s="3">
        <v>1101.8699999999999</v>
      </c>
      <c r="G707" s="3" t="str">
        <f>INDEX(Tbl_Location[State],MATCH(D707,Tbl_Location[Zip],0))</f>
        <v>Alberta</v>
      </c>
      <c r="H707" t="s">
        <v>20</v>
      </c>
      <c r="I707" t="str">
        <f>INDEX(Tbl_Product[Product Name],MATCH(A707,Tbl_Product[ProductID],0))</f>
        <v>Pirum RP-32</v>
      </c>
      <c r="J707" t="str">
        <f>INDEX(Tbl_Product[Category],MATCH(A707,Tbl_Product[ProductID],0))</f>
        <v>Rural</v>
      </c>
      <c r="K707" t="str">
        <f>INDEX(Tbl_Product[Segment],MATCH(A707,Tbl_Product[ProductID],0))</f>
        <v>Productivity</v>
      </c>
      <c r="L707">
        <f>INDEX(Tbl_Product[ManufacturerID],MATCH(A707,Tbl_Product[ProductID],0))</f>
        <v>10</v>
      </c>
      <c r="M707" t="str">
        <f>INDEX(Tbl_Manu[Manufacturer Name],MATCH(L707,Tbl_Manu[ManufacturerID],0))</f>
        <v>Pirum</v>
      </c>
    </row>
    <row r="708" spans="1:13" x14ac:dyDescent="0.25">
      <c r="A708">
        <v>1212</v>
      </c>
      <c r="B708" s="2">
        <v>42081</v>
      </c>
      <c r="C708" s="2" t="str">
        <f t="shared" si="11"/>
        <v>Mar</v>
      </c>
      <c r="D708" t="s">
        <v>1352</v>
      </c>
      <c r="E708">
        <v>1</v>
      </c>
      <c r="F708" s="3">
        <v>5102.37</v>
      </c>
      <c r="G708" s="3" t="str">
        <f>INDEX(Tbl_Location[State],MATCH(D708,Tbl_Location[Zip],0))</f>
        <v>Alberta</v>
      </c>
      <c r="H708" t="s">
        <v>20</v>
      </c>
      <c r="I708" t="str">
        <f>INDEX(Tbl_Product[Product Name],MATCH(A708,Tbl_Product[ProductID],0))</f>
        <v>Pirum UC-14</v>
      </c>
      <c r="J708" t="str">
        <f>INDEX(Tbl_Product[Category],MATCH(A708,Tbl_Product[ProductID],0))</f>
        <v>Urban</v>
      </c>
      <c r="K708" t="str">
        <f>INDEX(Tbl_Product[Segment],MATCH(A708,Tbl_Product[ProductID],0))</f>
        <v>Convenience</v>
      </c>
      <c r="L708">
        <f>INDEX(Tbl_Product[ManufacturerID],MATCH(A708,Tbl_Product[ProductID],0))</f>
        <v>10</v>
      </c>
      <c r="M708" t="str">
        <f>INDEX(Tbl_Manu[Manufacturer Name],MATCH(L708,Tbl_Manu[ManufacturerID],0))</f>
        <v>Pirum</v>
      </c>
    </row>
    <row r="709" spans="1:13" x14ac:dyDescent="0.25">
      <c r="A709">
        <v>2066</v>
      </c>
      <c r="B709" s="2">
        <v>42082</v>
      </c>
      <c r="C709" s="2" t="str">
        <f t="shared" si="11"/>
        <v>Mar</v>
      </c>
      <c r="D709" t="s">
        <v>1563</v>
      </c>
      <c r="E709">
        <v>1</v>
      </c>
      <c r="F709" s="3">
        <v>4724.37</v>
      </c>
      <c r="G709" s="3" t="str">
        <f>INDEX(Tbl_Location[State],MATCH(D709,Tbl_Location[Zip],0))</f>
        <v>British Columbia</v>
      </c>
      <c r="H709" t="s">
        <v>20</v>
      </c>
      <c r="I709" t="str">
        <f>INDEX(Tbl_Product[Product Name],MATCH(A709,Tbl_Product[ProductID],0))</f>
        <v>Currus UC-01</v>
      </c>
      <c r="J709" t="str">
        <f>INDEX(Tbl_Product[Category],MATCH(A709,Tbl_Product[ProductID],0))</f>
        <v>Urban</v>
      </c>
      <c r="K709" t="str">
        <f>INDEX(Tbl_Product[Segment],MATCH(A709,Tbl_Product[ProductID],0))</f>
        <v>Convenience</v>
      </c>
      <c r="L709">
        <f>INDEX(Tbl_Product[ManufacturerID],MATCH(A709,Tbl_Product[ProductID],0))</f>
        <v>4</v>
      </c>
      <c r="M709" t="str">
        <f>INDEX(Tbl_Manu[Manufacturer Name],MATCH(L709,Tbl_Manu[ManufacturerID],0))</f>
        <v>Currus</v>
      </c>
    </row>
    <row r="710" spans="1:13" x14ac:dyDescent="0.25">
      <c r="A710">
        <v>1722</v>
      </c>
      <c r="B710" s="2">
        <v>42082</v>
      </c>
      <c r="C710" s="2" t="str">
        <f t="shared" si="11"/>
        <v>Mar</v>
      </c>
      <c r="D710" t="s">
        <v>1577</v>
      </c>
      <c r="E710">
        <v>1</v>
      </c>
      <c r="F710" s="3">
        <v>1038.8699999999999</v>
      </c>
      <c r="G710" s="3" t="str">
        <f>INDEX(Tbl_Location[State],MATCH(D710,Tbl_Location[Zip],0))</f>
        <v>British Columbia</v>
      </c>
      <c r="H710" t="s">
        <v>20</v>
      </c>
      <c r="I710" t="str">
        <f>INDEX(Tbl_Product[Product Name],MATCH(A710,Tbl_Product[ProductID],0))</f>
        <v>Salvus YY-33</v>
      </c>
      <c r="J710" t="str">
        <f>INDEX(Tbl_Product[Category],MATCH(A710,Tbl_Product[ProductID],0))</f>
        <v>Youth</v>
      </c>
      <c r="K710" t="str">
        <f>INDEX(Tbl_Product[Segment],MATCH(A710,Tbl_Product[ProductID],0))</f>
        <v>Youth</v>
      </c>
      <c r="L710">
        <f>INDEX(Tbl_Product[ManufacturerID],MATCH(A710,Tbl_Product[ProductID],0))</f>
        <v>13</v>
      </c>
      <c r="M710" t="str">
        <f>INDEX(Tbl_Manu[Manufacturer Name],MATCH(L710,Tbl_Manu[ManufacturerID],0))</f>
        <v>Salvus</v>
      </c>
    </row>
    <row r="711" spans="1:13" x14ac:dyDescent="0.25">
      <c r="A711">
        <v>609</v>
      </c>
      <c r="B711" s="2">
        <v>42082</v>
      </c>
      <c r="C711" s="2" t="str">
        <f t="shared" si="11"/>
        <v>Mar</v>
      </c>
      <c r="D711" t="s">
        <v>1583</v>
      </c>
      <c r="E711">
        <v>1</v>
      </c>
      <c r="F711" s="3">
        <v>10079.370000000001</v>
      </c>
      <c r="G711" s="3" t="str">
        <f>INDEX(Tbl_Location[State],MATCH(D711,Tbl_Location[Zip],0))</f>
        <v>British Columbia</v>
      </c>
      <c r="H711" t="s">
        <v>20</v>
      </c>
      <c r="I711" t="str">
        <f>INDEX(Tbl_Product[Product Name],MATCH(A711,Tbl_Product[ProductID],0))</f>
        <v>Maximus UC-74</v>
      </c>
      <c r="J711" t="str">
        <f>INDEX(Tbl_Product[Category],MATCH(A711,Tbl_Product[ProductID],0))</f>
        <v>Urban</v>
      </c>
      <c r="K711" t="str">
        <f>INDEX(Tbl_Product[Segment],MATCH(A711,Tbl_Product[ProductID],0))</f>
        <v>Convenience</v>
      </c>
      <c r="L711">
        <f>INDEX(Tbl_Product[ManufacturerID],MATCH(A711,Tbl_Product[ProductID],0))</f>
        <v>7</v>
      </c>
      <c r="M711" t="str">
        <f>INDEX(Tbl_Manu[Manufacturer Name],MATCH(L711,Tbl_Manu[ManufacturerID],0))</f>
        <v>VanArsdel</v>
      </c>
    </row>
    <row r="712" spans="1:13" x14ac:dyDescent="0.25">
      <c r="A712">
        <v>978</v>
      </c>
      <c r="B712" s="2">
        <v>42071</v>
      </c>
      <c r="C712" s="2" t="str">
        <f t="shared" si="11"/>
        <v>Mar</v>
      </c>
      <c r="D712" t="s">
        <v>1576</v>
      </c>
      <c r="E712">
        <v>1</v>
      </c>
      <c r="F712" s="3">
        <v>9638.3700000000008</v>
      </c>
      <c r="G712" s="3" t="str">
        <f>INDEX(Tbl_Location[State],MATCH(D712,Tbl_Location[Zip],0))</f>
        <v>British Columbia</v>
      </c>
      <c r="H712" t="s">
        <v>20</v>
      </c>
      <c r="I712" t="str">
        <f>INDEX(Tbl_Product[Product Name],MATCH(A712,Tbl_Product[ProductID],0))</f>
        <v>Natura UC-41</v>
      </c>
      <c r="J712" t="str">
        <f>INDEX(Tbl_Product[Category],MATCH(A712,Tbl_Product[ProductID],0))</f>
        <v>Urban</v>
      </c>
      <c r="K712" t="str">
        <f>INDEX(Tbl_Product[Segment],MATCH(A712,Tbl_Product[ProductID],0))</f>
        <v>Convenience</v>
      </c>
      <c r="L712">
        <f>INDEX(Tbl_Product[ManufacturerID],MATCH(A712,Tbl_Product[ProductID],0))</f>
        <v>8</v>
      </c>
      <c r="M712" t="str">
        <f>INDEX(Tbl_Manu[Manufacturer Name],MATCH(L712,Tbl_Manu[ManufacturerID],0))</f>
        <v>Natura</v>
      </c>
    </row>
    <row r="713" spans="1:13" x14ac:dyDescent="0.25">
      <c r="A713">
        <v>438</v>
      </c>
      <c r="B713" s="2">
        <v>42071</v>
      </c>
      <c r="C713" s="2" t="str">
        <f t="shared" si="11"/>
        <v>Mar</v>
      </c>
      <c r="D713" t="s">
        <v>1559</v>
      </c>
      <c r="E713">
        <v>1</v>
      </c>
      <c r="F713" s="3">
        <v>11969.37</v>
      </c>
      <c r="G713" s="3" t="str">
        <f>INDEX(Tbl_Location[State],MATCH(D713,Tbl_Location[Zip],0))</f>
        <v>British Columbia</v>
      </c>
      <c r="H713" t="s">
        <v>20</v>
      </c>
      <c r="I713" t="str">
        <f>INDEX(Tbl_Product[Product Name],MATCH(A713,Tbl_Product[ProductID],0))</f>
        <v>Maximus UM-43</v>
      </c>
      <c r="J713" t="str">
        <f>INDEX(Tbl_Product[Category],MATCH(A713,Tbl_Product[ProductID],0))</f>
        <v>Urban</v>
      </c>
      <c r="K713" t="str">
        <f>INDEX(Tbl_Product[Segment],MATCH(A713,Tbl_Product[ProductID],0))</f>
        <v>Moderation</v>
      </c>
      <c r="L713">
        <f>INDEX(Tbl_Product[ManufacturerID],MATCH(A713,Tbl_Product[ProductID],0))</f>
        <v>7</v>
      </c>
      <c r="M713" t="str">
        <f>INDEX(Tbl_Manu[Manufacturer Name],MATCH(L713,Tbl_Manu[ManufacturerID],0))</f>
        <v>VanArsdel</v>
      </c>
    </row>
    <row r="714" spans="1:13" x14ac:dyDescent="0.25">
      <c r="A714">
        <v>605</v>
      </c>
      <c r="B714" s="2">
        <v>42071</v>
      </c>
      <c r="C714" s="2" t="str">
        <f t="shared" si="11"/>
        <v>Mar</v>
      </c>
      <c r="D714" t="s">
        <v>1327</v>
      </c>
      <c r="E714">
        <v>1</v>
      </c>
      <c r="F714" s="3">
        <v>5039.37</v>
      </c>
      <c r="G714" s="3" t="str">
        <f>INDEX(Tbl_Location[State],MATCH(D714,Tbl_Location[Zip],0))</f>
        <v>Alberta</v>
      </c>
      <c r="H714" t="s">
        <v>20</v>
      </c>
      <c r="I714" t="str">
        <f>INDEX(Tbl_Product[Product Name],MATCH(A714,Tbl_Product[ProductID],0))</f>
        <v>Maximus UC-70</v>
      </c>
      <c r="J714" t="str">
        <f>INDEX(Tbl_Product[Category],MATCH(A714,Tbl_Product[ProductID],0))</f>
        <v>Urban</v>
      </c>
      <c r="K714" t="str">
        <f>INDEX(Tbl_Product[Segment],MATCH(A714,Tbl_Product[ProductID],0))</f>
        <v>Convenience</v>
      </c>
      <c r="L714">
        <f>INDEX(Tbl_Product[ManufacturerID],MATCH(A714,Tbl_Product[ProductID],0))</f>
        <v>7</v>
      </c>
      <c r="M714" t="str">
        <f>INDEX(Tbl_Manu[Manufacturer Name],MATCH(L714,Tbl_Manu[ManufacturerID],0))</f>
        <v>VanArsdel</v>
      </c>
    </row>
    <row r="715" spans="1:13" x14ac:dyDescent="0.25">
      <c r="A715">
        <v>1530</v>
      </c>
      <c r="B715" s="2">
        <v>42072</v>
      </c>
      <c r="C715" s="2" t="str">
        <f t="shared" si="11"/>
        <v>Mar</v>
      </c>
      <c r="D715" t="s">
        <v>1577</v>
      </c>
      <c r="E715">
        <v>1</v>
      </c>
      <c r="F715" s="3">
        <v>5038.74</v>
      </c>
      <c r="G715" s="3" t="str">
        <f>INDEX(Tbl_Location[State],MATCH(D715,Tbl_Location[Zip],0))</f>
        <v>British Columbia</v>
      </c>
      <c r="H715" t="s">
        <v>20</v>
      </c>
      <c r="I715" t="str">
        <f>INDEX(Tbl_Product[Product Name],MATCH(A715,Tbl_Product[ProductID],0))</f>
        <v>Quibus RP-22</v>
      </c>
      <c r="J715" t="str">
        <f>INDEX(Tbl_Product[Category],MATCH(A715,Tbl_Product[ProductID],0))</f>
        <v>Rural</v>
      </c>
      <c r="K715" t="str">
        <f>INDEX(Tbl_Product[Segment],MATCH(A715,Tbl_Product[ProductID],0))</f>
        <v>Productivity</v>
      </c>
      <c r="L715">
        <f>INDEX(Tbl_Product[ManufacturerID],MATCH(A715,Tbl_Product[ProductID],0))</f>
        <v>12</v>
      </c>
      <c r="M715" t="str">
        <f>INDEX(Tbl_Manu[Manufacturer Name],MATCH(L715,Tbl_Manu[ManufacturerID],0))</f>
        <v>Quibus</v>
      </c>
    </row>
    <row r="716" spans="1:13" x14ac:dyDescent="0.25">
      <c r="A716">
        <v>579</v>
      </c>
      <c r="B716" s="2">
        <v>42094</v>
      </c>
      <c r="C716" s="2" t="str">
        <f t="shared" si="11"/>
        <v>Mar</v>
      </c>
      <c r="D716" t="s">
        <v>1352</v>
      </c>
      <c r="E716">
        <v>1</v>
      </c>
      <c r="F716" s="3">
        <v>15938.37</v>
      </c>
      <c r="G716" s="3" t="str">
        <f>INDEX(Tbl_Location[State],MATCH(D716,Tbl_Location[Zip],0))</f>
        <v>Alberta</v>
      </c>
      <c r="H716" t="s">
        <v>20</v>
      </c>
      <c r="I716" t="str">
        <f>INDEX(Tbl_Product[Product Name],MATCH(A716,Tbl_Product[ProductID],0))</f>
        <v>Maximus UC-44</v>
      </c>
      <c r="J716" t="str">
        <f>INDEX(Tbl_Product[Category],MATCH(A716,Tbl_Product[ProductID],0))</f>
        <v>Urban</v>
      </c>
      <c r="K716" t="str">
        <f>INDEX(Tbl_Product[Segment],MATCH(A716,Tbl_Product[ProductID],0))</f>
        <v>Convenience</v>
      </c>
      <c r="L716">
        <f>INDEX(Tbl_Product[ManufacturerID],MATCH(A716,Tbl_Product[ProductID],0))</f>
        <v>7</v>
      </c>
      <c r="M716" t="str">
        <f>INDEX(Tbl_Manu[Manufacturer Name],MATCH(L716,Tbl_Manu[ManufacturerID],0))</f>
        <v>VanArsdel</v>
      </c>
    </row>
    <row r="717" spans="1:13" x14ac:dyDescent="0.25">
      <c r="A717">
        <v>491</v>
      </c>
      <c r="B717" s="2">
        <v>42106</v>
      </c>
      <c r="C717" s="2" t="str">
        <f t="shared" si="11"/>
        <v>Apr</v>
      </c>
      <c r="D717" t="s">
        <v>1569</v>
      </c>
      <c r="E717">
        <v>1</v>
      </c>
      <c r="F717" s="3">
        <v>10709.37</v>
      </c>
      <c r="G717" s="3" t="str">
        <f>INDEX(Tbl_Location[State],MATCH(D717,Tbl_Location[Zip],0))</f>
        <v>British Columbia</v>
      </c>
      <c r="H717" t="s">
        <v>20</v>
      </c>
      <c r="I717" t="str">
        <f>INDEX(Tbl_Product[Product Name],MATCH(A717,Tbl_Product[ProductID],0))</f>
        <v>Maximus UM-96</v>
      </c>
      <c r="J717" t="str">
        <f>INDEX(Tbl_Product[Category],MATCH(A717,Tbl_Product[ProductID],0))</f>
        <v>Urban</v>
      </c>
      <c r="K717" t="str">
        <f>INDEX(Tbl_Product[Segment],MATCH(A717,Tbl_Product[ProductID],0))</f>
        <v>Moderation</v>
      </c>
      <c r="L717">
        <f>INDEX(Tbl_Product[ManufacturerID],MATCH(A717,Tbl_Product[ProductID],0))</f>
        <v>7</v>
      </c>
      <c r="M717" t="str">
        <f>INDEX(Tbl_Manu[Manufacturer Name],MATCH(L717,Tbl_Manu[ManufacturerID],0))</f>
        <v>VanArsdel</v>
      </c>
    </row>
    <row r="718" spans="1:13" x14ac:dyDescent="0.25">
      <c r="A718">
        <v>1182</v>
      </c>
      <c r="B718" s="2">
        <v>42075</v>
      </c>
      <c r="C718" s="2" t="str">
        <f t="shared" si="11"/>
        <v>Mar</v>
      </c>
      <c r="D718" t="s">
        <v>1400</v>
      </c>
      <c r="E718">
        <v>1</v>
      </c>
      <c r="F718" s="3">
        <v>2582.37</v>
      </c>
      <c r="G718" s="3" t="str">
        <f>INDEX(Tbl_Location[State],MATCH(D718,Tbl_Location[Zip],0))</f>
        <v>Alberta</v>
      </c>
      <c r="H718" t="s">
        <v>20</v>
      </c>
      <c r="I718" t="str">
        <f>INDEX(Tbl_Product[Product Name],MATCH(A718,Tbl_Product[ProductID],0))</f>
        <v>Pirum UE-18</v>
      </c>
      <c r="J718" t="str">
        <f>INDEX(Tbl_Product[Category],MATCH(A718,Tbl_Product[ProductID],0))</f>
        <v>Urban</v>
      </c>
      <c r="K718" t="str">
        <f>INDEX(Tbl_Product[Segment],MATCH(A718,Tbl_Product[ProductID],0))</f>
        <v>Extreme</v>
      </c>
      <c r="L718">
        <f>INDEX(Tbl_Product[ManufacturerID],MATCH(A718,Tbl_Product[ProductID],0))</f>
        <v>10</v>
      </c>
      <c r="M718" t="str">
        <f>INDEX(Tbl_Manu[Manufacturer Name],MATCH(L718,Tbl_Manu[ManufacturerID],0))</f>
        <v>Pirum</v>
      </c>
    </row>
    <row r="719" spans="1:13" x14ac:dyDescent="0.25">
      <c r="A719">
        <v>2155</v>
      </c>
      <c r="B719" s="2">
        <v>42075</v>
      </c>
      <c r="C719" s="2" t="str">
        <f t="shared" si="11"/>
        <v>Mar</v>
      </c>
      <c r="D719" t="s">
        <v>1559</v>
      </c>
      <c r="E719">
        <v>1</v>
      </c>
      <c r="F719" s="3">
        <v>7748.37</v>
      </c>
      <c r="G719" s="3" t="str">
        <f>INDEX(Tbl_Location[State],MATCH(D719,Tbl_Location[Zip],0))</f>
        <v>British Columbia</v>
      </c>
      <c r="H719" t="s">
        <v>20</v>
      </c>
      <c r="I719" t="str">
        <f>INDEX(Tbl_Product[Product Name],MATCH(A719,Tbl_Product[ProductID],0))</f>
        <v>Victoria UE-08</v>
      </c>
      <c r="J719" t="str">
        <f>INDEX(Tbl_Product[Category],MATCH(A719,Tbl_Product[ProductID],0))</f>
        <v>Urban</v>
      </c>
      <c r="K719" t="str">
        <f>INDEX(Tbl_Product[Segment],MATCH(A719,Tbl_Product[ProductID],0))</f>
        <v>Extreme</v>
      </c>
      <c r="L719">
        <f>INDEX(Tbl_Product[ManufacturerID],MATCH(A719,Tbl_Product[ProductID],0))</f>
        <v>14</v>
      </c>
      <c r="M719" t="str">
        <f>INDEX(Tbl_Manu[Manufacturer Name],MATCH(L719,Tbl_Manu[ManufacturerID],0))</f>
        <v>Victoria</v>
      </c>
    </row>
    <row r="720" spans="1:13" x14ac:dyDescent="0.25">
      <c r="A720">
        <v>702</v>
      </c>
      <c r="B720" s="2">
        <v>42075</v>
      </c>
      <c r="C720" s="2" t="str">
        <f t="shared" si="11"/>
        <v>Mar</v>
      </c>
      <c r="D720" t="s">
        <v>1360</v>
      </c>
      <c r="E720">
        <v>1</v>
      </c>
      <c r="F720" s="3">
        <v>3779.37</v>
      </c>
      <c r="G720" s="3" t="str">
        <f>INDEX(Tbl_Location[State],MATCH(D720,Tbl_Location[Zip],0))</f>
        <v>Alberta</v>
      </c>
      <c r="H720" t="s">
        <v>20</v>
      </c>
      <c r="I720" t="str">
        <f>INDEX(Tbl_Product[Product Name],MATCH(A720,Tbl_Product[ProductID],0))</f>
        <v>Natura MA-09</v>
      </c>
      <c r="J720" t="str">
        <f>INDEX(Tbl_Product[Category],MATCH(A720,Tbl_Product[ProductID],0))</f>
        <v>Mix</v>
      </c>
      <c r="K720" t="str">
        <f>INDEX(Tbl_Product[Segment],MATCH(A720,Tbl_Product[ProductID],0))</f>
        <v>All Season</v>
      </c>
      <c r="L720">
        <f>INDEX(Tbl_Product[ManufacturerID],MATCH(A720,Tbl_Product[ProductID],0))</f>
        <v>8</v>
      </c>
      <c r="M720" t="str">
        <f>INDEX(Tbl_Manu[Manufacturer Name],MATCH(L720,Tbl_Manu[ManufacturerID],0))</f>
        <v>Natura</v>
      </c>
    </row>
    <row r="721" spans="1:13" x14ac:dyDescent="0.25">
      <c r="A721">
        <v>2055</v>
      </c>
      <c r="B721" s="2">
        <v>42075</v>
      </c>
      <c r="C721" s="2" t="str">
        <f t="shared" si="11"/>
        <v>Mar</v>
      </c>
      <c r="D721" t="s">
        <v>1564</v>
      </c>
      <c r="E721">
        <v>1</v>
      </c>
      <c r="F721" s="3">
        <v>7874.37</v>
      </c>
      <c r="G721" s="3" t="str">
        <f>INDEX(Tbl_Location[State],MATCH(D721,Tbl_Location[Zip],0))</f>
        <v>British Columbia</v>
      </c>
      <c r="H721" t="s">
        <v>20</v>
      </c>
      <c r="I721" t="str">
        <f>INDEX(Tbl_Product[Product Name],MATCH(A721,Tbl_Product[ProductID],0))</f>
        <v>Currus UE-15</v>
      </c>
      <c r="J721" t="str">
        <f>INDEX(Tbl_Product[Category],MATCH(A721,Tbl_Product[ProductID],0))</f>
        <v>Urban</v>
      </c>
      <c r="K721" t="str">
        <f>INDEX(Tbl_Product[Segment],MATCH(A721,Tbl_Product[ProductID],0))</f>
        <v>Extreme</v>
      </c>
      <c r="L721">
        <f>INDEX(Tbl_Product[ManufacturerID],MATCH(A721,Tbl_Product[ProductID],0))</f>
        <v>4</v>
      </c>
      <c r="M721" t="str">
        <f>INDEX(Tbl_Manu[Manufacturer Name],MATCH(L721,Tbl_Manu[ManufacturerID],0))</f>
        <v>Currus</v>
      </c>
    </row>
    <row r="722" spans="1:13" x14ac:dyDescent="0.25">
      <c r="A722">
        <v>2099</v>
      </c>
      <c r="B722" s="2">
        <v>42075</v>
      </c>
      <c r="C722" s="2" t="str">
        <f t="shared" si="11"/>
        <v>Mar</v>
      </c>
      <c r="D722" t="s">
        <v>1570</v>
      </c>
      <c r="E722">
        <v>1</v>
      </c>
      <c r="F722" s="3">
        <v>5165.37</v>
      </c>
      <c r="G722" s="3" t="str">
        <f>INDEX(Tbl_Location[State],MATCH(D722,Tbl_Location[Zip],0))</f>
        <v>British Columbia</v>
      </c>
      <c r="H722" t="s">
        <v>20</v>
      </c>
      <c r="I722" t="str">
        <f>INDEX(Tbl_Product[Product Name],MATCH(A722,Tbl_Product[ProductID],0))</f>
        <v>Currus YY-03</v>
      </c>
      <c r="J722" t="str">
        <f>INDEX(Tbl_Product[Category],MATCH(A722,Tbl_Product[ProductID],0))</f>
        <v>Youth</v>
      </c>
      <c r="K722" t="str">
        <f>INDEX(Tbl_Product[Segment],MATCH(A722,Tbl_Product[ProductID],0))</f>
        <v>Youth</v>
      </c>
      <c r="L722">
        <f>INDEX(Tbl_Product[ManufacturerID],MATCH(A722,Tbl_Product[ProductID],0))</f>
        <v>4</v>
      </c>
      <c r="M722" t="str">
        <f>INDEX(Tbl_Manu[Manufacturer Name],MATCH(L722,Tbl_Manu[ManufacturerID],0))</f>
        <v>Currus</v>
      </c>
    </row>
    <row r="723" spans="1:13" x14ac:dyDescent="0.25">
      <c r="A723">
        <v>907</v>
      </c>
      <c r="B723" s="2">
        <v>42076</v>
      </c>
      <c r="C723" s="2" t="str">
        <f t="shared" si="11"/>
        <v>Mar</v>
      </c>
      <c r="D723" t="s">
        <v>1412</v>
      </c>
      <c r="E723">
        <v>1</v>
      </c>
      <c r="F723" s="3">
        <v>7307.37</v>
      </c>
      <c r="G723" s="3" t="str">
        <f>INDEX(Tbl_Location[State],MATCH(D723,Tbl_Location[Zip],0))</f>
        <v>Alberta</v>
      </c>
      <c r="H723" t="s">
        <v>20</v>
      </c>
      <c r="I723" t="str">
        <f>INDEX(Tbl_Product[Product Name],MATCH(A723,Tbl_Product[ProductID],0))</f>
        <v>Natura UE-16</v>
      </c>
      <c r="J723" t="str">
        <f>INDEX(Tbl_Product[Category],MATCH(A723,Tbl_Product[ProductID],0))</f>
        <v>Urban</v>
      </c>
      <c r="K723" t="str">
        <f>INDEX(Tbl_Product[Segment],MATCH(A723,Tbl_Product[ProductID],0))</f>
        <v>Extreme</v>
      </c>
      <c r="L723">
        <f>INDEX(Tbl_Product[ManufacturerID],MATCH(A723,Tbl_Product[ProductID],0))</f>
        <v>8</v>
      </c>
      <c r="M723" t="str">
        <f>INDEX(Tbl_Manu[Manufacturer Name],MATCH(L723,Tbl_Manu[ManufacturerID],0))</f>
        <v>Natura</v>
      </c>
    </row>
    <row r="724" spans="1:13" x14ac:dyDescent="0.25">
      <c r="A724">
        <v>590</v>
      </c>
      <c r="B724" s="2">
        <v>42076</v>
      </c>
      <c r="C724" s="2" t="str">
        <f t="shared" si="11"/>
        <v>Mar</v>
      </c>
      <c r="D724" t="s">
        <v>1561</v>
      </c>
      <c r="E724">
        <v>1</v>
      </c>
      <c r="F724" s="3">
        <v>10709.37</v>
      </c>
      <c r="G724" s="3" t="str">
        <f>INDEX(Tbl_Location[State],MATCH(D724,Tbl_Location[Zip],0))</f>
        <v>British Columbia</v>
      </c>
      <c r="H724" t="s">
        <v>20</v>
      </c>
      <c r="I724" t="str">
        <f>INDEX(Tbl_Product[Product Name],MATCH(A724,Tbl_Product[ProductID],0))</f>
        <v>Maximus UC-55</v>
      </c>
      <c r="J724" t="str">
        <f>INDEX(Tbl_Product[Category],MATCH(A724,Tbl_Product[ProductID],0))</f>
        <v>Urban</v>
      </c>
      <c r="K724" t="str">
        <f>INDEX(Tbl_Product[Segment],MATCH(A724,Tbl_Product[ProductID],0))</f>
        <v>Convenience</v>
      </c>
      <c r="L724">
        <f>INDEX(Tbl_Product[ManufacturerID],MATCH(A724,Tbl_Product[ProductID],0))</f>
        <v>7</v>
      </c>
      <c r="M724" t="str">
        <f>INDEX(Tbl_Manu[Manufacturer Name],MATCH(L724,Tbl_Manu[ManufacturerID],0))</f>
        <v>VanArsdel</v>
      </c>
    </row>
    <row r="725" spans="1:13" x14ac:dyDescent="0.25">
      <c r="A725">
        <v>819</v>
      </c>
      <c r="B725" s="2">
        <v>42076</v>
      </c>
      <c r="C725" s="2" t="str">
        <f t="shared" si="11"/>
        <v>Mar</v>
      </c>
      <c r="D725" t="s">
        <v>1563</v>
      </c>
      <c r="E725">
        <v>1</v>
      </c>
      <c r="F725" s="3">
        <v>16757.37</v>
      </c>
      <c r="G725" s="3" t="str">
        <f>INDEX(Tbl_Location[State],MATCH(D725,Tbl_Location[Zip],0))</f>
        <v>British Columbia</v>
      </c>
      <c r="H725" t="s">
        <v>20</v>
      </c>
      <c r="I725" t="str">
        <f>INDEX(Tbl_Product[Product Name],MATCH(A725,Tbl_Product[ProductID],0))</f>
        <v>Natura UM-03</v>
      </c>
      <c r="J725" t="str">
        <f>INDEX(Tbl_Product[Category],MATCH(A725,Tbl_Product[ProductID],0))</f>
        <v>Urban</v>
      </c>
      <c r="K725" t="str">
        <f>INDEX(Tbl_Product[Segment],MATCH(A725,Tbl_Product[ProductID],0))</f>
        <v>Moderation</v>
      </c>
      <c r="L725">
        <f>INDEX(Tbl_Product[ManufacturerID],MATCH(A725,Tbl_Product[ProductID],0))</f>
        <v>8</v>
      </c>
      <c r="M725" t="str">
        <f>INDEX(Tbl_Manu[Manufacturer Name],MATCH(L725,Tbl_Manu[ManufacturerID],0))</f>
        <v>Natura</v>
      </c>
    </row>
    <row r="726" spans="1:13" x14ac:dyDescent="0.25">
      <c r="A726">
        <v>506</v>
      </c>
      <c r="B726" s="2">
        <v>42154</v>
      </c>
      <c r="C726" s="2" t="str">
        <f t="shared" si="11"/>
        <v>May</v>
      </c>
      <c r="D726" t="s">
        <v>1335</v>
      </c>
      <c r="E726">
        <v>1</v>
      </c>
      <c r="F726" s="3">
        <v>15560.37</v>
      </c>
      <c r="G726" s="3" t="str">
        <f>INDEX(Tbl_Location[State],MATCH(D726,Tbl_Location[Zip],0))</f>
        <v>Alberta</v>
      </c>
      <c r="H726" t="s">
        <v>20</v>
      </c>
      <c r="I726" t="str">
        <f>INDEX(Tbl_Product[Product Name],MATCH(A726,Tbl_Product[ProductID],0))</f>
        <v>Maximus UM-11</v>
      </c>
      <c r="J726" t="str">
        <f>INDEX(Tbl_Product[Category],MATCH(A726,Tbl_Product[ProductID],0))</f>
        <v>Urban</v>
      </c>
      <c r="K726" t="str">
        <f>INDEX(Tbl_Product[Segment],MATCH(A726,Tbl_Product[ProductID],0))</f>
        <v>Moderation</v>
      </c>
      <c r="L726">
        <f>INDEX(Tbl_Product[ManufacturerID],MATCH(A726,Tbl_Product[ProductID],0))</f>
        <v>7</v>
      </c>
      <c r="M726" t="str">
        <f>INDEX(Tbl_Manu[Manufacturer Name],MATCH(L726,Tbl_Manu[ManufacturerID],0))</f>
        <v>VanArsdel</v>
      </c>
    </row>
    <row r="727" spans="1:13" x14ac:dyDescent="0.25">
      <c r="A727">
        <v>1999</v>
      </c>
      <c r="B727" s="2">
        <v>42155</v>
      </c>
      <c r="C727" s="2" t="str">
        <f t="shared" si="11"/>
        <v>May</v>
      </c>
      <c r="D727" t="s">
        <v>1202</v>
      </c>
      <c r="E727">
        <v>1</v>
      </c>
      <c r="F727" s="3">
        <v>8126.37</v>
      </c>
      <c r="G727" s="3" t="str">
        <f>INDEX(Tbl_Location[State],MATCH(D727,Tbl_Location[Zip],0))</f>
        <v>Manitoba</v>
      </c>
      <c r="H727" t="s">
        <v>20</v>
      </c>
      <c r="I727" t="str">
        <f>INDEX(Tbl_Product[Product Name],MATCH(A727,Tbl_Product[ProductID],0))</f>
        <v>Currus UR-02</v>
      </c>
      <c r="J727" t="str">
        <f>INDEX(Tbl_Product[Category],MATCH(A727,Tbl_Product[ProductID],0))</f>
        <v>Urban</v>
      </c>
      <c r="K727" t="str">
        <f>INDEX(Tbl_Product[Segment],MATCH(A727,Tbl_Product[ProductID],0))</f>
        <v>Regular</v>
      </c>
      <c r="L727">
        <f>INDEX(Tbl_Product[ManufacturerID],MATCH(A727,Tbl_Product[ProductID],0))</f>
        <v>4</v>
      </c>
      <c r="M727" t="str">
        <f>INDEX(Tbl_Manu[Manufacturer Name],MATCH(L727,Tbl_Manu[ManufacturerID],0))</f>
        <v>Currus</v>
      </c>
    </row>
    <row r="728" spans="1:13" x14ac:dyDescent="0.25">
      <c r="A728">
        <v>1391</v>
      </c>
      <c r="B728" s="2">
        <v>42155</v>
      </c>
      <c r="C728" s="2" t="str">
        <f t="shared" si="11"/>
        <v>May</v>
      </c>
      <c r="D728" t="s">
        <v>1410</v>
      </c>
      <c r="E728">
        <v>1</v>
      </c>
      <c r="F728" s="3">
        <v>2266.7399999999998</v>
      </c>
      <c r="G728" s="3" t="str">
        <f>INDEX(Tbl_Location[State],MATCH(D728,Tbl_Location[Zip],0))</f>
        <v>Alberta</v>
      </c>
      <c r="H728" t="s">
        <v>20</v>
      </c>
      <c r="I728" t="str">
        <f>INDEX(Tbl_Product[Product Name],MATCH(A728,Tbl_Product[ProductID],0))</f>
        <v>Quibus RP-83</v>
      </c>
      <c r="J728" t="str">
        <f>INDEX(Tbl_Product[Category],MATCH(A728,Tbl_Product[ProductID],0))</f>
        <v>Rural</v>
      </c>
      <c r="K728" t="str">
        <f>INDEX(Tbl_Product[Segment],MATCH(A728,Tbl_Product[ProductID],0))</f>
        <v>Productivity</v>
      </c>
      <c r="L728">
        <f>INDEX(Tbl_Product[ManufacturerID],MATCH(A728,Tbl_Product[ProductID],0))</f>
        <v>12</v>
      </c>
      <c r="M728" t="str">
        <f>INDEX(Tbl_Manu[Manufacturer Name],MATCH(L728,Tbl_Manu[ManufacturerID],0))</f>
        <v>Quibus</v>
      </c>
    </row>
    <row r="729" spans="1:13" x14ac:dyDescent="0.25">
      <c r="A729">
        <v>1507</v>
      </c>
      <c r="B729" s="2">
        <v>42155</v>
      </c>
      <c r="C729" s="2" t="str">
        <f t="shared" si="11"/>
        <v>May</v>
      </c>
      <c r="D729" t="s">
        <v>1346</v>
      </c>
      <c r="E729">
        <v>1</v>
      </c>
      <c r="F729" s="3">
        <v>1069.74</v>
      </c>
      <c r="G729" s="3" t="str">
        <f>INDEX(Tbl_Location[State],MATCH(D729,Tbl_Location[Zip],0))</f>
        <v>Alberta</v>
      </c>
      <c r="H729" t="s">
        <v>20</v>
      </c>
      <c r="I729" t="str">
        <f>INDEX(Tbl_Product[Product Name],MATCH(A729,Tbl_Product[ProductID],0))</f>
        <v>Quibus RP-99</v>
      </c>
      <c r="J729" t="str">
        <f>INDEX(Tbl_Product[Category],MATCH(A729,Tbl_Product[ProductID],0))</f>
        <v>Rural</v>
      </c>
      <c r="K729" t="str">
        <f>INDEX(Tbl_Product[Segment],MATCH(A729,Tbl_Product[ProductID],0))</f>
        <v>Productivity</v>
      </c>
      <c r="L729">
        <f>INDEX(Tbl_Product[ManufacturerID],MATCH(A729,Tbl_Product[ProductID],0))</f>
        <v>12</v>
      </c>
      <c r="M729" t="str">
        <f>INDEX(Tbl_Manu[Manufacturer Name],MATCH(L729,Tbl_Manu[ManufacturerID],0))</f>
        <v>Quibus</v>
      </c>
    </row>
    <row r="730" spans="1:13" x14ac:dyDescent="0.25">
      <c r="A730">
        <v>1392</v>
      </c>
      <c r="B730" s="2">
        <v>42155</v>
      </c>
      <c r="C730" s="2" t="str">
        <f t="shared" si="11"/>
        <v>May</v>
      </c>
      <c r="D730" t="s">
        <v>1410</v>
      </c>
      <c r="E730">
        <v>1</v>
      </c>
      <c r="F730" s="3">
        <v>2266.7399999999998</v>
      </c>
      <c r="G730" s="3" t="str">
        <f>INDEX(Tbl_Location[State],MATCH(D730,Tbl_Location[Zip],0))</f>
        <v>Alberta</v>
      </c>
      <c r="H730" t="s">
        <v>20</v>
      </c>
      <c r="I730" t="str">
        <f>INDEX(Tbl_Product[Product Name],MATCH(A730,Tbl_Product[ProductID],0))</f>
        <v>Quibus RP-84</v>
      </c>
      <c r="J730" t="str">
        <f>INDEX(Tbl_Product[Category],MATCH(A730,Tbl_Product[ProductID],0))</f>
        <v>Rural</v>
      </c>
      <c r="K730" t="str">
        <f>INDEX(Tbl_Product[Segment],MATCH(A730,Tbl_Product[ProductID],0))</f>
        <v>Productivity</v>
      </c>
      <c r="L730">
        <f>INDEX(Tbl_Product[ManufacturerID],MATCH(A730,Tbl_Product[ProductID],0))</f>
        <v>12</v>
      </c>
      <c r="M730" t="str">
        <f>INDEX(Tbl_Manu[Manufacturer Name],MATCH(L730,Tbl_Manu[ManufacturerID],0))</f>
        <v>Quibus</v>
      </c>
    </row>
    <row r="731" spans="1:13" x14ac:dyDescent="0.25">
      <c r="A731">
        <v>1508</v>
      </c>
      <c r="B731" s="2">
        <v>42155</v>
      </c>
      <c r="C731" s="2" t="str">
        <f t="shared" si="11"/>
        <v>May</v>
      </c>
      <c r="D731" t="s">
        <v>1346</v>
      </c>
      <c r="E731">
        <v>1</v>
      </c>
      <c r="F731" s="3">
        <v>1069.74</v>
      </c>
      <c r="G731" s="3" t="str">
        <f>INDEX(Tbl_Location[State],MATCH(D731,Tbl_Location[Zip],0))</f>
        <v>Alberta</v>
      </c>
      <c r="H731" t="s">
        <v>20</v>
      </c>
      <c r="I731" t="str">
        <f>INDEX(Tbl_Product[Product Name],MATCH(A731,Tbl_Product[ProductID],0))</f>
        <v>Quibus RP-00</v>
      </c>
      <c r="J731" t="str">
        <f>INDEX(Tbl_Product[Category],MATCH(A731,Tbl_Product[ProductID],0))</f>
        <v>Rural</v>
      </c>
      <c r="K731" t="str">
        <f>INDEX(Tbl_Product[Segment],MATCH(A731,Tbl_Product[ProductID],0))</f>
        <v>Productivity</v>
      </c>
      <c r="L731">
        <f>INDEX(Tbl_Product[ManufacturerID],MATCH(A731,Tbl_Product[ProductID],0))</f>
        <v>12</v>
      </c>
      <c r="M731" t="str">
        <f>INDEX(Tbl_Manu[Manufacturer Name],MATCH(L731,Tbl_Manu[ManufacturerID],0))</f>
        <v>Quibus</v>
      </c>
    </row>
    <row r="732" spans="1:13" x14ac:dyDescent="0.25">
      <c r="A732">
        <v>927</v>
      </c>
      <c r="B732" s="2">
        <v>42185</v>
      </c>
      <c r="C732" s="2" t="str">
        <f t="shared" si="11"/>
        <v>Jun</v>
      </c>
      <c r="D732" t="s">
        <v>1345</v>
      </c>
      <c r="E732">
        <v>1</v>
      </c>
      <c r="F732" s="3">
        <v>6173.37</v>
      </c>
      <c r="G732" s="3" t="str">
        <f>INDEX(Tbl_Location[State],MATCH(D732,Tbl_Location[Zip],0))</f>
        <v>Alberta</v>
      </c>
      <c r="H732" t="s">
        <v>20</v>
      </c>
      <c r="I732" t="str">
        <f>INDEX(Tbl_Product[Product Name],MATCH(A732,Tbl_Product[ProductID],0))</f>
        <v>Natura UE-36</v>
      </c>
      <c r="J732" t="str">
        <f>INDEX(Tbl_Product[Category],MATCH(A732,Tbl_Product[ProductID],0))</f>
        <v>Urban</v>
      </c>
      <c r="K732" t="str">
        <f>INDEX(Tbl_Product[Segment],MATCH(A732,Tbl_Product[ProductID],0))</f>
        <v>Extreme</v>
      </c>
      <c r="L732">
        <f>INDEX(Tbl_Product[ManufacturerID],MATCH(A732,Tbl_Product[ProductID],0))</f>
        <v>8</v>
      </c>
      <c r="M732" t="str">
        <f>INDEX(Tbl_Manu[Manufacturer Name],MATCH(L732,Tbl_Manu[ManufacturerID],0))</f>
        <v>Natura</v>
      </c>
    </row>
    <row r="733" spans="1:13" x14ac:dyDescent="0.25">
      <c r="A733">
        <v>487</v>
      </c>
      <c r="B733" s="2">
        <v>42185</v>
      </c>
      <c r="C733" s="2" t="str">
        <f t="shared" si="11"/>
        <v>Jun</v>
      </c>
      <c r="D733" t="s">
        <v>1406</v>
      </c>
      <c r="E733">
        <v>1</v>
      </c>
      <c r="F733" s="3">
        <v>13229.37</v>
      </c>
      <c r="G733" s="3" t="str">
        <f>INDEX(Tbl_Location[State],MATCH(D733,Tbl_Location[Zip],0))</f>
        <v>Alberta</v>
      </c>
      <c r="H733" t="s">
        <v>20</v>
      </c>
      <c r="I733" t="str">
        <f>INDEX(Tbl_Product[Product Name],MATCH(A733,Tbl_Product[ProductID],0))</f>
        <v>Maximus UM-92</v>
      </c>
      <c r="J733" t="str">
        <f>INDEX(Tbl_Product[Category],MATCH(A733,Tbl_Product[ProductID],0))</f>
        <v>Urban</v>
      </c>
      <c r="K733" t="str">
        <f>INDEX(Tbl_Product[Segment],MATCH(A733,Tbl_Product[ProductID],0))</f>
        <v>Moderation</v>
      </c>
      <c r="L733">
        <f>INDEX(Tbl_Product[ManufacturerID],MATCH(A733,Tbl_Product[ProductID],0))</f>
        <v>7</v>
      </c>
      <c r="M733" t="str">
        <f>INDEX(Tbl_Manu[Manufacturer Name],MATCH(L733,Tbl_Manu[ManufacturerID],0))</f>
        <v>VanArsdel</v>
      </c>
    </row>
    <row r="734" spans="1:13" x14ac:dyDescent="0.25">
      <c r="A734">
        <v>1229</v>
      </c>
      <c r="B734" s="2">
        <v>42066</v>
      </c>
      <c r="C734" s="2" t="str">
        <f t="shared" si="11"/>
        <v>Mar</v>
      </c>
      <c r="D734" t="s">
        <v>1564</v>
      </c>
      <c r="E734">
        <v>1</v>
      </c>
      <c r="F734" s="3">
        <v>3464.37</v>
      </c>
      <c r="G734" s="3" t="str">
        <f>INDEX(Tbl_Location[State],MATCH(D734,Tbl_Location[Zip],0))</f>
        <v>British Columbia</v>
      </c>
      <c r="H734" t="s">
        <v>20</v>
      </c>
      <c r="I734" t="str">
        <f>INDEX(Tbl_Product[Product Name],MATCH(A734,Tbl_Product[ProductID],0))</f>
        <v>Pirum UC-31</v>
      </c>
      <c r="J734" t="str">
        <f>INDEX(Tbl_Product[Category],MATCH(A734,Tbl_Product[ProductID],0))</f>
        <v>Urban</v>
      </c>
      <c r="K734" t="str">
        <f>INDEX(Tbl_Product[Segment],MATCH(A734,Tbl_Product[ProductID],0))</f>
        <v>Convenience</v>
      </c>
      <c r="L734">
        <f>INDEX(Tbl_Product[ManufacturerID],MATCH(A734,Tbl_Product[ProductID],0))</f>
        <v>10</v>
      </c>
      <c r="M734" t="str">
        <f>INDEX(Tbl_Manu[Manufacturer Name],MATCH(L734,Tbl_Manu[ManufacturerID],0))</f>
        <v>Pirum</v>
      </c>
    </row>
    <row r="735" spans="1:13" x14ac:dyDescent="0.25">
      <c r="A735">
        <v>2180</v>
      </c>
      <c r="B735" s="2">
        <v>42067</v>
      </c>
      <c r="C735" s="2" t="str">
        <f t="shared" si="11"/>
        <v>Mar</v>
      </c>
      <c r="D735" t="s">
        <v>1401</v>
      </c>
      <c r="E735">
        <v>1</v>
      </c>
      <c r="F735" s="3">
        <v>5606.37</v>
      </c>
      <c r="G735" s="3" t="str">
        <f>INDEX(Tbl_Location[State],MATCH(D735,Tbl_Location[Zip],0))</f>
        <v>Alberta</v>
      </c>
      <c r="H735" t="s">
        <v>20</v>
      </c>
      <c r="I735" t="str">
        <f>INDEX(Tbl_Product[Product Name],MATCH(A735,Tbl_Product[ProductID],0))</f>
        <v>Victoria UC-10</v>
      </c>
      <c r="J735" t="str">
        <f>INDEX(Tbl_Product[Category],MATCH(A735,Tbl_Product[ProductID],0))</f>
        <v>Urban</v>
      </c>
      <c r="K735" t="str">
        <f>INDEX(Tbl_Product[Segment],MATCH(A735,Tbl_Product[ProductID],0))</f>
        <v>Convenience</v>
      </c>
      <c r="L735">
        <f>INDEX(Tbl_Product[ManufacturerID],MATCH(A735,Tbl_Product[ProductID],0))</f>
        <v>14</v>
      </c>
      <c r="M735" t="str">
        <f>INDEX(Tbl_Manu[Manufacturer Name],MATCH(L735,Tbl_Manu[ManufacturerID],0))</f>
        <v>Victoria</v>
      </c>
    </row>
    <row r="736" spans="1:13" x14ac:dyDescent="0.25">
      <c r="A736">
        <v>1180</v>
      </c>
      <c r="B736" s="2">
        <v>42074</v>
      </c>
      <c r="C736" s="2" t="str">
        <f t="shared" si="11"/>
        <v>Mar</v>
      </c>
      <c r="D736" t="s">
        <v>1360</v>
      </c>
      <c r="E736">
        <v>1</v>
      </c>
      <c r="F736" s="3">
        <v>6173.37</v>
      </c>
      <c r="G736" s="3" t="str">
        <f>INDEX(Tbl_Location[State],MATCH(D736,Tbl_Location[Zip],0))</f>
        <v>Alberta</v>
      </c>
      <c r="H736" t="s">
        <v>20</v>
      </c>
      <c r="I736" t="str">
        <f>INDEX(Tbl_Product[Product Name],MATCH(A736,Tbl_Product[ProductID],0))</f>
        <v>Pirum UE-16</v>
      </c>
      <c r="J736" t="str">
        <f>INDEX(Tbl_Product[Category],MATCH(A736,Tbl_Product[ProductID],0))</f>
        <v>Urban</v>
      </c>
      <c r="K736" t="str">
        <f>INDEX(Tbl_Product[Segment],MATCH(A736,Tbl_Product[ProductID],0))</f>
        <v>Extreme</v>
      </c>
      <c r="L736">
        <f>INDEX(Tbl_Product[ManufacturerID],MATCH(A736,Tbl_Product[ProductID],0))</f>
        <v>10</v>
      </c>
      <c r="M736" t="str">
        <f>INDEX(Tbl_Manu[Manufacturer Name],MATCH(L736,Tbl_Manu[ManufacturerID],0))</f>
        <v>Pirum</v>
      </c>
    </row>
    <row r="737" spans="1:13" x14ac:dyDescent="0.25">
      <c r="A737">
        <v>1009</v>
      </c>
      <c r="B737" s="2">
        <v>42074</v>
      </c>
      <c r="C737" s="2" t="str">
        <f t="shared" si="11"/>
        <v>Mar</v>
      </c>
      <c r="D737" t="s">
        <v>1383</v>
      </c>
      <c r="E737">
        <v>1</v>
      </c>
      <c r="F737" s="3">
        <v>1353.87</v>
      </c>
      <c r="G737" s="3" t="str">
        <f>INDEX(Tbl_Location[State],MATCH(D737,Tbl_Location[Zip],0))</f>
        <v>Alberta</v>
      </c>
      <c r="H737" t="s">
        <v>20</v>
      </c>
      <c r="I737" t="str">
        <f>INDEX(Tbl_Product[Product Name],MATCH(A737,Tbl_Product[ProductID],0))</f>
        <v>Natura YY-10</v>
      </c>
      <c r="J737" t="str">
        <f>INDEX(Tbl_Product[Category],MATCH(A737,Tbl_Product[ProductID],0))</f>
        <v>Youth</v>
      </c>
      <c r="K737" t="str">
        <f>INDEX(Tbl_Product[Segment],MATCH(A737,Tbl_Product[ProductID],0))</f>
        <v>Youth</v>
      </c>
      <c r="L737">
        <f>INDEX(Tbl_Product[ManufacturerID],MATCH(A737,Tbl_Product[ProductID],0))</f>
        <v>8</v>
      </c>
      <c r="M737" t="str">
        <f>INDEX(Tbl_Manu[Manufacturer Name],MATCH(L737,Tbl_Manu[ManufacturerID],0))</f>
        <v>Natura</v>
      </c>
    </row>
    <row r="738" spans="1:13" x14ac:dyDescent="0.25">
      <c r="A738">
        <v>1129</v>
      </c>
      <c r="B738" s="2">
        <v>42087</v>
      </c>
      <c r="C738" s="2" t="str">
        <f t="shared" si="11"/>
        <v>Mar</v>
      </c>
      <c r="D738" t="s">
        <v>1565</v>
      </c>
      <c r="E738">
        <v>1</v>
      </c>
      <c r="F738" s="3">
        <v>5543.37</v>
      </c>
      <c r="G738" s="3" t="str">
        <f>INDEX(Tbl_Location[State],MATCH(D738,Tbl_Location[Zip],0))</f>
        <v>British Columbia</v>
      </c>
      <c r="H738" t="s">
        <v>20</v>
      </c>
      <c r="I738" t="str">
        <f>INDEX(Tbl_Product[Product Name],MATCH(A738,Tbl_Product[ProductID],0))</f>
        <v>Pirum UM-06</v>
      </c>
      <c r="J738" t="str">
        <f>INDEX(Tbl_Product[Category],MATCH(A738,Tbl_Product[ProductID],0))</f>
        <v>Urban</v>
      </c>
      <c r="K738" t="str">
        <f>INDEX(Tbl_Product[Segment],MATCH(A738,Tbl_Product[ProductID],0))</f>
        <v>Moderation</v>
      </c>
      <c r="L738">
        <f>INDEX(Tbl_Product[ManufacturerID],MATCH(A738,Tbl_Product[ProductID],0))</f>
        <v>10</v>
      </c>
      <c r="M738" t="str">
        <f>INDEX(Tbl_Manu[Manufacturer Name],MATCH(L738,Tbl_Manu[ManufacturerID],0))</f>
        <v>Pirum</v>
      </c>
    </row>
    <row r="739" spans="1:13" x14ac:dyDescent="0.25">
      <c r="A739">
        <v>556</v>
      </c>
      <c r="B739" s="2">
        <v>42087</v>
      </c>
      <c r="C739" s="2" t="str">
        <f t="shared" si="11"/>
        <v>Mar</v>
      </c>
      <c r="D739" t="s">
        <v>1352</v>
      </c>
      <c r="E739">
        <v>1</v>
      </c>
      <c r="F739" s="3">
        <v>10268.370000000001</v>
      </c>
      <c r="G739" s="3" t="str">
        <f>INDEX(Tbl_Location[State],MATCH(D739,Tbl_Location[Zip],0))</f>
        <v>Alberta</v>
      </c>
      <c r="H739" t="s">
        <v>20</v>
      </c>
      <c r="I739" t="str">
        <f>INDEX(Tbl_Product[Product Name],MATCH(A739,Tbl_Product[ProductID],0))</f>
        <v>Maximus UC-21</v>
      </c>
      <c r="J739" t="str">
        <f>INDEX(Tbl_Product[Category],MATCH(A739,Tbl_Product[ProductID],0))</f>
        <v>Urban</v>
      </c>
      <c r="K739" t="str">
        <f>INDEX(Tbl_Product[Segment],MATCH(A739,Tbl_Product[ProductID],0))</f>
        <v>Convenience</v>
      </c>
      <c r="L739">
        <f>INDEX(Tbl_Product[ManufacturerID],MATCH(A739,Tbl_Product[ProductID],0))</f>
        <v>7</v>
      </c>
      <c r="M739" t="str">
        <f>INDEX(Tbl_Manu[Manufacturer Name],MATCH(L739,Tbl_Manu[ManufacturerID],0))</f>
        <v>VanArsdel</v>
      </c>
    </row>
    <row r="740" spans="1:13" x14ac:dyDescent="0.25">
      <c r="A740">
        <v>615</v>
      </c>
      <c r="B740" s="2">
        <v>42087</v>
      </c>
      <c r="C740" s="2" t="str">
        <f t="shared" si="11"/>
        <v>Mar</v>
      </c>
      <c r="D740" t="s">
        <v>1577</v>
      </c>
      <c r="E740">
        <v>1</v>
      </c>
      <c r="F740" s="3">
        <v>8189.37</v>
      </c>
      <c r="G740" s="3" t="str">
        <f>INDEX(Tbl_Location[State],MATCH(D740,Tbl_Location[Zip],0))</f>
        <v>British Columbia</v>
      </c>
      <c r="H740" t="s">
        <v>20</v>
      </c>
      <c r="I740" t="str">
        <f>INDEX(Tbl_Product[Product Name],MATCH(A740,Tbl_Product[ProductID],0))</f>
        <v>Maximus UC-80</v>
      </c>
      <c r="J740" t="str">
        <f>INDEX(Tbl_Product[Category],MATCH(A740,Tbl_Product[ProductID],0))</f>
        <v>Urban</v>
      </c>
      <c r="K740" t="str">
        <f>INDEX(Tbl_Product[Segment],MATCH(A740,Tbl_Product[ProductID],0))</f>
        <v>Convenience</v>
      </c>
      <c r="L740">
        <f>INDEX(Tbl_Product[ManufacturerID],MATCH(A740,Tbl_Product[ProductID],0))</f>
        <v>7</v>
      </c>
      <c r="M740" t="str">
        <f>INDEX(Tbl_Manu[Manufacturer Name],MATCH(L740,Tbl_Manu[ManufacturerID],0))</f>
        <v>VanArsdel</v>
      </c>
    </row>
    <row r="741" spans="1:13" x14ac:dyDescent="0.25">
      <c r="A741">
        <v>993</v>
      </c>
      <c r="B741" s="2">
        <v>42047</v>
      </c>
      <c r="C741" s="2" t="str">
        <f t="shared" si="11"/>
        <v>Feb</v>
      </c>
      <c r="D741" t="s">
        <v>1554</v>
      </c>
      <c r="E741">
        <v>1</v>
      </c>
      <c r="F741" s="3">
        <v>4598.37</v>
      </c>
      <c r="G741" s="3" t="str">
        <f>INDEX(Tbl_Location[State],MATCH(D741,Tbl_Location[Zip],0))</f>
        <v>British Columbia</v>
      </c>
      <c r="H741" t="s">
        <v>20</v>
      </c>
      <c r="I741" t="str">
        <f>INDEX(Tbl_Product[Product Name],MATCH(A741,Tbl_Product[ProductID],0))</f>
        <v>Natura UC-56</v>
      </c>
      <c r="J741" t="str">
        <f>INDEX(Tbl_Product[Category],MATCH(A741,Tbl_Product[ProductID],0))</f>
        <v>Urban</v>
      </c>
      <c r="K741" t="str">
        <f>INDEX(Tbl_Product[Segment],MATCH(A741,Tbl_Product[ProductID],0))</f>
        <v>Convenience</v>
      </c>
      <c r="L741">
        <f>INDEX(Tbl_Product[ManufacturerID],MATCH(A741,Tbl_Product[ProductID],0))</f>
        <v>8</v>
      </c>
      <c r="M741" t="str">
        <f>INDEX(Tbl_Manu[Manufacturer Name],MATCH(L741,Tbl_Manu[ManufacturerID],0))</f>
        <v>Natura</v>
      </c>
    </row>
    <row r="742" spans="1:13" x14ac:dyDescent="0.25">
      <c r="A742">
        <v>939</v>
      </c>
      <c r="B742" s="2">
        <v>42047</v>
      </c>
      <c r="C742" s="2" t="str">
        <f t="shared" si="11"/>
        <v>Feb</v>
      </c>
      <c r="D742" t="s">
        <v>1401</v>
      </c>
      <c r="E742">
        <v>1</v>
      </c>
      <c r="F742" s="3">
        <v>4598.37</v>
      </c>
      <c r="G742" s="3" t="str">
        <f>INDEX(Tbl_Location[State],MATCH(D742,Tbl_Location[Zip],0))</f>
        <v>Alberta</v>
      </c>
      <c r="H742" t="s">
        <v>20</v>
      </c>
      <c r="I742" t="str">
        <f>INDEX(Tbl_Product[Product Name],MATCH(A742,Tbl_Product[ProductID],0))</f>
        <v>Natura UC-02</v>
      </c>
      <c r="J742" t="str">
        <f>INDEX(Tbl_Product[Category],MATCH(A742,Tbl_Product[ProductID],0))</f>
        <v>Urban</v>
      </c>
      <c r="K742" t="str">
        <f>INDEX(Tbl_Product[Segment],MATCH(A742,Tbl_Product[ProductID],0))</f>
        <v>Convenience</v>
      </c>
      <c r="L742">
        <f>INDEX(Tbl_Product[ManufacturerID],MATCH(A742,Tbl_Product[ProductID],0))</f>
        <v>8</v>
      </c>
      <c r="M742" t="str">
        <f>INDEX(Tbl_Manu[Manufacturer Name],MATCH(L742,Tbl_Manu[ManufacturerID],0))</f>
        <v>Natura</v>
      </c>
    </row>
    <row r="743" spans="1:13" x14ac:dyDescent="0.25">
      <c r="A743">
        <v>2219</v>
      </c>
      <c r="B743" s="2">
        <v>42048</v>
      </c>
      <c r="C743" s="2" t="str">
        <f t="shared" si="11"/>
        <v>Feb</v>
      </c>
      <c r="D743" t="s">
        <v>1573</v>
      </c>
      <c r="E743">
        <v>1</v>
      </c>
      <c r="F743" s="3">
        <v>1826.37</v>
      </c>
      <c r="G743" s="3" t="str">
        <f>INDEX(Tbl_Location[State],MATCH(D743,Tbl_Location[Zip],0))</f>
        <v>British Columbia</v>
      </c>
      <c r="H743" t="s">
        <v>20</v>
      </c>
      <c r="I743" t="str">
        <f>INDEX(Tbl_Product[Product Name],MATCH(A743,Tbl_Product[ProductID],0))</f>
        <v>Aliqui RP-16</v>
      </c>
      <c r="J743" t="str">
        <f>INDEX(Tbl_Product[Category],MATCH(A743,Tbl_Product[ProductID],0))</f>
        <v>Rural</v>
      </c>
      <c r="K743" t="str">
        <f>INDEX(Tbl_Product[Segment],MATCH(A743,Tbl_Product[ProductID],0))</f>
        <v>Productivity</v>
      </c>
      <c r="L743">
        <f>INDEX(Tbl_Product[ManufacturerID],MATCH(A743,Tbl_Product[ProductID],0))</f>
        <v>2</v>
      </c>
      <c r="M743" t="str">
        <f>INDEX(Tbl_Manu[Manufacturer Name],MATCH(L743,Tbl_Manu[ManufacturerID],0))</f>
        <v>Aliqui</v>
      </c>
    </row>
    <row r="744" spans="1:13" x14ac:dyDescent="0.25">
      <c r="A744">
        <v>862</v>
      </c>
      <c r="B744" s="2">
        <v>42176</v>
      </c>
      <c r="C744" s="2" t="str">
        <f t="shared" si="11"/>
        <v>Jun</v>
      </c>
      <c r="D744" t="s">
        <v>1600</v>
      </c>
      <c r="E744">
        <v>1</v>
      </c>
      <c r="F744" s="3">
        <v>2330.37</v>
      </c>
      <c r="G744" s="3" t="str">
        <f>INDEX(Tbl_Location[State],MATCH(D744,Tbl_Location[Zip],0))</f>
        <v>British Columbia</v>
      </c>
      <c r="H744" t="s">
        <v>20</v>
      </c>
      <c r="I744" t="str">
        <f>INDEX(Tbl_Product[Product Name],MATCH(A744,Tbl_Product[ProductID],0))</f>
        <v>Natura UR-08</v>
      </c>
      <c r="J744" t="str">
        <f>INDEX(Tbl_Product[Category],MATCH(A744,Tbl_Product[ProductID],0))</f>
        <v>Urban</v>
      </c>
      <c r="K744" t="str">
        <f>INDEX(Tbl_Product[Segment],MATCH(A744,Tbl_Product[ProductID],0))</f>
        <v>Regular</v>
      </c>
      <c r="L744">
        <f>INDEX(Tbl_Product[ManufacturerID],MATCH(A744,Tbl_Product[ProductID],0))</f>
        <v>8</v>
      </c>
      <c r="M744" t="str">
        <f>INDEX(Tbl_Manu[Manufacturer Name],MATCH(L744,Tbl_Manu[ManufacturerID],0))</f>
        <v>Natura</v>
      </c>
    </row>
    <row r="745" spans="1:13" x14ac:dyDescent="0.25">
      <c r="A745">
        <v>438</v>
      </c>
      <c r="B745" s="2">
        <v>42094</v>
      </c>
      <c r="C745" s="2" t="str">
        <f t="shared" si="11"/>
        <v>Mar</v>
      </c>
      <c r="D745" t="s">
        <v>1401</v>
      </c>
      <c r="E745">
        <v>1</v>
      </c>
      <c r="F745" s="3">
        <v>11969.37</v>
      </c>
      <c r="G745" s="3" t="str">
        <f>INDEX(Tbl_Location[State],MATCH(D745,Tbl_Location[Zip],0))</f>
        <v>Alberta</v>
      </c>
      <c r="H745" t="s">
        <v>20</v>
      </c>
      <c r="I745" t="str">
        <f>INDEX(Tbl_Product[Product Name],MATCH(A745,Tbl_Product[ProductID],0))</f>
        <v>Maximus UM-43</v>
      </c>
      <c r="J745" t="str">
        <f>INDEX(Tbl_Product[Category],MATCH(A745,Tbl_Product[ProductID],0))</f>
        <v>Urban</v>
      </c>
      <c r="K745" t="str">
        <f>INDEX(Tbl_Product[Segment],MATCH(A745,Tbl_Product[ProductID],0))</f>
        <v>Moderation</v>
      </c>
      <c r="L745">
        <f>INDEX(Tbl_Product[ManufacturerID],MATCH(A745,Tbl_Product[ProductID],0))</f>
        <v>7</v>
      </c>
      <c r="M745" t="str">
        <f>INDEX(Tbl_Manu[Manufacturer Name],MATCH(L745,Tbl_Manu[ManufacturerID],0))</f>
        <v>VanArsdel</v>
      </c>
    </row>
    <row r="746" spans="1:13" x14ac:dyDescent="0.25">
      <c r="A746">
        <v>978</v>
      </c>
      <c r="B746" s="2">
        <v>42094</v>
      </c>
      <c r="C746" s="2" t="str">
        <f t="shared" si="11"/>
        <v>Mar</v>
      </c>
      <c r="D746" t="s">
        <v>1401</v>
      </c>
      <c r="E746">
        <v>1</v>
      </c>
      <c r="F746" s="3">
        <v>9386.3700000000008</v>
      </c>
      <c r="G746" s="3" t="str">
        <f>INDEX(Tbl_Location[State],MATCH(D746,Tbl_Location[Zip],0))</f>
        <v>Alberta</v>
      </c>
      <c r="H746" t="s">
        <v>20</v>
      </c>
      <c r="I746" t="str">
        <f>INDEX(Tbl_Product[Product Name],MATCH(A746,Tbl_Product[ProductID],0))</f>
        <v>Natura UC-41</v>
      </c>
      <c r="J746" t="str">
        <f>INDEX(Tbl_Product[Category],MATCH(A746,Tbl_Product[ProductID],0))</f>
        <v>Urban</v>
      </c>
      <c r="K746" t="str">
        <f>INDEX(Tbl_Product[Segment],MATCH(A746,Tbl_Product[ProductID],0))</f>
        <v>Convenience</v>
      </c>
      <c r="L746">
        <f>INDEX(Tbl_Product[ManufacturerID],MATCH(A746,Tbl_Product[ProductID],0))</f>
        <v>8</v>
      </c>
      <c r="M746" t="str">
        <f>INDEX(Tbl_Manu[Manufacturer Name],MATCH(L746,Tbl_Manu[ManufacturerID],0))</f>
        <v>Natura</v>
      </c>
    </row>
    <row r="747" spans="1:13" x14ac:dyDescent="0.25">
      <c r="A747">
        <v>2055</v>
      </c>
      <c r="B747" s="2">
        <v>42094</v>
      </c>
      <c r="C747" s="2" t="str">
        <f t="shared" si="11"/>
        <v>Mar</v>
      </c>
      <c r="D747" t="s">
        <v>1569</v>
      </c>
      <c r="E747">
        <v>1</v>
      </c>
      <c r="F747" s="3">
        <v>7874.37</v>
      </c>
      <c r="G747" s="3" t="str">
        <f>INDEX(Tbl_Location[State],MATCH(D747,Tbl_Location[Zip],0))</f>
        <v>British Columbia</v>
      </c>
      <c r="H747" t="s">
        <v>20</v>
      </c>
      <c r="I747" t="str">
        <f>INDEX(Tbl_Product[Product Name],MATCH(A747,Tbl_Product[ProductID],0))</f>
        <v>Currus UE-15</v>
      </c>
      <c r="J747" t="str">
        <f>INDEX(Tbl_Product[Category],MATCH(A747,Tbl_Product[ProductID],0))</f>
        <v>Urban</v>
      </c>
      <c r="K747" t="str">
        <f>INDEX(Tbl_Product[Segment],MATCH(A747,Tbl_Product[ProductID],0))</f>
        <v>Extreme</v>
      </c>
      <c r="L747">
        <f>INDEX(Tbl_Product[ManufacturerID],MATCH(A747,Tbl_Product[ProductID],0))</f>
        <v>4</v>
      </c>
      <c r="M747" t="str">
        <f>INDEX(Tbl_Manu[Manufacturer Name],MATCH(L747,Tbl_Manu[ManufacturerID],0))</f>
        <v>Currus</v>
      </c>
    </row>
    <row r="748" spans="1:13" x14ac:dyDescent="0.25">
      <c r="A748">
        <v>443</v>
      </c>
      <c r="B748" s="2">
        <v>42101</v>
      </c>
      <c r="C748" s="2" t="str">
        <f t="shared" si="11"/>
        <v>Apr</v>
      </c>
      <c r="D748" t="s">
        <v>1401</v>
      </c>
      <c r="E748">
        <v>1</v>
      </c>
      <c r="F748" s="3">
        <v>11084.85</v>
      </c>
      <c r="G748" s="3" t="str">
        <f>INDEX(Tbl_Location[State],MATCH(D748,Tbl_Location[Zip],0))</f>
        <v>Alberta</v>
      </c>
      <c r="H748" t="s">
        <v>20</v>
      </c>
      <c r="I748" t="str">
        <f>INDEX(Tbl_Product[Product Name],MATCH(A748,Tbl_Product[ProductID],0))</f>
        <v>Maximus UM-48</v>
      </c>
      <c r="J748" t="str">
        <f>INDEX(Tbl_Product[Category],MATCH(A748,Tbl_Product[ProductID],0))</f>
        <v>Urban</v>
      </c>
      <c r="K748" t="str">
        <f>INDEX(Tbl_Product[Segment],MATCH(A748,Tbl_Product[ProductID],0))</f>
        <v>Moderation</v>
      </c>
      <c r="L748">
        <f>INDEX(Tbl_Product[ManufacturerID],MATCH(A748,Tbl_Product[ProductID],0))</f>
        <v>7</v>
      </c>
      <c r="M748" t="str">
        <f>INDEX(Tbl_Manu[Manufacturer Name],MATCH(L748,Tbl_Manu[ManufacturerID],0))</f>
        <v>VanArsdel</v>
      </c>
    </row>
    <row r="749" spans="1:13" x14ac:dyDescent="0.25">
      <c r="A749">
        <v>2379</v>
      </c>
      <c r="B749" s="2">
        <v>42088</v>
      </c>
      <c r="C749" s="2" t="str">
        <f t="shared" si="11"/>
        <v>Mar</v>
      </c>
      <c r="D749" t="s">
        <v>1400</v>
      </c>
      <c r="E749">
        <v>1</v>
      </c>
      <c r="F749" s="3">
        <v>2330.37</v>
      </c>
      <c r="G749" s="3" t="str">
        <f>INDEX(Tbl_Location[State],MATCH(D749,Tbl_Location[Zip],0))</f>
        <v>Alberta</v>
      </c>
      <c r="H749" t="s">
        <v>20</v>
      </c>
      <c r="I749" t="str">
        <f>INDEX(Tbl_Product[Product Name],MATCH(A749,Tbl_Product[ProductID],0))</f>
        <v>Aliqui UC-27</v>
      </c>
      <c r="J749" t="str">
        <f>INDEX(Tbl_Product[Category],MATCH(A749,Tbl_Product[ProductID],0))</f>
        <v>Urban</v>
      </c>
      <c r="K749" t="str">
        <f>INDEX(Tbl_Product[Segment],MATCH(A749,Tbl_Product[ProductID],0))</f>
        <v>Convenience</v>
      </c>
      <c r="L749">
        <f>INDEX(Tbl_Product[ManufacturerID],MATCH(A749,Tbl_Product[ProductID],0))</f>
        <v>2</v>
      </c>
      <c r="M749" t="str">
        <f>INDEX(Tbl_Manu[Manufacturer Name],MATCH(L749,Tbl_Manu[ManufacturerID],0))</f>
        <v>Aliqui</v>
      </c>
    </row>
    <row r="750" spans="1:13" x14ac:dyDescent="0.25">
      <c r="A750">
        <v>585</v>
      </c>
      <c r="B750" s="2">
        <v>42088</v>
      </c>
      <c r="C750" s="2" t="str">
        <f t="shared" si="11"/>
        <v>Mar</v>
      </c>
      <c r="D750" t="s">
        <v>1400</v>
      </c>
      <c r="E750">
        <v>1</v>
      </c>
      <c r="F750" s="3">
        <v>5039.37</v>
      </c>
      <c r="G750" s="3" t="str">
        <f>INDEX(Tbl_Location[State],MATCH(D750,Tbl_Location[Zip],0))</f>
        <v>Alberta</v>
      </c>
      <c r="H750" t="s">
        <v>20</v>
      </c>
      <c r="I750" t="str">
        <f>INDEX(Tbl_Product[Product Name],MATCH(A750,Tbl_Product[ProductID],0))</f>
        <v>Maximus UC-50</v>
      </c>
      <c r="J750" t="str">
        <f>INDEX(Tbl_Product[Category],MATCH(A750,Tbl_Product[ProductID],0))</f>
        <v>Urban</v>
      </c>
      <c r="K750" t="str">
        <f>INDEX(Tbl_Product[Segment],MATCH(A750,Tbl_Product[ProductID],0))</f>
        <v>Convenience</v>
      </c>
      <c r="L750">
        <f>INDEX(Tbl_Product[ManufacturerID],MATCH(A750,Tbl_Product[ProductID],0))</f>
        <v>7</v>
      </c>
      <c r="M750" t="str">
        <f>INDEX(Tbl_Manu[Manufacturer Name],MATCH(L750,Tbl_Manu[ManufacturerID],0))</f>
        <v>VanArsdel</v>
      </c>
    </row>
    <row r="751" spans="1:13" x14ac:dyDescent="0.25">
      <c r="A751">
        <v>1022</v>
      </c>
      <c r="B751" s="2">
        <v>42032</v>
      </c>
      <c r="C751" s="2" t="str">
        <f t="shared" si="11"/>
        <v>Jan</v>
      </c>
      <c r="D751" t="s">
        <v>1395</v>
      </c>
      <c r="E751">
        <v>1</v>
      </c>
      <c r="F751" s="3">
        <v>1889.37</v>
      </c>
      <c r="G751" s="3" t="str">
        <f>INDEX(Tbl_Location[State],MATCH(D751,Tbl_Location[Zip],0))</f>
        <v>Alberta</v>
      </c>
      <c r="H751" t="s">
        <v>20</v>
      </c>
      <c r="I751" t="str">
        <f>INDEX(Tbl_Product[Product Name],MATCH(A751,Tbl_Product[ProductID],0))</f>
        <v>Natura YY-23</v>
      </c>
      <c r="J751" t="str">
        <f>INDEX(Tbl_Product[Category],MATCH(A751,Tbl_Product[ProductID],0))</f>
        <v>Youth</v>
      </c>
      <c r="K751" t="str">
        <f>INDEX(Tbl_Product[Segment],MATCH(A751,Tbl_Product[ProductID],0))</f>
        <v>Youth</v>
      </c>
      <c r="L751">
        <f>INDEX(Tbl_Product[ManufacturerID],MATCH(A751,Tbl_Product[ProductID],0))</f>
        <v>8</v>
      </c>
      <c r="M751" t="str">
        <f>INDEX(Tbl_Manu[Manufacturer Name],MATCH(L751,Tbl_Manu[ManufacturerID],0))</f>
        <v>Natura</v>
      </c>
    </row>
    <row r="752" spans="1:13" x14ac:dyDescent="0.25">
      <c r="A752">
        <v>1175</v>
      </c>
      <c r="B752" s="2">
        <v>42033</v>
      </c>
      <c r="C752" s="2" t="str">
        <f t="shared" si="11"/>
        <v>Jan</v>
      </c>
      <c r="D752" t="s">
        <v>1560</v>
      </c>
      <c r="E752">
        <v>1</v>
      </c>
      <c r="F752" s="3">
        <v>7622.37</v>
      </c>
      <c r="G752" s="3" t="str">
        <f>INDEX(Tbl_Location[State],MATCH(D752,Tbl_Location[Zip],0))</f>
        <v>British Columbia</v>
      </c>
      <c r="H752" t="s">
        <v>20</v>
      </c>
      <c r="I752" t="str">
        <f>INDEX(Tbl_Product[Product Name],MATCH(A752,Tbl_Product[ProductID],0))</f>
        <v>Pirum UE-11</v>
      </c>
      <c r="J752" t="str">
        <f>INDEX(Tbl_Product[Category],MATCH(A752,Tbl_Product[ProductID],0))</f>
        <v>Urban</v>
      </c>
      <c r="K752" t="str">
        <f>INDEX(Tbl_Product[Segment],MATCH(A752,Tbl_Product[ProductID],0))</f>
        <v>Extreme</v>
      </c>
      <c r="L752">
        <f>INDEX(Tbl_Product[ManufacturerID],MATCH(A752,Tbl_Product[ProductID],0))</f>
        <v>10</v>
      </c>
      <c r="M752" t="str">
        <f>INDEX(Tbl_Manu[Manufacturer Name],MATCH(L752,Tbl_Manu[ManufacturerID],0))</f>
        <v>Pirum</v>
      </c>
    </row>
    <row r="753" spans="1:13" x14ac:dyDescent="0.25">
      <c r="A753">
        <v>1180</v>
      </c>
      <c r="B753" s="2">
        <v>42033</v>
      </c>
      <c r="C753" s="2" t="str">
        <f t="shared" si="11"/>
        <v>Jan</v>
      </c>
      <c r="D753" t="s">
        <v>1559</v>
      </c>
      <c r="E753">
        <v>1</v>
      </c>
      <c r="F753" s="3">
        <v>6173.37</v>
      </c>
      <c r="G753" s="3" t="str">
        <f>INDEX(Tbl_Location[State],MATCH(D753,Tbl_Location[Zip],0))</f>
        <v>British Columbia</v>
      </c>
      <c r="H753" t="s">
        <v>20</v>
      </c>
      <c r="I753" t="str">
        <f>INDEX(Tbl_Product[Product Name],MATCH(A753,Tbl_Product[ProductID],0))</f>
        <v>Pirum UE-16</v>
      </c>
      <c r="J753" t="str">
        <f>INDEX(Tbl_Product[Category],MATCH(A753,Tbl_Product[ProductID],0))</f>
        <v>Urban</v>
      </c>
      <c r="K753" t="str">
        <f>INDEX(Tbl_Product[Segment],MATCH(A753,Tbl_Product[ProductID],0))</f>
        <v>Extreme</v>
      </c>
      <c r="L753">
        <f>INDEX(Tbl_Product[ManufacturerID],MATCH(A753,Tbl_Product[ProductID],0))</f>
        <v>10</v>
      </c>
      <c r="M753" t="str">
        <f>INDEX(Tbl_Manu[Manufacturer Name],MATCH(L753,Tbl_Manu[ManufacturerID],0))</f>
        <v>Pirum</v>
      </c>
    </row>
    <row r="754" spans="1:13" x14ac:dyDescent="0.25">
      <c r="A754">
        <v>1722</v>
      </c>
      <c r="B754" s="2">
        <v>42033</v>
      </c>
      <c r="C754" s="2" t="str">
        <f t="shared" si="11"/>
        <v>Jan</v>
      </c>
      <c r="D754" t="s">
        <v>1569</v>
      </c>
      <c r="E754">
        <v>1</v>
      </c>
      <c r="F754" s="3">
        <v>1038.8699999999999</v>
      </c>
      <c r="G754" s="3" t="str">
        <f>INDEX(Tbl_Location[State],MATCH(D754,Tbl_Location[Zip],0))</f>
        <v>British Columbia</v>
      </c>
      <c r="H754" t="s">
        <v>20</v>
      </c>
      <c r="I754" t="str">
        <f>INDEX(Tbl_Product[Product Name],MATCH(A754,Tbl_Product[ProductID],0))</f>
        <v>Salvus YY-33</v>
      </c>
      <c r="J754" t="str">
        <f>INDEX(Tbl_Product[Category],MATCH(A754,Tbl_Product[ProductID],0))</f>
        <v>Youth</v>
      </c>
      <c r="K754" t="str">
        <f>INDEX(Tbl_Product[Segment],MATCH(A754,Tbl_Product[ProductID],0))</f>
        <v>Youth</v>
      </c>
      <c r="L754">
        <f>INDEX(Tbl_Product[ManufacturerID],MATCH(A754,Tbl_Product[ProductID],0))</f>
        <v>13</v>
      </c>
      <c r="M754" t="str">
        <f>INDEX(Tbl_Manu[Manufacturer Name],MATCH(L754,Tbl_Manu[ManufacturerID],0))</f>
        <v>Salvus</v>
      </c>
    </row>
    <row r="755" spans="1:13" x14ac:dyDescent="0.25">
      <c r="A755">
        <v>2117</v>
      </c>
      <c r="B755" s="2">
        <v>42033</v>
      </c>
      <c r="C755" s="2" t="str">
        <f t="shared" si="11"/>
        <v>Jan</v>
      </c>
      <c r="D755" t="s">
        <v>1563</v>
      </c>
      <c r="E755">
        <v>1</v>
      </c>
      <c r="F755" s="3">
        <v>8189.37</v>
      </c>
      <c r="G755" s="3" t="str">
        <f>INDEX(Tbl_Location[State],MATCH(D755,Tbl_Location[Zip],0))</f>
        <v>British Columbia</v>
      </c>
      <c r="H755" t="s">
        <v>20</v>
      </c>
      <c r="I755" t="str">
        <f>INDEX(Tbl_Product[Product Name],MATCH(A755,Tbl_Product[ProductID],0))</f>
        <v>Victoria UM-08</v>
      </c>
      <c r="J755" t="str">
        <f>INDEX(Tbl_Product[Category],MATCH(A755,Tbl_Product[ProductID],0))</f>
        <v>Urban</v>
      </c>
      <c r="K755" t="str">
        <f>INDEX(Tbl_Product[Segment],MATCH(A755,Tbl_Product[ProductID],0))</f>
        <v>Moderation</v>
      </c>
      <c r="L755">
        <f>INDEX(Tbl_Product[ManufacturerID],MATCH(A755,Tbl_Product[ProductID],0))</f>
        <v>14</v>
      </c>
      <c r="M755" t="str">
        <f>INDEX(Tbl_Manu[Manufacturer Name],MATCH(L755,Tbl_Manu[ManufacturerID],0))</f>
        <v>Victoria</v>
      </c>
    </row>
    <row r="756" spans="1:13" x14ac:dyDescent="0.25">
      <c r="A756">
        <v>907</v>
      </c>
      <c r="B756" s="2">
        <v>42033</v>
      </c>
      <c r="C756" s="2" t="str">
        <f t="shared" si="11"/>
        <v>Jan</v>
      </c>
      <c r="D756" t="s">
        <v>1385</v>
      </c>
      <c r="E756">
        <v>1</v>
      </c>
      <c r="F756" s="3">
        <v>7307.37</v>
      </c>
      <c r="G756" s="3" t="str">
        <f>INDEX(Tbl_Location[State],MATCH(D756,Tbl_Location[Zip],0))</f>
        <v>Alberta</v>
      </c>
      <c r="H756" t="s">
        <v>20</v>
      </c>
      <c r="I756" t="str">
        <f>INDEX(Tbl_Product[Product Name],MATCH(A756,Tbl_Product[ProductID],0))</f>
        <v>Natura UE-16</v>
      </c>
      <c r="J756" t="str">
        <f>INDEX(Tbl_Product[Category],MATCH(A756,Tbl_Product[ProductID],0))</f>
        <v>Urban</v>
      </c>
      <c r="K756" t="str">
        <f>INDEX(Tbl_Product[Segment],MATCH(A756,Tbl_Product[ProductID],0))</f>
        <v>Extreme</v>
      </c>
      <c r="L756">
        <f>INDEX(Tbl_Product[ManufacturerID],MATCH(A756,Tbl_Product[ProductID],0))</f>
        <v>8</v>
      </c>
      <c r="M756" t="str">
        <f>INDEX(Tbl_Manu[Manufacturer Name],MATCH(L756,Tbl_Manu[ManufacturerID],0))</f>
        <v>Natura</v>
      </c>
    </row>
    <row r="757" spans="1:13" x14ac:dyDescent="0.25">
      <c r="A757">
        <v>1529</v>
      </c>
      <c r="B757" s="2">
        <v>42072</v>
      </c>
      <c r="C757" s="2" t="str">
        <f t="shared" si="11"/>
        <v>Mar</v>
      </c>
      <c r="D757" t="s">
        <v>1577</v>
      </c>
      <c r="E757">
        <v>1</v>
      </c>
      <c r="F757" s="3">
        <v>5038.74</v>
      </c>
      <c r="G757" s="3" t="str">
        <f>INDEX(Tbl_Location[State],MATCH(D757,Tbl_Location[Zip],0))</f>
        <v>British Columbia</v>
      </c>
      <c r="H757" t="s">
        <v>20</v>
      </c>
      <c r="I757" t="str">
        <f>INDEX(Tbl_Product[Product Name],MATCH(A757,Tbl_Product[ProductID],0))</f>
        <v>Quibus RP-21</v>
      </c>
      <c r="J757" t="str">
        <f>INDEX(Tbl_Product[Category],MATCH(A757,Tbl_Product[ProductID],0))</f>
        <v>Rural</v>
      </c>
      <c r="K757" t="str">
        <f>INDEX(Tbl_Product[Segment],MATCH(A757,Tbl_Product[ProductID],0))</f>
        <v>Productivity</v>
      </c>
      <c r="L757">
        <f>INDEX(Tbl_Product[ManufacturerID],MATCH(A757,Tbl_Product[ProductID],0))</f>
        <v>12</v>
      </c>
      <c r="M757" t="str">
        <f>INDEX(Tbl_Manu[Manufacturer Name],MATCH(L757,Tbl_Manu[ManufacturerID],0))</f>
        <v>Quibus</v>
      </c>
    </row>
    <row r="758" spans="1:13" x14ac:dyDescent="0.25">
      <c r="A758">
        <v>516</v>
      </c>
      <c r="B758" s="2">
        <v>42072</v>
      </c>
      <c r="C758" s="2" t="str">
        <f t="shared" si="11"/>
        <v>Mar</v>
      </c>
      <c r="D758" t="s">
        <v>1330</v>
      </c>
      <c r="E758">
        <v>1</v>
      </c>
      <c r="F758" s="3">
        <v>6296.85</v>
      </c>
      <c r="G758" s="3" t="str">
        <f>INDEX(Tbl_Location[State],MATCH(D758,Tbl_Location[Zip],0))</f>
        <v>Alberta</v>
      </c>
      <c r="H758" t="s">
        <v>20</v>
      </c>
      <c r="I758" t="str">
        <f>INDEX(Tbl_Product[Product Name],MATCH(A758,Tbl_Product[ProductID],0))</f>
        <v>Maximus UE-04</v>
      </c>
      <c r="J758" t="str">
        <f>INDEX(Tbl_Product[Category],MATCH(A758,Tbl_Product[ProductID],0))</f>
        <v>Urban</v>
      </c>
      <c r="K758" t="str">
        <f>INDEX(Tbl_Product[Segment],MATCH(A758,Tbl_Product[ProductID],0))</f>
        <v>Extreme</v>
      </c>
      <c r="L758">
        <f>INDEX(Tbl_Product[ManufacturerID],MATCH(A758,Tbl_Product[ProductID],0))</f>
        <v>7</v>
      </c>
      <c r="M758" t="str">
        <f>INDEX(Tbl_Manu[Manufacturer Name],MATCH(L758,Tbl_Manu[ManufacturerID],0))</f>
        <v>VanArsdel</v>
      </c>
    </row>
    <row r="759" spans="1:13" x14ac:dyDescent="0.25">
      <c r="A759">
        <v>1223</v>
      </c>
      <c r="B759" s="2">
        <v>42072</v>
      </c>
      <c r="C759" s="2" t="str">
        <f t="shared" si="11"/>
        <v>Mar</v>
      </c>
      <c r="D759" t="s">
        <v>1564</v>
      </c>
      <c r="E759">
        <v>1</v>
      </c>
      <c r="F759" s="3">
        <v>4787.37</v>
      </c>
      <c r="G759" s="3" t="str">
        <f>INDEX(Tbl_Location[State],MATCH(D759,Tbl_Location[Zip],0))</f>
        <v>British Columbia</v>
      </c>
      <c r="H759" t="s">
        <v>20</v>
      </c>
      <c r="I759" t="str">
        <f>INDEX(Tbl_Product[Product Name],MATCH(A759,Tbl_Product[ProductID],0))</f>
        <v>Pirum UC-25</v>
      </c>
      <c r="J759" t="str">
        <f>INDEX(Tbl_Product[Category],MATCH(A759,Tbl_Product[ProductID],0))</f>
        <v>Urban</v>
      </c>
      <c r="K759" t="str">
        <f>INDEX(Tbl_Product[Segment],MATCH(A759,Tbl_Product[ProductID],0))</f>
        <v>Convenience</v>
      </c>
      <c r="L759">
        <f>INDEX(Tbl_Product[ManufacturerID],MATCH(A759,Tbl_Product[ProductID],0))</f>
        <v>10</v>
      </c>
      <c r="M759" t="str">
        <f>INDEX(Tbl_Manu[Manufacturer Name],MATCH(L759,Tbl_Manu[ManufacturerID],0))</f>
        <v>Pirum</v>
      </c>
    </row>
    <row r="760" spans="1:13" x14ac:dyDescent="0.25">
      <c r="A760">
        <v>405</v>
      </c>
      <c r="B760" s="2">
        <v>42031</v>
      </c>
      <c r="C760" s="2" t="str">
        <f t="shared" si="11"/>
        <v>Jan</v>
      </c>
      <c r="D760" t="s">
        <v>1395</v>
      </c>
      <c r="E760">
        <v>1</v>
      </c>
      <c r="F760" s="3">
        <v>22994.37</v>
      </c>
      <c r="G760" s="3" t="str">
        <f>INDEX(Tbl_Location[State],MATCH(D760,Tbl_Location[Zip],0))</f>
        <v>Alberta</v>
      </c>
      <c r="H760" t="s">
        <v>20</v>
      </c>
      <c r="I760" t="str">
        <f>INDEX(Tbl_Product[Product Name],MATCH(A760,Tbl_Product[ProductID],0))</f>
        <v>Maximus UM-10</v>
      </c>
      <c r="J760" t="str">
        <f>INDEX(Tbl_Product[Category],MATCH(A760,Tbl_Product[ProductID],0))</f>
        <v>Urban</v>
      </c>
      <c r="K760" t="str">
        <f>INDEX(Tbl_Product[Segment],MATCH(A760,Tbl_Product[ProductID],0))</f>
        <v>Moderation</v>
      </c>
      <c r="L760">
        <f>INDEX(Tbl_Product[ManufacturerID],MATCH(A760,Tbl_Product[ProductID],0))</f>
        <v>7</v>
      </c>
      <c r="M760" t="str">
        <f>INDEX(Tbl_Manu[Manufacturer Name],MATCH(L760,Tbl_Manu[ManufacturerID],0))</f>
        <v>VanArsdel</v>
      </c>
    </row>
    <row r="761" spans="1:13" x14ac:dyDescent="0.25">
      <c r="A761">
        <v>577</v>
      </c>
      <c r="B761" s="2">
        <v>42031</v>
      </c>
      <c r="C761" s="2" t="str">
        <f t="shared" si="11"/>
        <v>Jan</v>
      </c>
      <c r="D761" t="s">
        <v>1560</v>
      </c>
      <c r="E761">
        <v>1</v>
      </c>
      <c r="F761" s="3">
        <v>12284.37</v>
      </c>
      <c r="G761" s="3" t="str">
        <f>INDEX(Tbl_Location[State],MATCH(D761,Tbl_Location[Zip],0))</f>
        <v>British Columbia</v>
      </c>
      <c r="H761" t="s">
        <v>20</v>
      </c>
      <c r="I761" t="str">
        <f>INDEX(Tbl_Product[Product Name],MATCH(A761,Tbl_Product[ProductID],0))</f>
        <v>Maximus UC-42</v>
      </c>
      <c r="J761" t="str">
        <f>INDEX(Tbl_Product[Category],MATCH(A761,Tbl_Product[ProductID],0))</f>
        <v>Urban</v>
      </c>
      <c r="K761" t="str">
        <f>INDEX(Tbl_Product[Segment],MATCH(A761,Tbl_Product[ProductID],0))</f>
        <v>Convenience</v>
      </c>
      <c r="L761">
        <f>INDEX(Tbl_Product[ManufacturerID],MATCH(A761,Tbl_Product[ProductID],0))</f>
        <v>7</v>
      </c>
      <c r="M761" t="str">
        <f>INDEX(Tbl_Manu[Manufacturer Name],MATCH(L761,Tbl_Manu[ManufacturerID],0))</f>
        <v>VanArsdel</v>
      </c>
    </row>
    <row r="762" spans="1:13" x14ac:dyDescent="0.25">
      <c r="A762">
        <v>2385</v>
      </c>
      <c r="B762" s="2">
        <v>42031</v>
      </c>
      <c r="C762" s="2" t="str">
        <f t="shared" si="11"/>
        <v>Jan</v>
      </c>
      <c r="D762" t="s">
        <v>1345</v>
      </c>
      <c r="E762">
        <v>1</v>
      </c>
      <c r="F762" s="3">
        <v>9569.7000000000007</v>
      </c>
      <c r="G762" s="3" t="str">
        <f>INDEX(Tbl_Location[State],MATCH(D762,Tbl_Location[Zip],0))</f>
        <v>Alberta</v>
      </c>
      <c r="H762" t="s">
        <v>20</v>
      </c>
      <c r="I762" t="str">
        <f>INDEX(Tbl_Product[Product Name],MATCH(A762,Tbl_Product[ProductID],0))</f>
        <v>Aliqui UC-33</v>
      </c>
      <c r="J762" t="str">
        <f>INDEX(Tbl_Product[Category],MATCH(A762,Tbl_Product[ProductID],0))</f>
        <v>Urban</v>
      </c>
      <c r="K762" t="str">
        <f>INDEX(Tbl_Product[Segment],MATCH(A762,Tbl_Product[ProductID],0))</f>
        <v>Convenience</v>
      </c>
      <c r="L762">
        <f>INDEX(Tbl_Product[ManufacturerID],MATCH(A762,Tbl_Product[ProductID],0))</f>
        <v>2</v>
      </c>
      <c r="M762" t="str">
        <f>INDEX(Tbl_Manu[Manufacturer Name],MATCH(L762,Tbl_Manu[ManufacturerID],0))</f>
        <v>Aliqui</v>
      </c>
    </row>
    <row r="763" spans="1:13" x14ac:dyDescent="0.25">
      <c r="A763">
        <v>2224</v>
      </c>
      <c r="B763" s="2">
        <v>42031</v>
      </c>
      <c r="C763" s="2" t="str">
        <f t="shared" si="11"/>
        <v>Jan</v>
      </c>
      <c r="D763" t="s">
        <v>1563</v>
      </c>
      <c r="E763">
        <v>1</v>
      </c>
      <c r="F763" s="3">
        <v>818.37</v>
      </c>
      <c r="G763" s="3" t="str">
        <f>INDEX(Tbl_Location[State],MATCH(D763,Tbl_Location[Zip],0))</f>
        <v>British Columbia</v>
      </c>
      <c r="H763" t="s">
        <v>20</v>
      </c>
      <c r="I763" t="str">
        <f>INDEX(Tbl_Product[Product Name],MATCH(A763,Tbl_Product[ProductID],0))</f>
        <v>Aliqui RP-21</v>
      </c>
      <c r="J763" t="str">
        <f>INDEX(Tbl_Product[Category],MATCH(A763,Tbl_Product[ProductID],0))</f>
        <v>Rural</v>
      </c>
      <c r="K763" t="str">
        <f>INDEX(Tbl_Product[Segment],MATCH(A763,Tbl_Product[ProductID],0))</f>
        <v>Productivity</v>
      </c>
      <c r="L763">
        <f>INDEX(Tbl_Product[ManufacturerID],MATCH(A763,Tbl_Product[ProductID],0))</f>
        <v>2</v>
      </c>
      <c r="M763" t="str">
        <f>INDEX(Tbl_Manu[Manufacturer Name],MATCH(L763,Tbl_Manu[ManufacturerID],0))</f>
        <v>Aliqui</v>
      </c>
    </row>
    <row r="764" spans="1:13" x14ac:dyDescent="0.25">
      <c r="A764">
        <v>2225</v>
      </c>
      <c r="B764" s="2">
        <v>42031</v>
      </c>
      <c r="C764" s="2" t="str">
        <f t="shared" si="11"/>
        <v>Jan</v>
      </c>
      <c r="D764" t="s">
        <v>1563</v>
      </c>
      <c r="E764">
        <v>1</v>
      </c>
      <c r="F764" s="3">
        <v>818.37</v>
      </c>
      <c r="G764" s="3" t="str">
        <f>INDEX(Tbl_Location[State],MATCH(D764,Tbl_Location[Zip],0))</f>
        <v>British Columbia</v>
      </c>
      <c r="H764" t="s">
        <v>20</v>
      </c>
      <c r="I764" t="str">
        <f>INDEX(Tbl_Product[Product Name],MATCH(A764,Tbl_Product[ProductID],0))</f>
        <v>Aliqui RP-22</v>
      </c>
      <c r="J764" t="str">
        <f>INDEX(Tbl_Product[Category],MATCH(A764,Tbl_Product[ProductID],0))</f>
        <v>Rural</v>
      </c>
      <c r="K764" t="str">
        <f>INDEX(Tbl_Product[Segment],MATCH(A764,Tbl_Product[ProductID],0))</f>
        <v>Productivity</v>
      </c>
      <c r="L764">
        <f>INDEX(Tbl_Product[ManufacturerID],MATCH(A764,Tbl_Product[ProductID],0))</f>
        <v>2</v>
      </c>
      <c r="M764" t="str">
        <f>INDEX(Tbl_Manu[Manufacturer Name],MATCH(L764,Tbl_Manu[ManufacturerID],0))</f>
        <v>Aliqui</v>
      </c>
    </row>
    <row r="765" spans="1:13" x14ac:dyDescent="0.25">
      <c r="A765">
        <v>2402</v>
      </c>
      <c r="B765" s="2">
        <v>42032</v>
      </c>
      <c r="C765" s="2" t="str">
        <f t="shared" si="11"/>
        <v>Jan</v>
      </c>
      <c r="D765" t="s">
        <v>1400</v>
      </c>
      <c r="E765">
        <v>1</v>
      </c>
      <c r="F765" s="3">
        <v>3842.37</v>
      </c>
      <c r="G765" s="3" t="str">
        <f>INDEX(Tbl_Location[State],MATCH(D765,Tbl_Location[Zip],0))</f>
        <v>Alberta</v>
      </c>
      <c r="H765" t="s">
        <v>20</v>
      </c>
      <c r="I765" t="str">
        <f>INDEX(Tbl_Product[Product Name],MATCH(A765,Tbl_Product[ProductID],0))</f>
        <v>Aliqui YY-11</v>
      </c>
      <c r="J765" t="str">
        <f>INDEX(Tbl_Product[Category],MATCH(A765,Tbl_Product[ProductID],0))</f>
        <v>Youth</v>
      </c>
      <c r="K765" t="str">
        <f>INDEX(Tbl_Product[Segment],MATCH(A765,Tbl_Product[ProductID],0))</f>
        <v>Youth</v>
      </c>
      <c r="L765">
        <f>INDEX(Tbl_Product[ManufacturerID],MATCH(A765,Tbl_Product[ProductID],0))</f>
        <v>2</v>
      </c>
      <c r="M765" t="str">
        <f>INDEX(Tbl_Manu[Manufacturer Name],MATCH(L765,Tbl_Manu[ManufacturerID],0))</f>
        <v>Aliqui</v>
      </c>
    </row>
    <row r="766" spans="1:13" x14ac:dyDescent="0.25">
      <c r="A766">
        <v>1180</v>
      </c>
      <c r="B766" s="2">
        <v>42032</v>
      </c>
      <c r="C766" s="2" t="str">
        <f t="shared" si="11"/>
        <v>Jan</v>
      </c>
      <c r="D766" t="s">
        <v>1401</v>
      </c>
      <c r="E766">
        <v>1</v>
      </c>
      <c r="F766" s="3">
        <v>6299.37</v>
      </c>
      <c r="G766" s="3" t="str">
        <f>INDEX(Tbl_Location[State],MATCH(D766,Tbl_Location[Zip],0))</f>
        <v>Alberta</v>
      </c>
      <c r="H766" t="s">
        <v>20</v>
      </c>
      <c r="I766" t="str">
        <f>INDEX(Tbl_Product[Product Name],MATCH(A766,Tbl_Product[ProductID],0))</f>
        <v>Pirum UE-16</v>
      </c>
      <c r="J766" t="str">
        <f>INDEX(Tbl_Product[Category],MATCH(A766,Tbl_Product[ProductID],0))</f>
        <v>Urban</v>
      </c>
      <c r="K766" t="str">
        <f>INDEX(Tbl_Product[Segment],MATCH(A766,Tbl_Product[ProductID],0))</f>
        <v>Extreme</v>
      </c>
      <c r="L766">
        <f>INDEX(Tbl_Product[ManufacturerID],MATCH(A766,Tbl_Product[ProductID],0))</f>
        <v>10</v>
      </c>
      <c r="M766" t="str">
        <f>INDEX(Tbl_Manu[Manufacturer Name],MATCH(L766,Tbl_Manu[ManufacturerID],0))</f>
        <v>Pirum</v>
      </c>
    </row>
    <row r="767" spans="1:13" x14ac:dyDescent="0.25">
      <c r="A767">
        <v>1129</v>
      </c>
      <c r="B767" s="2">
        <v>42032</v>
      </c>
      <c r="C767" s="2" t="str">
        <f t="shared" si="11"/>
        <v>Jan</v>
      </c>
      <c r="D767" t="s">
        <v>1574</v>
      </c>
      <c r="E767">
        <v>1</v>
      </c>
      <c r="F767" s="3">
        <v>5543.37</v>
      </c>
      <c r="G767" s="3" t="str">
        <f>INDEX(Tbl_Location[State],MATCH(D767,Tbl_Location[Zip],0))</f>
        <v>British Columbia</v>
      </c>
      <c r="H767" t="s">
        <v>20</v>
      </c>
      <c r="I767" t="str">
        <f>INDEX(Tbl_Product[Product Name],MATCH(A767,Tbl_Product[ProductID],0))</f>
        <v>Pirum UM-06</v>
      </c>
      <c r="J767" t="str">
        <f>INDEX(Tbl_Product[Category],MATCH(A767,Tbl_Product[ProductID],0))</f>
        <v>Urban</v>
      </c>
      <c r="K767" t="str">
        <f>INDEX(Tbl_Product[Segment],MATCH(A767,Tbl_Product[ProductID],0))</f>
        <v>Moderation</v>
      </c>
      <c r="L767">
        <f>INDEX(Tbl_Product[ManufacturerID],MATCH(A767,Tbl_Product[ProductID],0))</f>
        <v>10</v>
      </c>
      <c r="M767" t="str">
        <f>INDEX(Tbl_Manu[Manufacturer Name],MATCH(L767,Tbl_Manu[ManufacturerID],0))</f>
        <v>Pirum</v>
      </c>
    </row>
    <row r="768" spans="1:13" x14ac:dyDescent="0.25">
      <c r="A768">
        <v>496</v>
      </c>
      <c r="B768" s="2">
        <v>42032</v>
      </c>
      <c r="C768" s="2" t="str">
        <f t="shared" si="11"/>
        <v>Jan</v>
      </c>
      <c r="D768" t="s">
        <v>1563</v>
      </c>
      <c r="E768">
        <v>1</v>
      </c>
      <c r="F768" s="3">
        <v>11339.37</v>
      </c>
      <c r="G768" s="3" t="str">
        <f>INDEX(Tbl_Location[State],MATCH(D768,Tbl_Location[Zip],0))</f>
        <v>British Columbia</v>
      </c>
      <c r="H768" t="s">
        <v>20</v>
      </c>
      <c r="I768" t="str">
        <f>INDEX(Tbl_Product[Product Name],MATCH(A768,Tbl_Product[ProductID],0))</f>
        <v>Maximus UM-01</v>
      </c>
      <c r="J768" t="str">
        <f>INDEX(Tbl_Product[Category],MATCH(A768,Tbl_Product[ProductID],0))</f>
        <v>Urban</v>
      </c>
      <c r="K768" t="str">
        <f>INDEX(Tbl_Product[Segment],MATCH(A768,Tbl_Product[ProductID],0))</f>
        <v>Moderation</v>
      </c>
      <c r="L768">
        <f>INDEX(Tbl_Product[ManufacturerID],MATCH(A768,Tbl_Product[ProductID],0))</f>
        <v>7</v>
      </c>
      <c r="M768" t="str">
        <f>INDEX(Tbl_Manu[Manufacturer Name],MATCH(L768,Tbl_Manu[ManufacturerID],0))</f>
        <v>VanArsdel</v>
      </c>
    </row>
    <row r="769" spans="1:13" x14ac:dyDescent="0.25">
      <c r="A769">
        <v>183</v>
      </c>
      <c r="B769" s="2">
        <v>42041</v>
      </c>
      <c r="C769" s="2" t="str">
        <f t="shared" si="11"/>
        <v>Feb</v>
      </c>
      <c r="D769" t="s">
        <v>1345</v>
      </c>
      <c r="E769">
        <v>1</v>
      </c>
      <c r="F769" s="3">
        <v>8694</v>
      </c>
      <c r="G769" s="3" t="str">
        <f>INDEX(Tbl_Location[State],MATCH(D769,Tbl_Location[Zip],0))</f>
        <v>Alberta</v>
      </c>
      <c r="H769" t="s">
        <v>20</v>
      </c>
      <c r="I769" t="str">
        <f>INDEX(Tbl_Product[Product Name],MATCH(A769,Tbl_Product[ProductID],0))</f>
        <v>Abbas UE-11</v>
      </c>
      <c r="J769" t="str">
        <f>INDEX(Tbl_Product[Category],MATCH(A769,Tbl_Product[ProductID],0))</f>
        <v>Urban</v>
      </c>
      <c r="K769" t="str">
        <f>INDEX(Tbl_Product[Segment],MATCH(A769,Tbl_Product[ProductID],0))</f>
        <v>Extreme</v>
      </c>
      <c r="L769">
        <f>INDEX(Tbl_Product[ManufacturerID],MATCH(A769,Tbl_Product[ProductID],0))</f>
        <v>1</v>
      </c>
      <c r="M769" t="str">
        <f>INDEX(Tbl_Manu[Manufacturer Name],MATCH(L769,Tbl_Manu[ManufacturerID],0))</f>
        <v>Abbas</v>
      </c>
    </row>
    <row r="770" spans="1:13" x14ac:dyDescent="0.25">
      <c r="A770">
        <v>599</v>
      </c>
      <c r="B770" s="2">
        <v>42101</v>
      </c>
      <c r="C770" s="2" t="str">
        <f t="shared" si="11"/>
        <v>Apr</v>
      </c>
      <c r="D770" t="s">
        <v>1384</v>
      </c>
      <c r="E770">
        <v>1</v>
      </c>
      <c r="F770" s="3">
        <v>10643.85</v>
      </c>
      <c r="G770" s="3" t="str">
        <f>INDEX(Tbl_Location[State],MATCH(D770,Tbl_Location[Zip],0))</f>
        <v>Alberta</v>
      </c>
      <c r="H770" t="s">
        <v>20</v>
      </c>
      <c r="I770" t="str">
        <f>INDEX(Tbl_Product[Product Name],MATCH(A770,Tbl_Product[ProductID],0))</f>
        <v>Maximus UC-64</v>
      </c>
      <c r="J770" t="str">
        <f>INDEX(Tbl_Product[Category],MATCH(A770,Tbl_Product[ProductID],0))</f>
        <v>Urban</v>
      </c>
      <c r="K770" t="str">
        <f>INDEX(Tbl_Product[Segment],MATCH(A770,Tbl_Product[ProductID],0))</f>
        <v>Convenience</v>
      </c>
      <c r="L770">
        <f>INDEX(Tbl_Product[ManufacturerID],MATCH(A770,Tbl_Product[ProductID],0))</f>
        <v>7</v>
      </c>
      <c r="M770" t="str">
        <f>INDEX(Tbl_Manu[Manufacturer Name],MATCH(L770,Tbl_Manu[ManufacturerID],0))</f>
        <v>VanArsdel</v>
      </c>
    </row>
    <row r="771" spans="1:13" x14ac:dyDescent="0.25">
      <c r="A771">
        <v>615</v>
      </c>
      <c r="B771" s="2">
        <v>42101</v>
      </c>
      <c r="C771" s="2" t="str">
        <f t="shared" ref="C771:C834" si="12">TEXT(B771,"mmm")</f>
        <v>Apr</v>
      </c>
      <c r="D771" t="s">
        <v>1560</v>
      </c>
      <c r="E771">
        <v>1</v>
      </c>
      <c r="F771" s="3">
        <v>8189.37</v>
      </c>
      <c r="G771" s="3" t="str">
        <f>INDEX(Tbl_Location[State],MATCH(D771,Tbl_Location[Zip],0))</f>
        <v>British Columbia</v>
      </c>
      <c r="H771" t="s">
        <v>20</v>
      </c>
      <c r="I771" t="str">
        <f>INDEX(Tbl_Product[Product Name],MATCH(A771,Tbl_Product[ProductID],0))</f>
        <v>Maximus UC-80</v>
      </c>
      <c r="J771" t="str">
        <f>INDEX(Tbl_Product[Category],MATCH(A771,Tbl_Product[ProductID],0))</f>
        <v>Urban</v>
      </c>
      <c r="K771" t="str">
        <f>INDEX(Tbl_Product[Segment],MATCH(A771,Tbl_Product[ProductID],0))</f>
        <v>Convenience</v>
      </c>
      <c r="L771">
        <f>INDEX(Tbl_Product[ManufacturerID],MATCH(A771,Tbl_Product[ProductID],0))</f>
        <v>7</v>
      </c>
      <c r="M771" t="str">
        <f>INDEX(Tbl_Manu[Manufacturer Name],MATCH(L771,Tbl_Manu[ManufacturerID],0))</f>
        <v>VanArsdel</v>
      </c>
    </row>
    <row r="772" spans="1:13" x14ac:dyDescent="0.25">
      <c r="A772">
        <v>907</v>
      </c>
      <c r="B772" s="2">
        <v>42102</v>
      </c>
      <c r="C772" s="2" t="str">
        <f t="shared" si="12"/>
        <v>Apr</v>
      </c>
      <c r="D772" t="s">
        <v>1600</v>
      </c>
      <c r="E772">
        <v>1</v>
      </c>
      <c r="F772" s="3">
        <v>7559.37</v>
      </c>
      <c r="G772" s="3" t="str">
        <f>INDEX(Tbl_Location[State],MATCH(D772,Tbl_Location[Zip],0))</f>
        <v>British Columbia</v>
      </c>
      <c r="H772" t="s">
        <v>20</v>
      </c>
      <c r="I772" t="str">
        <f>INDEX(Tbl_Product[Product Name],MATCH(A772,Tbl_Product[ProductID],0))</f>
        <v>Natura UE-16</v>
      </c>
      <c r="J772" t="str">
        <f>INDEX(Tbl_Product[Category],MATCH(A772,Tbl_Product[ProductID],0))</f>
        <v>Urban</v>
      </c>
      <c r="K772" t="str">
        <f>INDEX(Tbl_Product[Segment],MATCH(A772,Tbl_Product[ProductID],0))</f>
        <v>Extreme</v>
      </c>
      <c r="L772">
        <f>INDEX(Tbl_Product[ManufacturerID],MATCH(A772,Tbl_Product[ProductID],0))</f>
        <v>8</v>
      </c>
      <c r="M772" t="str">
        <f>INDEX(Tbl_Manu[Manufacturer Name],MATCH(L772,Tbl_Manu[ManufacturerID],0))</f>
        <v>Natura</v>
      </c>
    </row>
    <row r="773" spans="1:13" x14ac:dyDescent="0.25">
      <c r="A773">
        <v>1129</v>
      </c>
      <c r="B773" s="2">
        <v>42102</v>
      </c>
      <c r="C773" s="2" t="str">
        <f t="shared" si="12"/>
        <v>Apr</v>
      </c>
      <c r="D773" t="s">
        <v>1413</v>
      </c>
      <c r="E773">
        <v>1</v>
      </c>
      <c r="F773" s="3">
        <v>5543.37</v>
      </c>
      <c r="G773" s="3" t="str">
        <f>INDEX(Tbl_Location[State],MATCH(D773,Tbl_Location[Zip],0))</f>
        <v>Alberta</v>
      </c>
      <c r="H773" t="s">
        <v>20</v>
      </c>
      <c r="I773" t="str">
        <f>INDEX(Tbl_Product[Product Name],MATCH(A773,Tbl_Product[ProductID],0))</f>
        <v>Pirum UM-06</v>
      </c>
      <c r="J773" t="str">
        <f>INDEX(Tbl_Product[Category],MATCH(A773,Tbl_Product[ProductID],0))</f>
        <v>Urban</v>
      </c>
      <c r="K773" t="str">
        <f>INDEX(Tbl_Product[Segment],MATCH(A773,Tbl_Product[ProductID],0))</f>
        <v>Moderation</v>
      </c>
      <c r="L773">
        <f>INDEX(Tbl_Product[ManufacturerID],MATCH(A773,Tbl_Product[ProductID],0))</f>
        <v>10</v>
      </c>
      <c r="M773" t="str">
        <f>INDEX(Tbl_Manu[Manufacturer Name],MATCH(L773,Tbl_Manu[ManufacturerID],0))</f>
        <v>Pirum</v>
      </c>
    </row>
    <row r="774" spans="1:13" x14ac:dyDescent="0.25">
      <c r="A774">
        <v>1520</v>
      </c>
      <c r="B774" s="2">
        <v>42073</v>
      </c>
      <c r="C774" s="2" t="str">
        <f t="shared" si="12"/>
        <v>Mar</v>
      </c>
      <c r="D774" t="s">
        <v>1395</v>
      </c>
      <c r="E774">
        <v>1</v>
      </c>
      <c r="F774" s="3">
        <v>2707.74</v>
      </c>
      <c r="G774" s="3" t="str">
        <f>INDEX(Tbl_Location[State],MATCH(D774,Tbl_Location[Zip],0))</f>
        <v>Alberta</v>
      </c>
      <c r="H774" t="s">
        <v>20</v>
      </c>
      <c r="I774" t="str">
        <f>INDEX(Tbl_Product[Product Name],MATCH(A774,Tbl_Product[ProductID],0))</f>
        <v>Quibus RP-12</v>
      </c>
      <c r="J774" t="str">
        <f>INDEX(Tbl_Product[Category],MATCH(A774,Tbl_Product[ProductID],0))</f>
        <v>Rural</v>
      </c>
      <c r="K774" t="str">
        <f>INDEX(Tbl_Product[Segment],MATCH(A774,Tbl_Product[ProductID],0))</f>
        <v>Productivity</v>
      </c>
      <c r="L774">
        <f>INDEX(Tbl_Product[ManufacturerID],MATCH(A774,Tbl_Product[ProductID],0))</f>
        <v>12</v>
      </c>
      <c r="M774" t="str">
        <f>INDEX(Tbl_Manu[Manufacturer Name],MATCH(L774,Tbl_Manu[ManufacturerID],0))</f>
        <v>Quibus</v>
      </c>
    </row>
    <row r="775" spans="1:13" x14ac:dyDescent="0.25">
      <c r="A775">
        <v>2331</v>
      </c>
      <c r="B775" s="2">
        <v>42121</v>
      </c>
      <c r="C775" s="2" t="str">
        <f t="shared" si="12"/>
        <v>Apr</v>
      </c>
      <c r="D775" t="s">
        <v>1401</v>
      </c>
      <c r="E775">
        <v>1</v>
      </c>
      <c r="F775" s="3">
        <v>7868.7</v>
      </c>
      <c r="G775" s="3" t="str">
        <f>INDEX(Tbl_Location[State],MATCH(D775,Tbl_Location[Zip],0))</f>
        <v>Alberta</v>
      </c>
      <c r="H775" t="s">
        <v>20</v>
      </c>
      <c r="I775" t="str">
        <f>INDEX(Tbl_Product[Product Name],MATCH(A775,Tbl_Product[ProductID],0))</f>
        <v>Aliqui UE-05</v>
      </c>
      <c r="J775" t="str">
        <f>INDEX(Tbl_Product[Category],MATCH(A775,Tbl_Product[ProductID],0))</f>
        <v>Urban</v>
      </c>
      <c r="K775" t="str">
        <f>INDEX(Tbl_Product[Segment],MATCH(A775,Tbl_Product[ProductID],0))</f>
        <v>Extreme</v>
      </c>
      <c r="L775">
        <f>INDEX(Tbl_Product[ManufacturerID],MATCH(A775,Tbl_Product[ProductID],0))</f>
        <v>2</v>
      </c>
      <c r="M775" t="str">
        <f>INDEX(Tbl_Manu[Manufacturer Name],MATCH(L775,Tbl_Manu[ManufacturerID],0))</f>
        <v>Aliqui</v>
      </c>
    </row>
    <row r="776" spans="1:13" x14ac:dyDescent="0.25">
      <c r="A776">
        <v>578</v>
      </c>
      <c r="B776" s="2">
        <v>42121</v>
      </c>
      <c r="C776" s="2" t="str">
        <f t="shared" si="12"/>
        <v>Apr</v>
      </c>
      <c r="D776" t="s">
        <v>1593</v>
      </c>
      <c r="E776">
        <v>1</v>
      </c>
      <c r="F776" s="3">
        <v>9449.3700000000008</v>
      </c>
      <c r="G776" s="3" t="str">
        <f>INDEX(Tbl_Location[State],MATCH(D776,Tbl_Location[Zip],0))</f>
        <v>British Columbia</v>
      </c>
      <c r="H776" t="s">
        <v>20</v>
      </c>
      <c r="I776" t="str">
        <f>INDEX(Tbl_Product[Product Name],MATCH(A776,Tbl_Product[ProductID],0))</f>
        <v>Maximus UC-43</v>
      </c>
      <c r="J776" t="str">
        <f>INDEX(Tbl_Product[Category],MATCH(A776,Tbl_Product[ProductID],0))</f>
        <v>Urban</v>
      </c>
      <c r="K776" t="str">
        <f>INDEX(Tbl_Product[Segment],MATCH(A776,Tbl_Product[ProductID],0))</f>
        <v>Convenience</v>
      </c>
      <c r="L776">
        <f>INDEX(Tbl_Product[ManufacturerID],MATCH(A776,Tbl_Product[ProductID],0))</f>
        <v>7</v>
      </c>
      <c r="M776" t="str">
        <f>INDEX(Tbl_Manu[Manufacturer Name],MATCH(L776,Tbl_Manu[ManufacturerID],0))</f>
        <v>VanArsdel</v>
      </c>
    </row>
    <row r="777" spans="1:13" x14ac:dyDescent="0.25">
      <c r="A777">
        <v>1320</v>
      </c>
      <c r="B777" s="2">
        <v>42183</v>
      </c>
      <c r="C777" s="2" t="str">
        <f t="shared" si="12"/>
        <v>Jun</v>
      </c>
      <c r="D777" t="s">
        <v>1569</v>
      </c>
      <c r="E777">
        <v>1</v>
      </c>
      <c r="F777" s="3">
        <v>4975.74</v>
      </c>
      <c r="G777" s="3" t="str">
        <f>INDEX(Tbl_Location[State],MATCH(D777,Tbl_Location[Zip],0))</f>
        <v>British Columbia</v>
      </c>
      <c r="H777" t="s">
        <v>20</v>
      </c>
      <c r="I777" t="str">
        <f>INDEX(Tbl_Product[Product Name],MATCH(A777,Tbl_Product[ProductID],0))</f>
        <v>Quibus RP-12</v>
      </c>
      <c r="J777" t="str">
        <f>INDEX(Tbl_Product[Category],MATCH(A777,Tbl_Product[ProductID],0))</f>
        <v>Rural</v>
      </c>
      <c r="K777" t="str">
        <f>INDEX(Tbl_Product[Segment],MATCH(A777,Tbl_Product[ProductID],0))</f>
        <v>Productivity</v>
      </c>
      <c r="L777">
        <f>INDEX(Tbl_Product[ManufacturerID],MATCH(A777,Tbl_Product[ProductID],0))</f>
        <v>12</v>
      </c>
      <c r="M777" t="str">
        <f>INDEX(Tbl_Manu[Manufacturer Name],MATCH(L777,Tbl_Manu[ManufacturerID],0))</f>
        <v>Quibus</v>
      </c>
    </row>
    <row r="778" spans="1:13" x14ac:dyDescent="0.25">
      <c r="A778">
        <v>1182</v>
      </c>
      <c r="B778" s="2">
        <v>42092</v>
      </c>
      <c r="C778" s="2" t="str">
        <f t="shared" si="12"/>
        <v>Mar</v>
      </c>
      <c r="D778" t="s">
        <v>1570</v>
      </c>
      <c r="E778">
        <v>1</v>
      </c>
      <c r="F778" s="3">
        <v>2834.37</v>
      </c>
      <c r="G778" s="3" t="str">
        <f>INDEX(Tbl_Location[State],MATCH(D778,Tbl_Location[Zip],0))</f>
        <v>British Columbia</v>
      </c>
      <c r="H778" t="s">
        <v>20</v>
      </c>
      <c r="I778" t="str">
        <f>INDEX(Tbl_Product[Product Name],MATCH(A778,Tbl_Product[ProductID],0))</f>
        <v>Pirum UE-18</v>
      </c>
      <c r="J778" t="str">
        <f>INDEX(Tbl_Product[Category],MATCH(A778,Tbl_Product[ProductID],0))</f>
        <v>Urban</v>
      </c>
      <c r="K778" t="str">
        <f>INDEX(Tbl_Product[Segment],MATCH(A778,Tbl_Product[ProductID],0))</f>
        <v>Extreme</v>
      </c>
      <c r="L778">
        <f>INDEX(Tbl_Product[ManufacturerID],MATCH(A778,Tbl_Product[ProductID],0))</f>
        <v>10</v>
      </c>
      <c r="M778" t="str">
        <f>INDEX(Tbl_Manu[Manufacturer Name],MATCH(L778,Tbl_Manu[ManufacturerID],0))</f>
        <v>Pirum</v>
      </c>
    </row>
    <row r="779" spans="1:13" x14ac:dyDescent="0.25">
      <c r="A779">
        <v>2236</v>
      </c>
      <c r="B779" s="2">
        <v>42092</v>
      </c>
      <c r="C779" s="2" t="str">
        <f t="shared" si="12"/>
        <v>Mar</v>
      </c>
      <c r="D779" t="s">
        <v>1400</v>
      </c>
      <c r="E779">
        <v>1</v>
      </c>
      <c r="F779" s="3">
        <v>2330.37</v>
      </c>
      <c r="G779" s="3" t="str">
        <f>INDEX(Tbl_Location[State],MATCH(D779,Tbl_Location[Zip],0))</f>
        <v>Alberta</v>
      </c>
      <c r="H779" t="s">
        <v>20</v>
      </c>
      <c r="I779" t="str">
        <f>INDEX(Tbl_Product[Product Name],MATCH(A779,Tbl_Product[ProductID],0))</f>
        <v>Aliqui RP-33</v>
      </c>
      <c r="J779" t="str">
        <f>INDEX(Tbl_Product[Category],MATCH(A779,Tbl_Product[ProductID],0))</f>
        <v>Rural</v>
      </c>
      <c r="K779" t="str">
        <f>INDEX(Tbl_Product[Segment],MATCH(A779,Tbl_Product[ProductID],0))</f>
        <v>Productivity</v>
      </c>
      <c r="L779">
        <f>INDEX(Tbl_Product[ManufacturerID],MATCH(A779,Tbl_Product[ProductID],0))</f>
        <v>2</v>
      </c>
      <c r="M779" t="str">
        <f>INDEX(Tbl_Manu[Manufacturer Name],MATCH(L779,Tbl_Manu[ManufacturerID],0))</f>
        <v>Aliqui</v>
      </c>
    </row>
    <row r="780" spans="1:13" x14ac:dyDescent="0.25">
      <c r="A780">
        <v>2036</v>
      </c>
      <c r="B780" s="2">
        <v>42108</v>
      </c>
      <c r="C780" s="2" t="str">
        <f t="shared" si="12"/>
        <v>Apr</v>
      </c>
      <c r="D780" t="s">
        <v>1555</v>
      </c>
      <c r="E780">
        <v>2</v>
      </c>
      <c r="F780" s="3">
        <v>4408.74</v>
      </c>
      <c r="G780" s="3" t="str">
        <f>INDEX(Tbl_Location[State],MATCH(D780,Tbl_Location[Zip],0))</f>
        <v>British Columbia</v>
      </c>
      <c r="H780" t="s">
        <v>20</v>
      </c>
      <c r="I780" t="str">
        <f>INDEX(Tbl_Product[Product Name],MATCH(A780,Tbl_Product[ProductID],0))</f>
        <v>Currus UR-39</v>
      </c>
      <c r="J780" t="str">
        <f>INDEX(Tbl_Product[Category],MATCH(A780,Tbl_Product[ProductID],0))</f>
        <v>Urban</v>
      </c>
      <c r="K780" t="str">
        <f>INDEX(Tbl_Product[Segment],MATCH(A780,Tbl_Product[ProductID],0))</f>
        <v>Regular</v>
      </c>
      <c r="L780">
        <f>INDEX(Tbl_Product[ManufacturerID],MATCH(A780,Tbl_Product[ProductID],0))</f>
        <v>4</v>
      </c>
      <c r="M780" t="str">
        <f>INDEX(Tbl_Manu[Manufacturer Name],MATCH(L780,Tbl_Manu[ManufacturerID],0))</f>
        <v>Currus</v>
      </c>
    </row>
    <row r="781" spans="1:13" x14ac:dyDescent="0.25">
      <c r="A781">
        <v>1137</v>
      </c>
      <c r="B781" s="2">
        <v>42108</v>
      </c>
      <c r="C781" s="2" t="str">
        <f t="shared" si="12"/>
        <v>Apr</v>
      </c>
      <c r="D781" t="s">
        <v>1350</v>
      </c>
      <c r="E781">
        <v>1</v>
      </c>
      <c r="F781" s="3">
        <v>9638.3700000000008</v>
      </c>
      <c r="G781" s="3" t="str">
        <f>INDEX(Tbl_Location[State],MATCH(D781,Tbl_Location[Zip],0))</f>
        <v>Alberta</v>
      </c>
      <c r="H781" t="s">
        <v>20</v>
      </c>
      <c r="I781" t="str">
        <f>INDEX(Tbl_Product[Product Name],MATCH(A781,Tbl_Product[ProductID],0))</f>
        <v>Pirum UM-14</v>
      </c>
      <c r="J781" t="str">
        <f>INDEX(Tbl_Product[Category],MATCH(A781,Tbl_Product[ProductID],0))</f>
        <v>Urban</v>
      </c>
      <c r="K781" t="str">
        <f>INDEX(Tbl_Product[Segment],MATCH(A781,Tbl_Product[ProductID],0))</f>
        <v>Moderation</v>
      </c>
      <c r="L781">
        <f>INDEX(Tbl_Product[ManufacturerID],MATCH(A781,Tbl_Product[ProductID],0))</f>
        <v>10</v>
      </c>
      <c r="M781" t="str">
        <f>INDEX(Tbl_Manu[Manufacturer Name],MATCH(L781,Tbl_Manu[ManufacturerID],0))</f>
        <v>Pirum</v>
      </c>
    </row>
    <row r="782" spans="1:13" x14ac:dyDescent="0.25">
      <c r="A782">
        <v>2045</v>
      </c>
      <c r="B782" s="2">
        <v>42108</v>
      </c>
      <c r="C782" s="2" t="str">
        <f t="shared" si="12"/>
        <v>Apr</v>
      </c>
      <c r="D782" t="s">
        <v>1378</v>
      </c>
      <c r="E782">
        <v>1</v>
      </c>
      <c r="F782" s="3">
        <v>6173.37</v>
      </c>
      <c r="G782" s="3" t="str">
        <f>INDEX(Tbl_Location[State],MATCH(D782,Tbl_Location[Zip],0))</f>
        <v>Alberta</v>
      </c>
      <c r="H782" t="s">
        <v>20</v>
      </c>
      <c r="I782" t="str">
        <f>INDEX(Tbl_Product[Product Name],MATCH(A782,Tbl_Product[ProductID],0))</f>
        <v>Currus UE-05</v>
      </c>
      <c r="J782" t="str">
        <f>INDEX(Tbl_Product[Category],MATCH(A782,Tbl_Product[ProductID],0))</f>
        <v>Urban</v>
      </c>
      <c r="K782" t="str">
        <f>INDEX(Tbl_Product[Segment],MATCH(A782,Tbl_Product[ProductID],0))</f>
        <v>Extreme</v>
      </c>
      <c r="L782">
        <f>INDEX(Tbl_Product[ManufacturerID],MATCH(A782,Tbl_Product[ProductID],0))</f>
        <v>4</v>
      </c>
      <c r="M782" t="str">
        <f>INDEX(Tbl_Manu[Manufacturer Name],MATCH(L782,Tbl_Manu[ManufacturerID],0))</f>
        <v>Currus</v>
      </c>
    </row>
    <row r="783" spans="1:13" x14ac:dyDescent="0.25">
      <c r="A783">
        <v>734</v>
      </c>
      <c r="B783" s="2">
        <v>42108</v>
      </c>
      <c r="C783" s="2" t="str">
        <f t="shared" si="12"/>
        <v>Apr</v>
      </c>
      <c r="D783" t="s">
        <v>1345</v>
      </c>
      <c r="E783">
        <v>1</v>
      </c>
      <c r="F783" s="3">
        <v>4787.37</v>
      </c>
      <c r="G783" s="3" t="str">
        <f>INDEX(Tbl_Location[State],MATCH(D783,Tbl_Location[Zip],0))</f>
        <v>Alberta</v>
      </c>
      <c r="H783" t="s">
        <v>20</v>
      </c>
      <c r="I783" t="str">
        <f>INDEX(Tbl_Product[Product Name],MATCH(A783,Tbl_Product[ProductID],0))</f>
        <v>Natura RP-22</v>
      </c>
      <c r="J783" t="str">
        <f>INDEX(Tbl_Product[Category],MATCH(A783,Tbl_Product[ProductID],0))</f>
        <v>Rural</v>
      </c>
      <c r="K783" t="str">
        <f>INDEX(Tbl_Product[Segment],MATCH(A783,Tbl_Product[ProductID],0))</f>
        <v>Productivity</v>
      </c>
      <c r="L783">
        <f>INDEX(Tbl_Product[ManufacturerID],MATCH(A783,Tbl_Product[ProductID],0))</f>
        <v>8</v>
      </c>
      <c r="M783" t="str">
        <f>INDEX(Tbl_Manu[Manufacturer Name],MATCH(L783,Tbl_Manu[ManufacturerID],0))</f>
        <v>Natura</v>
      </c>
    </row>
    <row r="784" spans="1:13" x14ac:dyDescent="0.25">
      <c r="A784">
        <v>1212</v>
      </c>
      <c r="B784" s="2">
        <v>42108</v>
      </c>
      <c r="C784" s="2" t="str">
        <f t="shared" si="12"/>
        <v>Apr</v>
      </c>
      <c r="D784" t="s">
        <v>1381</v>
      </c>
      <c r="E784">
        <v>1</v>
      </c>
      <c r="F784" s="3">
        <v>4850.37</v>
      </c>
      <c r="G784" s="3" t="str">
        <f>INDEX(Tbl_Location[State],MATCH(D784,Tbl_Location[Zip],0))</f>
        <v>Alberta</v>
      </c>
      <c r="H784" t="s">
        <v>20</v>
      </c>
      <c r="I784" t="str">
        <f>INDEX(Tbl_Product[Product Name],MATCH(A784,Tbl_Product[ProductID],0))</f>
        <v>Pirum UC-14</v>
      </c>
      <c r="J784" t="str">
        <f>INDEX(Tbl_Product[Category],MATCH(A784,Tbl_Product[ProductID],0))</f>
        <v>Urban</v>
      </c>
      <c r="K784" t="str">
        <f>INDEX(Tbl_Product[Segment],MATCH(A784,Tbl_Product[ProductID],0))</f>
        <v>Convenience</v>
      </c>
      <c r="L784">
        <f>INDEX(Tbl_Product[ManufacturerID],MATCH(A784,Tbl_Product[ProductID],0))</f>
        <v>10</v>
      </c>
      <c r="M784" t="str">
        <f>INDEX(Tbl_Manu[Manufacturer Name],MATCH(L784,Tbl_Manu[ManufacturerID],0))</f>
        <v>Pirum</v>
      </c>
    </row>
    <row r="785" spans="1:13" x14ac:dyDescent="0.25">
      <c r="A785">
        <v>1909</v>
      </c>
      <c r="B785" s="2">
        <v>42108</v>
      </c>
      <c r="C785" s="2" t="str">
        <f t="shared" si="12"/>
        <v>Apr</v>
      </c>
      <c r="D785" t="s">
        <v>1555</v>
      </c>
      <c r="E785">
        <v>2</v>
      </c>
      <c r="F785" s="3">
        <v>4975.74</v>
      </c>
      <c r="G785" s="3" t="str">
        <f>INDEX(Tbl_Location[State],MATCH(D785,Tbl_Location[Zip],0))</f>
        <v>British Columbia</v>
      </c>
      <c r="H785" t="s">
        <v>20</v>
      </c>
      <c r="I785" t="str">
        <f>INDEX(Tbl_Product[Product Name],MATCH(A785,Tbl_Product[ProductID],0))</f>
        <v>Currus MA-02</v>
      </c>
      <c r="J785" t="str">
        <f>INDEX(Tbl_Product[Category],MATCH(A785,Tbl_Product[ProductID],0))</f>
        <v>Mix</v>
      </c>
      <c r="K785" t="str">
        <f>INDEX(Tbl_Product[Segment],MATCH(A785,Tbl_Product[ProductID],0))</f>
        <v>All Season</v>
      </c>
      <c r="L785">
        <f>INDEX(Tbl_Product[ManufacturerID],MATCH(A785,Tbl_Product[ProductID],0))</f>
        <v>4</v>
      </c>
      <c r="M785" t="str">
        <f>INDEX(Tbl_Manu[Manufacturer Name],MATCH(L785,Tbl_Manu[ManufacturerID],0))</f>
        <v>Currus</v>
      </c>
    </row>
    <row r="786" spans="1:13" x14ac:dyDescent="0.25">
      <c r="A786">
        <v>1059</v>
      </c>
      <c r="B786" s="2">
        <v>42109</v>
      </c>
      <c r="C786" s="2" t="str">
        <f t="shared" si="12"/>
        <v>Apr</v>
      </c>
      <c r="D786" t="s">
        <v>1338</v>
      </c>
      <c r="E786">
        <v>1</v>
      </c>
      <c r="F786" s="3">
        <v>1952.37</v>
      </c>
      <c r="G786" s="3" t="str">
        <f>INDEX(Tbl_Location[State],MATCH(D786,Tbl_Location[Zip],0))</f>
        <v>Alberta</v>
      </c>
      <c r="H786" t="s">
        <v>20</v>
      </c>
      <c r="I786" t="str">
        <f>INDEX(Tbl_Product[Product Name],MATCH(A786,Tbl_Product[ProductID],0))</f>
        <v>Pirum RP-05</v>
      </c>
      <c r="J786" t="str">
        <f>INDEX(Tbl_Product[Category],MATCH(A786,Tbl_Product[ProductID],0))</f>
        <v>Rural</v>
      </c>
      <c r="K786" t="str">
        <f>INDEX(Tbl_Product[Segment],MATCH(A786,Tbl_Product[ProductID],0))</f>
        <v>Productivity</v>
      </c>
      <c r="L786">
        <f>INDEX(Tbl_Product[ManufacturerID],MATCH(A786,Tbl_Product[ProductID],0))</f>
        <v>10</v>
      </c>
      <c r="M786" t="str">
        <f>INDEX(Tbl_Manu[Manufacturer Name],MATCH(L786,Tbl_Manu[ManufacturerID],0))</f>
        <v>Pirum</v>
      </c>
    </row>
    <row r="787" spans="1:13" x14ac:dyDescent="0.25">
      <c r="A787">
        <v>1134</v>
      </c>
      <c r="B787" s="2">
        <v>42109</v>
      </c>
      <c r="C787" s="2" t="str">
        <f t="shared" si="12"/>
        <v>Apr</v>
      </c>
      <c r="D787" t="s">
        <v>1409</v>
      </c>
      <c r="E787">
        <v>1</v>
      </c>
      <c r="F787" s="3">
        <v>10898.37</v>
      </c>
      <c r="G787" s="3" t="str">
        <f>INDEX(Tbl_Location[State],MATCH(D787,Tbl_Location[Zip],0))</f>
        <v>Alberta</v>
      </c>
      <c r="H787" t="s">
        <v>20</v>
      </c>
      <c r="I787" t="str">
        <f>INDEX(Tbl_Product[Product Name],MATCH(A787,Tbl_Product[ProductID],0))</f>
        <v>Pirum UM-11</v>
      </c>
      <c r="J787" t="str">
        <f>INDEX(Tbl_Product[Category],MATCH(A787,Tbl_Product[ProductID],0))</f>
        <v>Urban</v>
      </c>
      <c r="K787" t="str">
        <f>INDEX(Tbl_Product[Segment],MATCH(A787,Tbl_Product[ProductID],0))</f>
        <v>Moderation</v>
      </c>
      <c r="L787">
        <f>INDEX(Tbl_Product[ManufacturerID],MATCH(A787,Tbl_Product[ProductID],0))</f>
        <v>10</v>
      </c>
      <c r="M787" t="str">
        <f>INDEX(Tbl_Manu[Manufacturer Name],MATCH(L787,Tbl_Manu[ManufacturerID],0))</f>
        <v>Pirum</v>
      </c>
    </row>
    <row r="788" spans="1:13" x14ac:dyDescent="0.25">
      <c r="A788">
        <v>443</v>
      </c>
      <c r="B788" s="2">
        <v>42109</v>
      </c>
      <c r="C788" s="2" t="str">
        <f t="shared" si="12"/>
        <v>Apr</v>
      </c>
      <c r="D788" t="s">
        <v>1400</v>
      </c>
      <c r="E788">
        <v>1</v>
      </c>
      <c r="F788" s="3">
        <v>11084.85</v>
      </c>
      <c r="G788" s="3" t="str">
        <f>INDEX(Tbl_Location[State],MATCH(D788,Tbl_Location[Zip],0))</f>
        <v>Alberta</v>
      </c>
      <c r="H788" t="s">
        <v>20</v>
      </c>
      <c r="I788" t="str">
        <f>INDEX(Tbl_Product[Product Name],MATCH(A788,Tbl_Product[ProductID],0))</f>
        <v>Maximus UM-48</v>
      </c>
      <c r="J788" t="str">
        <f>INDEX(Tbl_Product[Category],MATCH(A788,Tbl_Product[ProductID],0))</f>
        <v>Urban</v>
      </c>
      <c r="K788" t="str">
        <f>INDEX(Tbl_Product[Segment],MATCH(A788,Tbl_Product[ProductID],0))</f>
        <v>Moderation</v>
      </c>
      <c r="L788">
        <f>INDEX(Tbl_Product[ManufacturerID],MATCH(A788,Tbl_Product[ProductID],0))</f>
        <v>7</v>
      </c>
      <c r="M788" t="str">
        <f>INDEX(Tbl_Manu[Manufacturer Name],MATCH(L788,Tbl_Manu[ManufacturerID],0))</f>
        <v>VanArsdel</v>
      </c>
    </row>
    <row r="789" spans="1:13" x14ac:dyDescent="0.25">
      <c r="A789">
        <v>2368</v>
      </c>
      <c r="B789" s="2">
        <v>42159</v>
      </c>
      <c r="C789" s="2" t="str">
        <f t="shared" si="12"/>
        <v>Jun</v>
      </c>
      <c r="D789" t="s">
        <v>1600</v>
      </c>
      <c r="E789">
        <v>1</v>
      </c>
      <c r="F789" s="3">
        <v>8687.7000000000007</v>
      </c>
      <c r="G789" s="3" t="str">
        <f>INDEX(Tbl_Location[State],MATCH(D789,Tbl_Location[Zip],0))</f>
        <v>British Columbia</v>
      </c>
      <c r="H789" t="s">
        <v>20</v>
      </c>
      <c r="I789" t="str">
        <f>INDEX(Tbl_Product[Product Name],MATCH(A789,Tbl_Product[ProductID],0))</f>
        <v>Aliqui UC-16</v>
      </c>
      <c r="J789" t="str">
        <f>INDEX(Tbl_Product[Category],MATCH(A789,Tbl_Product[ProductID],0))</f>
        <v>Urban</v>
      </c>
      <c r="K789" t="str">
        <f>INDEX(Tbl_Product[Segment],MATCH(A789,Tbl_Product[ProductID],0))</f>
        <v>Convenience</v>
      </c>
      <c r="L789">
        <f>INDEX(Tbl_Product[ManufacturerID],MATCH(A789,Tbl_Product[ProductID],0))</f>
        <v>2</v>
      </c>
      <c r="M789" t="str">
        <f>INDEX(Tbl_Manu[Manufacturer Name],MATCH(L789,Tbl_Manu[ManufacturerID],0))</f>
        <v>Aliqui</v>
      </c>
    </row>
    <row r="790" spans="1:13" x14ac:dyDescent="0.25">
      <c r="A790">
        <v>478</v>
      </c>
      <c r="B790" s="2">
        <v>42159</v>
      </c>
      <c r="C790" s="2" t="str">
        <f t="shared" si="12"/>
        <v>Jun</v>
      </c>
      <c r="D790" t="s">
        <v>1570</v>
      </c>
      <c r="E790">
        <v>1</v>
      </c>
      <c r="F790" s="3">
        <v>17009.37</v>
      </c>
      <c r="G790" s="3" t="str">
        <f>INDEX(Tbl_Location[State],MATCH(D790,Tbl_Location[Zip],0))</f>
        <v>British Columbia</v>
      </c>
      <c r="H790" t="s">
        <v>20</v>
      </c>
      <c r="I790" t="str">
        <f>INDEX(Tbl_Product[Product Name],MATCH(A790,Tbl_Product[ProductID],0))</f>
        <v>Maximus UM-83</v>
      </c>
      <c r="J790" t="str">
        <f>INDEX(Tbl_Product[Category],MATCH(A790,Tbl_Product[ProductID],0))</f>
        <v>Urban</v>
      </c>
      <c r="K790" t="str">
        <f>INDEX(Tbl_Product[Segment],MATCH(A790,Tbl_Product[ProductID],0))</f>
        <v>Moderation</v>
      </c>
      <c r="L790">
        <f>INDEX(Tbl_Product[ManufacturerID],MATCH(A790,Tbl_Product[ProductID],0))</f>
        <v>7</v>
      </c>
      <c r="M790" t="str">
        <f>INDEX(Tbl_Manu[Manufacturer Name],MATCH(L790,Tbl_Manu[ManufacturerID],0))</f>
        <v>VanArsdel</v>
      </c>
    </row>
    <row r="791" spans="1:13" x14ac:dyDescent="0.25">
      <c r="A791">
        <v>2367</v>
      </c>
      <c r="B791" s="2">
        <v>42159</v>
      </c>
      <c r="C791" s="2" t="str">
        <f t="shared" si="12"/>
        <v>Jun</v>
      </c>
      <c r="D791" t="s">
        <v>1560</v>
      </c>
      <c r="E791">
        <v>1</v>
      </c>
      <c r="F791" s="3">
        <v>5915.7</v>
      </c>
      <c r="G791" s="3" t="str">
        <f>INDEX(Tbl_Location[State],MATCH(D791,Tbl_Location[Zip],0))</f>
        <v>British Columbia</v>
      </c>
      <c r="H791" t="s">
        <v>20</v>
      </c>
      <c r="I791" t="str">
        <f>INDEX(Tbl_Product[Product Name],MATCH(A791,Tbl_Product[ProductID],0))</f>
        <v>Aliqui UC-15</v>
      </c>
      <c r="J791" t="str">
        <f>INDEX(Tbl_Product[Category],MATCH(A791,Tbl_Product[ProductID],0))</f>
        <v>Urban</v>
      </c>
      <c r="K791" t="str">
        <f>INDEX(Tbl_Product[Segment],MATCH(A791,Tbl_Product[ProductID],0))</f>
        <v>Convenience</v>
      </c>
      <c r="L791">
        <f>INDEX(Tbl_Product[ManufacturerID],MATCH(A791,Tbl_Product[ProductID],0))</f>
        <v>2</v>
      </c>
      <c r="M791" t="str">
        <f>INDEX(Tbl_Manu[Manufacturer Name],MATCH(L791,Tbl_Manu[ManufacturerID],0))</f>
        <v>Aliqui</v>
      </c>
    </row>
    <row r="792" spans="1:13" x14ac:dyDescent="0.25">
      <c r="A792">
        <v>965</v>
      </c>
      <c r="B792" s="2">
        <v>42160</v>
      </c>
      <c r="C792" s="2" t="str">
        <f t="shared" si="12"/>
        <v>Jun</v>
      </c>
      <c r="D792" t="s">
        <v>1334</v>
      </c>
      <c r="E792">
        <v>1</v>
      </c>
      <c r="F792" s="3">
        <v>6299.37</v>
      </c>
      <c r="G792" s="3" t="str">
        <f>INDEX(Tbl_Location[State],MATCH(D792,Tbl_Location[Zip],0))</f>
        <v>Alberta</v>
      </c>
      <c r="H792" t="s">
        <v>20</v>
      </c>
      <c r="I792" t="str">
        <f>INDEX(Tbl_Product[Product Name],MATCH(A792,Tbl_Product[ProductID],0))</f>
        <v>Natura UC-28</v>
      </c>
      <c r="J792" t="str">
        <f>INDEX(Tbl_Product[Category],MATCH(A792,Tbl_Product[ProductID],0))</f>
        <v>Urban</v>
      </c>
      <c r="K792" t="str">
        <f>INDEX(Tbl_Product[Segment],MATCH(A792,Tbl_Product[ProductID],0))</f>
        <v>Convenience</v>
      </c>
      <c r="L792">
        <f>INDEX(Tbl_Product[ManufacturerID],MATCH(A792,Tbl_Product[ProductID],0))</f>
        <v>8</v>
      </c>
      <c r="M792" t="str">
        <f>INDEX(Tbl_Manu[Manufacturer Name],MATCH(L792,Tbl_Manu[ManufacturerID],0))</f>
        <v>Natura</v>
      </c>
    </row>
    <row r="793" spans="1:13" x14ac:dyDescent="0.25">
      <c r="A793">
        <v>107</v>
      </c>
      <c r="B793" s="2">
        <v>42160</v>
      </c>
      <c r="C793" s="2" t="str">
        <f t="shared" si="12"/>
        <v>Jun</v>
      </c>
      <c r="D793" t="s">
        <v>1352</v>
      </c>
      <c r="E793">
        <v>1</v>
      </c>
      <c r="F793" s="3">
        <v>6870.15</v>
      </c>
      <c r="G793" s="3" t="str">
        <f>INDEX(Tbl_Location[State],MATCH(D793,Tbl_Location[Zip],0))</f>
        <v>Alberta</v>
      </c>
      <c r="H793" t="s">
        <v>20</v>
      </c>
      <c r="I793" t="str">
        <f>INDEX(Tbl_Product[Product Name],MATCH(A793,Tbl_Product[ProductID],0))</f>
        <v>Abbas UM-34</v>
      </c>
      <c r="J793" t="str">
        <f>INDEX(Tbl_Product[Category],MATCH(A793,Tbl_Product[ProductID],0))</f>
        <v>Urban</v>
      </c>
      <c r="K793" t="str">
        <f>INDEX(Tbl_Product[Segment],MATCH(A793,Tbl_Product[ProductID],0))</f>
        <v>Moderation</v>
      </c>
      <c r="L793">
        <f>INDEX(Tbl_Product[ManufacturerID],MATCH(A793,Tbl_Product[ProductID],0))</f>
        <v>1</v>
      </c>
      <c r="M793" t="str">
        <f>INDEX(Tbl_Manu[Manufacturer Name],MATCH(L793,Tbl_Manu[ManufacturerID],0))</f>
        <v>Abbas</v>
      </c>
    </row>
    <row r="794" spans="1:13" x14ac:dyDescent="0.25">
      <c r="A794">
        <v>609</v>
      </c>
      <c r="B794" s="2">
        <v>42162</v>
      </c>
      <c r="C794" s="2" t="str">
        <f t="shared" si="12"/>
        <v>Jun</v>
      </c>
      <c r="D794" t="s">
        <v>1412</v>
      </c>
      <c r="E794">
        <v>1</v>
      </c>
      <c r="F794" s="3">
        <v>10079.370000000001</v>
      </c>
      <c r="G794" s="3" t="str">
        <f>INDEX(Tbl_Location[State],MATCH(D794,Tbl_Location[Zip],0))</f>
        <v>Alberta</v>
      </c>
      <c r="H794" t="s">
        <v>20</v>
      </c>
      <c r="I794" t="str">
        <f>INDEX(Tbl_Product[Product Name],MATCH(A794,Tbl_Product[ProductID],0))</f>
        <v>Maximus UC-74</v>
      </c>
      <c r="J794" t="str">
        <f>INDEX(Tbl_Product[Category],MATCH(A794,Tbl_Product[ProductID],0))</f>
        <v>Urban</v>
      </c>
      <c r="K794" t="str">
        <f>INDEX(Tbl_Product[Segment],MATCH(A794,Tbl_Product[ProductID],0))</f>
        <v>Convenience</v>
      </c>
      <c r="L794">
        <f>INDEX(Tbl_Product[ManufacturerID],MATCH(A794,Tbl_Product[ProductID],0))</f>
        <v>7</v>
      </c>
      <c r="M794" t="str">
        <f>INDEX(Tbl_Manu[Manufacturer Name],MATCH(L794,Tbl_Manu[ManufacturerID],0))</f>
        <v>VanArsdel</v>
      </c>
    </row>
    <row r="795" spans="1:13" x14ac:dyDescent="0.25">
      <c r="A795">
        <v>993</v>
      </c>
      <c r="B795" s="2">
        <v>42162</v>
      </c>
      <c r="C795" s="2" t="str">
        <f t="shared" si="12"/>
        <v>Jun</v>
      </c>
      <c r="D795" t="s">
        <v>1352</v>
      </c>
      <c r="E795">
        <v>1</v>
      </c>
      <c r="F795" s="3">
        <v>4409.37</v>
      </c>
      <c r="G795" s="3" t="str">
        <f>INDEX(Tbl_Location[State],MATCH(D795,Tbl_Location[Zip],0))</f>
        <v>Alberta</v>
      </c>
      <c r="H795" t="s">
        <v>20</v>
      </c>
      <c r="I795" t="str">
        <f>INDEX(Tbl_Product[Product Name],MATCH(A795,Tbl_Product[ProductID],0))</f>
        <v>Natura UC-56</v>
      </c>
      <c r="J795" t="str">
        <f>INDEX(Tbl_Product[Category],MATCH(A795,Tbl_Product[ProductID],0))</f>
        <v>Urban</v>
      </c>
      <c r="K795" t="str">
        <f>INDEX(Tbl_Product[Segment],MATCH(A795,Tbl_Product[ProductID],0))</f>
        <v>Convenience</v>
      </c>
      <c r="L795">
        <f>INDEX(Tbl_Product[ManufacturerID],MATCH(A795,Tbl_Product[ProductID],0))</f>
        <v>8</v>
      </c>
      <c r="M795" t="str">
        <f>INDEX(Tbl_Manu[Manufacturer Name],MATCH(L795,Tbl_Manu[ManufacturerID],0))</f>
        <v>Natura</v>
      </c>
    </row>
    <row r="796" spans="1:13" x14ac:dyDescent="0.25">
      <c r="A796">
        <v>438</v>
      </c>
      <c r="B796" s="2">
        <v>42162</v>
      </c>
      <c r="C796" s="2" t="str">
        <f t="shared" si="12"/>
        <v>Jun</v>
      </c>
      <c r="D796" t="s">
        <v>1573</v>
      </c>
      <c r="E796">
        <v>1</v>
      </c>
      <c r="F796" s="3">
        <v>11969.37</v>
      </c>
      <c r="G796" s="3" t="str">
        <f>INDEX(Tbl_Location[State],MATCH(D796,Tbl_Location[Zip],0))</f>
        <v>British Columbia</v>
      </c>
      <c r="H796" t="s">
        <v>20</v>
      </c>
      <c r="I796" t="str">
        <f>INDEX(Tbl_Product[Product Name],MATCH(A796,Tbl_Product[ProductID],0))</f>
        <v>Maximus UM-43</v>
      </c>
      <c r="J796" t="str">
        <f>INDEX(Tbl_Product[Category],MATCH(A796,Tbl_Product[ProductID],0))</f>
        <v>Urban</v>
      </c>
      <c r="K796" t="str">
        <f>INDEX(Tbl_Product[Segment],MATCH(A796,Tbl_Product[ProductID],0))</f>
        <v>Moderation</v>
      </c>
      <c r="L796">
        <f>INDEX(Tbl_Product[ManufacturerID],MATCH(A796,Tbl_Product[ProductID],0))</f>
        <v>7</v>
      </c>
      <c r="M796" t="str">
        <f>INDEX(Tbl_Manu[Manufacturer Name],MATCH(L796,Tbl_Manu[ManufacturerID],0))</f>
        <v>VanArsdel</v>
      </c>
    </row>
    <row r="797" spans="1:13" x14ac:dyDescent="0.25">
      <c r="A797">
        <v>1060</v>
      </c>
      <c r="B797" s="2">
        <v>42109</v>
      </c>
      <c r="C797" s="2" t="str">
        <f t="shared" si="12"/>
        <v>Apr</v>
      </c>
      <c r="D797" t="s">
        <v>1338</v>
      </c>
      <c r="E797">
        <v>1</v>
      </c>
      <c r="F797" s="3">
        <v>1952.37</v>
      </c>
      <c r="G797" s="3" t="str">
        <f>INDEX(Tbl_Location[State],MATCH(D797,Tbl_Location[Zip],0))</f>
        <v>Alberta</v>
      </c>
      <c r="H797" t="s">
        <v>20</v>
      </c>
      <c r="I797" t="str">
        <f>INDEX(Tbl_Product[Product Name],MATCH(A797,Tbl_Product[ProductID],0))</f>
        <v>Pirum RP-06</v>
      </c>
      <c r="J797" t="str">
        <f>INDEX(Tbl_Product[Category],MATCH(A797,Tbl_Product[ProductID],0))</f>
        <v>Rural</v>
      </c>
      <c r="K797" t="str">
        <f>INDEX(Tbl_Product[Segment],MATCH(A797,Tbl_Product[ProductID],0))</f>
        <v>Productivity</v>
      </c>
      <c r="L797">
        <f>INDEX(Tbl_Product[ManufacturerID],MATCH(A797,Tbl_Product[ProductID],0))</f>
        <v>10</v>
      </c>
      <c r="M797" t="str">
        <f>INDEX(Tbl_Manu[Manufacturer Name],MATCH(L797,Tbl_Manu[ManufacturerID],0))</f>
        <v>Pirum</v>
      </c>
    </row>
    <row r="798" spans="1:13" x14ac:dyDescent="0.25">
      <c r="A798">
        <v>1009</v>
      </c>
      <c r="B798" s="2">
        <v>42123</v>
      </c>
      <c r="C798" s="2" t="str">
        <f t="shared" si="12"/>
        <v>Apr</v>
      </c>
      <c r="D798" t="s">
        <v>1401</v>
      </c>
      <c r="E798">
        <v>1</v>
      </c>
      <c r="F798" s="3">
        <v>1353.87</v>
      </c>
      <c r="G798" s="3" t="str">
        <f>INDEX(Tbl_Location[State],MATCH(D798,Tbl_Location[Zip],0))</f>
        <v>Alberta</v>
      </c>
      <c r="H798" t="s">
        <v>20</v>
      </c>
      <c r="I798" t="str">
        <f>INDEX(Tbl_Product[Product Name],MATCH(A798,Tbl_Product[ProductID],0))</f>
        <v>Natura YY-10</v>
      </c>
      <c r="J798" t="str">
        <f>INDEX(Tbl_Product[Category],MATCH(A798,Tbl_Product[ProductID],0))</f>
        <v>Youth</v>
      </c>
      <c r="K798" t="str">
        <f>INDEX(Tbl_Product[Segment],MATCH(A798,Tbl_Product[ProductID],0))</f>
        <v>Youth</v>
      </c>
      <c r="L798">
        <f>INDEX(Tbl_Product[ManufacturerID],MATCH(A798,Tbl_Product[ProductID],0))</f>
        <v>8</v>
      </c>
      <c r="M798" t="str">
        <f>INDEX(Tbl_Manu[Manufacturer Name],MATCH(L798,Tbl_Manu[ManufacturerID],0))</f>
        <v>Natura</v>
      </c>
    </row>
    <row r="799" spans="1:13" x14ac:dyDescent="0.25">
      <c r="A799">
        <v>615</v>
      </c>
      <c r="B799" s="2">
        <v>42123</v>
      </c>
      <c r="C799" s="2" t="str">
        <f t="shared" si="12"/>
        <v>Apr</v>
      </c>
      <c r="D799" t="s">
        <v>1394</v>
      </c>
      <c r="E799">
        <v>1</v>
      </c>
      <c r="F799" s="3">
        <v>8189.37</v>
      </c>
      <c r="G799" s="3" t="str">
        <f>INDEX(Tbl_Location[State],MATCH(D799,Tbl_Location[Zip],0))</f>
        <v>Alberta</v>
      </c>
      <c r="H799" t="s">
        <v>20</v>
      </c>
      <c r="I799" t="str">
        <f>INDEX(Tbl_Product[Product Name],MATCH(A799,Tbl_Product[ProductID],0))</f>
        <v>Maximus UC-80</v>
      </c>
      <c r="J799" t="str">
        <f>INDEX(Tbl_Product[Category],MATCH(A799,Tbl_Product[ProductID],0))</f>
        <v>Urban</v>
      </c>
      <c r="K799" t="str">
        <f>INDEX(Tbl_Product[Segment],MATCH(A799,Tbl_Product[ProductID],0))</f>
        <v>Convenience</v>
      </c>
      <c r="L799">
        <f>INDEX(Tbl_Product[ManufacturerID],MATCH(A799,Tbl_Product[ProductID],0))</f>
        <v>7</v>
      </c>
      <c r="M799" t="str">
        <f>INDEX(Tbl_Manu[Manufacturer Name],MATCH(L799,Tbl_Manu[ManufacturerID],0))</f>
        <v>VanArsdel</v>
      </c>
    </row>
    <row r="800" spans="1:13" x14ac:dyDescent="0.25">
      <c r="A800">
        <v>1180</v>
      </c>
      <c r="B800" s="2">
        <v>42123</v>
      </c>
      <c r="C800" s="2" t="str">
        <f t="shared" si="12"/>
        <v>Apr</v>
      </c>
      <c r="D800" t="s">
        <v>1330</v>
      </c>
      <c r="E800">
        <v>1</v>
      </c>
      <c r="F800" s="3">
        <v>6173.37</v>
      </c>
      <c r="G800" s="3" t="str">
        <f>INDEX(Tbl_Location[State],MATCH(D800,Tbl_Location[Zip],0))</f>
        <v>Alberta</v>
      </c>
      <c r="H800" t="s">
        <v>20</v>
      </c>
      <c r="I800" t="str">
        <f>INDEX(Tbl_Product[Product Name],MATCH(A800,Tbl_Product[ProductID],0))</f>
        <v>Pirum UE-16</v>
      </c>
      <c r="J800" t="str">
        <f>INDEX(Tbl_Product[Category],MATCH(A800,Tbl_Product[ProductID],0))</f>
        <v>Urban</v>
      </c>
      <c r="K800" t="str">
        <f>INDEX(Tbl_Product[Segment],MATCH(A800,Tbl_Product[ProductID],0))</f>
        <v>Extreme</v>
      </c>
      <c r="L800">
        <f>INDEX(Tbl_Product[ManufacturerID],MATCH(A800,Tbl_Product[ProductID],0))</f>
        <v>10</v>
      </c>
      <c r="M800" t="str">
        <f>INDEX(Tbl_Manu[Manufacturer Name],MATCH(L800,Tbl_Manu[ManufacturerID],0))</f>
        <v>Pirum</v>
      </c>
    </row>
    <row r="801" spans="1:13" x14ac:dyDescent="0.25">
      <c r="A801">
        <v>2237</v>
      </c>
      <c r="B801" s="2">
        <v>42092</v>
      </c>
      <c r="C801" s="2" t="str">
        <f t="shared" si="12"/>
        <v>Mar</v>
      </c>
      <c r="D801" t="s">
        <v>1400</v>
      </c>
      <c r="E801">
        <v>1</v>
      </c>
      <c r="F801" s="3">
        <v>2330.37</v>
      </c>
      <c r="G801" s="3" t="str">
        <f>INDEX(Tbl_Location[State],MATCH(D801,Tbl_Location[Zip],0))</f>
        <v>Alberta</v>
      </c>
      <c r="H801" t="s">
        <v>20</v>
      </c>
      <c r="I801" t="str">
        <f>INDEX(Tbl_Product[Product Name],MATCH(A801,Tbl_Product[ProductID],0))</f>
        <v>Aliqui RP-34</v>
      </c>
      <c r="J801" t="str">
        <f>INDEX(Tbl_Product[Category],MATCH(A801,Tbl_Product[ProductID],0))</f>
        <v>Rural</v>
      </c>
      <c r="K801" t="str">
        <f>INDEX(Tbl_Product[Segment],MATCH(A801,Tbl_Product[ProductID],0))</f>
        <v>Productivity</v>
      </c>
      <c r="L801">
        <f>INDEX(Tbl_Product[ManufacturerID],MATCH(A801,Tbl_Product[ProductID],0))</f>
        <v>2</v>
      </c>
      <c r="M801" t="str">
        <f>INDEX(Tbl_Manu[Manufacturer Name],MATCH(L801,Tbl_Manu[ManufacturerID],0))</f>
        <v>Aliqui</v>
      </c>
    </row>
    <row r="802" spans="1:13" x14ac:dyDescent="0.25">
      <c r="A802">
        <v>2055</v>
      </c>
      <c r="B802" s="2">
        <v>42183</v>
      </c>
      <c r="C802" s="2" t="str">
        <f t="shared" si="12"/>
        <v>Jun</v>
      </c>
      <c r="D802" t="s">
        <v>1563</v>
      </c>
      <c r="E802">
        <v>1</v>
      </c>
      <c r="F802" s="3">
        <v>7874.37</v>
      </c>
      <c r="G802" s="3" t="str">
        <f>INDEX(Tbl_Location[State],MATCH(D802,Tbl_Location[Zip],0))</f>
        <v>British Columbia</v>
      </c>
      <c r="H802" t="s">
        <v>20</v>
      </c>
      <c r="I802" t="str">
        <f>INDEX(Tbl_Product[Product Name],MATCH(A802,Tbl_Product[ProductID],0))</f>
        <v>Currus UE-15</v>
      </c>
      <c r="J802" t="str">
        <f>INDEX(Tbl_Product[Category],MATCH(A802,Tbl_Product[ProductID],0))</f>
        <v>Urban</v>
      </c>
      <c r="K802" t="str">
        <f>INDEX(Tbl_Product[Segment],MATCH(A802,Tbl_Product[ProductID],0))</f>
        <v>Extreme</v>
      </c>
      <c r="L802">
        <f>INDEX(Tbl_Product[ManufacturerID],MATCH(A802,Tbl_Product[ProductID],0))</f>
        <v>4</v>
      </c>
      <c r="M802" t="str">
        <f>INDEX(Tbl_Manu[Manufacturer Name],MATCH(L802,Tbl_Manu[ManufacturerID],0))</f>
        <v>Currus</v>
      </c>
    </row>
    <row r="803" spans="1:13" x14ac:dyDescent="0.25">
      <c r="A803">
        <v>506</v>
      </c>
      <c r="B803" s="2">
        <v>42184</v>
      </c>
      <c r="C803" s="2" t="str">
        <f t="shared" si="12"/>
        <v>Jun</v>
      </c>
      <c r="D803" t="s">
        <v>1206</v>
      </c>
      <c r="E803">
        <v>1</v>
      </c>
      <c r="F803" s="3">
        <v>15560.37</v>
      </c>
      <c r="G803" s="3" t="str">
        <f>INDEX(Tbl_Location[State],MATCH(D803,Tbl_Location[Zip],0))</f>
        <v>Manitoba</v>
      </c>
      <c r="H803" t="s">
        <v>20</v>
      </c>
      <c r="I803" t="str">
        <f>INDEX(Tbl_Product[Product Name],MATCH(A803,Tbl_Product[ProductID],0))</f>
        <v>Maximus UM-11</v>
      </c>
      <c r="J803" t="str">
        <f>INDEX(Tbl_Product[Category],MATCH(A803,Tbl_Product[ProductID],0))</f>
        <v>Urban</v>
      </c>
      <c r="K803" t="str">
        <f>INDEX(Tbl_Product[Segment],MATCH(A803,Tbl_Product[ProductID],0))</f>
        <v>Moderation</v>
      </c>
      <c r="L803">
        <f>INDEX(Tbl_Product[ManufacturerID],MATCH(A803,Tbl_Product[ProductID],0))</f>
        <v>7</v>
      </c>
      <c r="M803" t="str">
        <f>INDEX(Tbl_Manu[Manufacturer Name],MATCH(L803,Tbl_Manu[ManufacturerID],0))</f>
        <v>VanArsdel</v>
      </c>
    </row>
    <row r="804" spans="1:13" x14ac:dyDescent="0.25">
      <c r="A804">
        <v>993</v>
      </c>
      <c r="B804" s="2">
        <v>42184</v>
      </c>
      <c r="C804" s="2" t="str">
        <f t="shared" si="12"/>
        <v>Jun</v>
      </c>
      <c r="D804" t="s">
        <v>1401</v>
      </c>
      <c r="E804">
        <v>1</v>
      </c>
      <c r="F804" s="3">
        <v>4598.37</v>
      </c>
      <c r="G804" s="3" t="str">
        <f>INDEX(Tbl_Location[State],MATCH(D804,Tbl_Location[Zip],0))</f>
        <v>Alberta</v>
      </c>
      <c r="H804" t="s">
        <v>20</v>
      </c>
      <c r="I804" t="str">
        <f>INDEX(Tbl_Product[Product Name],MATCH(A804,Tbl_Product[ProductID],0))</f>
        <v>Natura UC-56</v>
      </c>
      <c r="J804" t="str">
        <f>INDEX(Tbl_Product[Category],MATCH(A804,Tbl_Product[ProductID],0))</f>
        <v>Urban</v>
      </c>
      <c r="K804" t="str">
        <f>INDEX(Tbl_Product[Segment],MATCH(A804,Tbl_Product[ProductID],0))</f>
        <v>Convenience</v>
      </c>
      <c r="L804">
        <f>INDEX(Tbl_Product[ManufacturerID],MATCH(A804,Tbl_Product[ProductID],0))</f>
        <v>8</v>
      </c>
      <c r="M804" t="str">
        <f>INDEX(Tbl_Manu[Manufacturer Name],MATCH(L804,Tbl_Manu[ManufacturerID],0))</f>
        <v>Natura</v>
      </c>
    </row>
    <row r="805" spans="1:13" x14ac:dyDescent="0.25">
      <c r="A805">
        <v>674</v>
      </c>
      <c r="B805" s="2">
        <v>42184</v>
      </c>
      <c r="C805" s="2" t="str">
        <f t="shared" si="12"/>
        <v>Jun</v>
      </c>
      <c r="D805" t="s">
        <v>1401</v>
      </c>
      <c r="E805">
        <v>1</v>
      </c>
      <c r="F805" s="3">
        <v>8189.37</v>
      </c>
      <c r="G805" s="3" t="str">
        <f>INDEX(Tbl_Location[State],MATCH(D805,Tbl_Location[Zip],0))</f>
        <v>Alberta</v>
      </c>
      <c r="H805" t="s">
        <v>20</v>
      </c>
      <c r="I805" t="str">
        <f>INDEX(Tbl_Product[Product Name],MATCH(A805,Tbl_Product[ProductID],0))</f>
        <v>Maximus UC-39</v>
      </c>
      <c r="J805" t="str">
        <f>INDEX(Tbl_Product[Category],MATCH(A805,Tbl_Product[ProductID],0))</f>
        <v>Urban</v>
      </c>
      <c r="K805" t="str">
        <f>INDEX(Tbl_Product[Segment],MATCH(A805,Tbl_Product[ProductID],0))</f>
        <v>Convenience</v>
      </c>
      <c r="L805">
        <f>INDEX(Tbl_Product[ManufacturerID],MATCH(A805,Tbl_Product[ProductID],0))</f>
        <v>7</v>
      </c>
      <c r="M805" t="str">
        <f>INDEX(Tbl_Manu[Manufacturer Name],MATCH(L805,Tbl_Manu[ManufacturerID],0))</f>
        <v>VanArsdel</v>
      </c>
    </row>
    <row r="806" spans="1:13" x14ac:dyDescent="0.25">
      <c r="A806">
        <v>2368</v>
      </c>
      <c r="B806" s="2">
        <v>42184</v>
      </c>
      <c r="C806" s="2" t="str">
        <f t="shared" si="12"/>
        <v>Jun</v>
      </c>
      <c r="D806" t="s">
        <v>1412</v>
      </c>
      <c r="E806">
        <v>1</v>
      </c>
      <c r="F806" s="3">
        <v>9191.7000000000007</v>
      </c>
      <c r="G806" s="3" t="str">
        <f>INDEX(Tbl_Location[State],MATCH(D806,Tbl_Location[Zip],0))</f>
        <v>Alberta</v>
      </c>
      <c r="H806" t="s">
        <v>20</v>
      </c>
      <c r="I806" t="str">
        <f>INDEX(Tbl_Product[Product Name],MATCH(A806,Tbl_Product[ProductID],0))</f>
        <v>Aliqui UC-16</v>
      </c>
      <c r="J806" t="str">
        <f>INDEX(Tbl_Product[Category],MATCH(A806,Tbl_Product[ProductID],0))</f>
        <v>Urban</v>
      </c>
      <c r="K806" t="str">
        <f>INDEX(Tbl_Product[Segment],MATCH(A806,Tbl_Product[ProductID],0))</f>
        <v>Convenience</v>
      </c>
      <c r="L806">
        <f>INDEX(Tbl_Product[ManufacturerID],MATCH(A806,Tbl_Product[ProductID],0))</f>
        <v>2</v>
      </c>
      <c r="M806" t="str">
        <f>INDEX(Tbl_Manu[Manufacturer Name],MATCH(L806,Tbl_Manu[ManufacturerID],0))</f>
        <v>Aliqui</v>
      </c>
    </row>
    <row r="807" spans="1:13" x14ac:dyDescent="0.25">
      <c r="A807">
        <v>993</v>
      </c>
      <c r="B807" s="2">
        <v>42184</v>
      </c>
      <c r="C807" s="2" t="str">
        <f t="shared" si="12"/>
        <v>Jun</v>
      </c>
      <c r="D807" t="s">
        <v>1400</v>
      </c>
      <c r="E807">
        <v>1</v>
      </c>
      <c r="F807" s="3">
        <v>4094.37</v>
      </c>
      <c r="G807" s="3" t="str">
        <f>INDEX(Tbl_Location[State],MATCH(D807,Tbl_Location[Zip],0))</f>
        <v>Alberta</v>
      </c>
      <c r="H807" t="s">
        <v>20</v>
      </c>
      <c r="I807" t="str">
        <f>INDEX(Tbl_Product[Product Name],MATCH(A807,Tbl_Product[ProductID],0))</f>
        <v>Natura UC-56</v>
      </c>
      <c r="J807" t="str">
        <f>INDEX(Tbl_Product[Category],MATCH(A807,Tbl_Product[ProductID],0))</f>
        <v>Urban</v>
      </c>
      <c r="K807" t="str">
        <f>INDEX(Tbl_Product[Segment],MATCH(A807,Tbl_Product[ProductID],0))</f>
        <v>Convenience</v>
      </c>
      <c r="L807">
        <f>INDEX(Tbl_Product[ManufacturerID],MATCH(A807,Tbl_Product[ProductID],0))</f>
        <v>8</v>
      </c>
      <c r="M807" t="str">
        <f>INDEX(Tbl_Manu[Manufacturer Name],MATCH(L807,Tbl_Manu[ManufacturerID],0))</f>
        <v>Natura</v>
      </c>
    </row>
    <row r="808" spans="1:13" x14ac:dyDescent="0.25">
      <c r="A808">
        <v>1085</v>
      </c>
      <c r="B808" s="2">
        <v>42184</v>
      </c>
      <c r="C808" s="2" t="str">
        <f t="shared" si="12"/>
        <v>Jun</v>
      </c>
      <c r="D808" t="s">
        <v>1558</v>
      </c>
      <c r="E808">
        <v>1</v>
      </c>
      <c r="F808" s="3">
        <v>1101.8699999999999</v>
      </c>
      <c r="G808" s="3" t="str">
        <f>INDEX(Tbl_Location[State],MATCH(D808,Tbl_Location[Zip],0))</f>
        <v>British Columbia</v>
      </c>
      <c r="H808" t="s">
        <v>20</v>
      </c>
      <c r="I808" t="str">
        <f>INDEX(Tbl_Product[Product Name],MATCH(A808,Tbl_Product[ProductID],0))</f>
        <v>Pirum RP-31</v>
      </c>
      <c r="J808" t="str">
        <f>INDEX(Tbl_Product[Category],MATCH(A808,Tbl_Product[ProductID],0))</f>
        <v>Rural</v>
      </c>
      <c r="K808" t="str">
        <f>INDEX(Tbl_Product[Segment],MATCH(A808,Tbl_Product[ProductID],0))</f>
        <v>Productivity</v>
      </c>
      <c r="L808">
        <f>INDEX(Tbl_Product[ManufacturerID],MATCH(A808,Tbl_Product[ProductID],0))</f>
        <v>10</v>
      </c>
      <c r="M808" t="str">
        <f>INDEX(Tbl_Manu[Manufacturer Name],MATCH(L808,Tbl_Manu[ManufacturerID],0))</f>
        <v>Pirum</v>
      </c>
    </row>
    <row r="809" spans="1:13" x14ac:dyDescent="0.25">
      <c r="A809">
        <v>457</v>
      </c>
      <c r="B809" s="2">
        <v>42184</v>
      </c>
      <c r="C809" s="2" t="str">
        <f t="shared" si="12"/>
        <v>Jun</v>
      </c>
      <c r="D809" t="s">
        <v>1401</v>
      </c>
      <c r="E809">
        <v>1</v>
      </c>
      <c r="F809" s="3">
        <v>11969.37</v>
      </c>
      <c r="G809" s="3" t="str">
        <f>INDEX(Tbl_Location[State],MATCH(D809,Tbl_Location[Zip],0))</f>
        <v>Alberta</v>
      </c>
      <c r="H809" t="s">
        <v>20</v>
      </c>
      <c r="I809" t="str">
        <f>INDEX(Tbl_Product[Product Name],MATCH(A809,Tbl_Product[ProductID],0))</f>
        <v>Maximus UM-62</v>
      </c>
      <c r="J809" t="str">
        <f>INDEX(Tbl_Product[Category],MATCH(A809,Tbl_Product[ProductID],0))</f>
        <v>Urban</v>
      </c>
      <c r="K809" t="str">
        <f>INDEX(Tbl_Product[Segment],MATCH(A809,Tbl_Product[ProductID],0))</f>
        <v>Moderation</v>
      </c>
      <c r="L809">
        <f>INDEX(Tbl_Product[ManufacturerID],MATCH(A809,Tbl_Product[ProductID],0))</f>
        <v>7</v>
      </c>
      <c r="M809" t="str">
        <f>INDEX(Tbl_Manu[Manufacturer Name],MATCH(L809,Tbl_Manu[ManufacturerID],0))</f>
        <v>VanArsdel</v>
      </c>
    </row>
    <row r="810" spans="1:13" x14ac:dyDescent="0.25">
      <c r="A810">
        <v>826</v>
      </c>
      <c r="B810" s="2">
        <v>42184</v>
      </c>
      <c r="C810" s="2" t="str">
        <f t="shared" si="12"/>
        <v>Jun</v>
      </c>
      <c r="D810" t="s">
        <v>1401</v>
      </c>
      <c r="E810">
        <v>1</v>
      </c>
      <c r="F810" s="3">
        <v>14426.37</v>
      </c>
      <c r="G810" s="3" t="str">
        <f>INDEX(Tbl_Location[State],MATCH(D810,Tbl_Location[Zip],0))</f>
        <v>Alberta</v>
      </c>
      <c r="H810" t="s">
        <v>20</v>
      </c>
      <c r="I810" t="str">
        <f>INDEX(Tbl_Product[Product Name],MATCH(A810,Tbl_Product[ProductID],0))</f>
        <v>Natura UM-10</v>
      </c>
      <c r="J810" t="str">
        <f>INDEX(Tbl_Product[Category],MATCH(A810,Tbl_Product[ProductID],0))</f>
        <v>Urban</v>
      </c>
      <c r="K810" t="str">
        <f>INDEX(Tbl_Product[Segment],MATCH(A810,Tbl_Product[ProductID],0))</f>
        <v>Moderation</v>
      </c>
      <c r="L810">
        <f>INDEX(Tbl_Product[ManufacturerID],MATCH(A810,Tbl_Product[ProductID],0))</f>
        <v>8</v>
      </c>
      <c r="M810" t="str">
        <f>INDEX(Tbl_Manu[Manufacturer Name],MATCH(L810,Tbl_Manu[ManufacturerID],0))</f>
        <v>Natura</v>
      </c>
    </row>
    <row r="811" spans="1:13" x14ac:dyDescent="0.25">
      <c r="A811">
        <v>348</v>
      </c>
      <c r="B811" s="2">
        <v>42184</v>
      </c>
      <c r="C811" s="2" t="str">
        <f t="shared" si="12"/>
        <v>Jun</v>
      </c>
      <c r="D811" t="s">
        <v>1561</v>
      </c>
      <c r="E811">
        <v>1</v>
      </c>
      <c r="F811" s="3">
        <v>7556.85</v>
      </c>
      <c r="G811" s="3" t="str">
        <f>INDEX(Tbl_Location[State],MATCH(D811,Tbl_Location[Zip],0))</f>
        <v>British Columbia</v>
      </c>
      <c r="H811" t="s">
        <v>20</v>
      </c>
      <c r="I811" t="str">
        <f>INDEX(Tbl_Product[Product Name],MATCH(A811,Tbl_Product[ProductID],0))</f>
        <v>Fama UE-69</v>
      </c>
      <c r="J811" t="str">
        <f>INDEX(Tbl_Product[Category],MATCH(A811,Tbl_Product[ProductID],0))</f>
        <v>Urban</v>
      </c>
      <c r="K811" t="str">
        <f>INDEX(Tbl_Product[Segment],MATCH(A811,Tbl_Product[ProductID],0))</f>
        <v>Extreme</v>
      </c>
      <c r="L811">
        <f>INDEX(Tbl_Product[ManufacturerID],MATCH(A811,Tbl_Product[ProductID],0))</f>
        <v>5</v>
      </c>
      <c r="M811" t="str">
        <f>INDEX(Tbl_Manu[Manufacturer Name],MATCH(L811,Tbl_Manu[ManufacturerID],0))</f>
        <v>Fama</v>
      </c>
    </row>
    <row r="812" spans="1:13" x14ac:dyDescent="0.25">
      <c r="A812">
        <v>1086</v>
      </c>
      <c r="B812" s="2">
        <v>42184</v>
      </c>
      <c r="C812" s="2" t="str">
        <f t="shared" si="12"/>
        <v>Jun</v>
      </c>
      <c r="D812" t="s">
        <v>1558</v>
      </c>
      <c r="E812">
        <v>1</v>
      </c>
      <c r="F812" s="3">
        <v>1101.8699999999999</v>
      </c>
      <c r="G812" s="3" t="str">
        <f>INDEX(Tbl_Location[State],MATCH(D812,Tbl_Location[Zip],0))</f>
        <v>British Columbia</v>
      </c>
      <c r="H812" t="s">
        <v>20</v>
      </c>
      <c r="I812" t="str">
        <f>INDEX(Tbl_Product[Product Name],MATCH(A812,Tbl_Product[ProductID],0))</f>
        <v>Pirum RP-32</v>
      </c>
      <c r="J812" t="str">
        <f>INDEX(Tbl_Product[Category],MATCH(A812,Tbl_Product[ProductID],0))</f>
        <v>Rural</v>
      </c>
      <c r="K812" t="str">
        <f>INDEX(Tbl_Product[Segment],MATCH(A812,Tbl_Product[ProductID],0))</f>
        <v>Productivity</v>
      </c>
      <c r="L812">
        <f>INDEX(Tbl_Product[ManufacturerID],MATCH(A812,Tbl_Product[ProductID],0))</f>
        <v>10</v>
      </c>
      <c r="M812" t="str">
        <f>INDEX(Tbl_Manu[Manufacturer Name],MATCH(L812,Tbl_Manu[ManufacturerID],0))</f>
        <v>Pirum</v>
      </c>
    </row>
    <row r="813" spans="1:13" x14ac:dyDescent="0.25">
      <c r="A813">
        <v>2090</v>
      </c>
      <c r="B813" s="2">
        <v>42185</v>
      </c>
      <c r="C813" s="2" t="str">
        <f t="shared" si="12"/>
        <v>Jun</v>
      </c>
      <c r="D813" t="s">
        <v>1570</v>
      </c>
      <c r="E813">
        <v>1</v>
      </c>
      <c r="F813" s="3">
        <v>4598.37</v>
      </c>
      <c r="G813" s="3" t="str">
        <f>INDEX(Tbl_Location[State],MATCH(D813,Tbl_Location[Zip],0))</f>
        <v>British Columbia</v>
      </c>
      <c r="H813" t="s">
        <v>20</v>
      </c>
      <c r="I813" t="str">
        <f>INDEX(Tbl_Product[Product Name],MATCH(A813,Tbl_Product[ProductID],0))</f>
        <v>Currus UC-25</v>
      </c>
      <c r="J813" t="str">
        <f>INDEX(Tbl_Product[Category],MATCH(A813,Tbl_Product[ProductID],0))</f>
        <v>Urban</v>
      </c>
      <c r="K813" t="str">
        <f>INDEX(Tbl_Product[Segment],MATCH(A813,Tbl_Product[ProductID],0))</f>
        <v>Convenience</v>
      </c>
      <c r="L813">
        <f>INDEX(Tbl_Product[ManufacturerID],MATCH(A813,Tbl_Product[ProductID],0))</f>
        <v>4</v>
      </c>
      <c r="M813" t="str">
        <f>INDEX(Tbl_Manu[Manufacturer Name],MATCH(L813,Tbl_Manu[ManufacturerID],0))</f>
        <v>Currus</v>
      </c>
    </row>
    <row r="814" spans="1:13" x14ac:dyDescent="0.25">
      <c r="A814">
        <v>3</v>
      </c>
      <c r="B814" s="2">
        <v>42185</v>
      </c>
      <c r="C814" s="2" t="str">
        <f t="shared" si="12"/>
        <v>Jun</v>
      </c>
      <c r="D814" t="s">
        <v>1553</v>
      </c>
      <c r="E814">
        <v>1</v>
      </c>
      <c r="F814" s="3">
        <v>10552.5</v>
      </c>
      <c r="G814" s="3" t="str">
        <f>INDEX(Tbl_Location[State],MATCH(D814,Tbl_Location[Zip],0))</f>
        <v>British Columbia</v>
      </c>
      <c r="H814" t="s">
        <v>20</v>
      </c>
      <c r="I814" t="str">
        <f>INDEX(Tbl_Product[Product Name],MATCH(A814,Tbl_Product[ProductID],0))</f>
        <v>Abbas MA-03</v>
      </c>
      <c r="J814" t="str">
        <f>INDEX(Tbl_Product[Category],MATCH(A814,Tbl_Product[ProductID],0))</f>
        <v>Mix</v>
      </c>
      <c r="K814" t="str">
        <f>INDEX(Tbl_Product[Segment],MATCH(A814,Tbl_Product[ProductID],0))</f>
        <v>All Season</v>
      </c>
      <c r="L814">
        <f>INDEX(Tbl_Product[ManufacturerID],MATCH(A814,Tbl_Product[ProductID],0))</f>
        <v>1</v>
      </c>
      <c r="M814" t="str">
        <f>INDEX(Tbl_Manu[Manufacturer Name],MATCH(L814,Tbl_Manu[ManufacturerID],0))</f>
        <v>Abbas</v>
      </c>
    </row>
    <row r="815" spans="1:13" x14ac:dyDescent="0.25">
      <c r="A815">
        <v>690</v>
      </c>
      <c r="B815" s="2">
        <v>42185</v>
      </c>
      <c r="C815" s="2" t="str">
        <f t="shared" si="12"/>
        <v>Jun</v>
      </c>
      <c r="D815" t="s">
        <v>1570</v>
      </c>
      <c r="E815">
        <v>1</v>
      </c>
      <c r="F815" s="3">
        <v>4409.37</v>
      </c>
      <c r="G815" s="3" t="str">
        <f>INDEX(Tbl_Location[State],MATCH(D815,Tbl_Location[Zip],0))</f>
        <v>British Columbia</v>
      </c>
      <c r="H815" t="s">
        <v>20</v>
      </c>
      <c r="I815" t="str">
        <f>INDEX(Tbl_Product[Product Name],MATCH(A815,Tbl_Product[ProductID],0))</f>
        <v>Maximus UC-55</v>
      </c>
      <c r="J815" t="str">
        <f>INDEX(Tbl_Product[Category],MATCH(A815,Tbl_Product[ProductID],0))</f>
        <v>Urban</v>
      </c>
      <c r="K815" t="str">
        <f>INDEX(Tbl_Product[Segment],MATCH(A815,Tbl_Product[ProductID],0))</f>
        <v>Convenience</v>
      </c>
      <c r="L815">
        <f>INDEX(Tbl_Product[ManufacturerID],MATCH(A815,Tbl_Product[ProductID],0))</f>
        <v>7</v>
      </c>
      <c r="M815" t="str">
        <f>INDEX(Tbl_Manu[Manufacturer Name],MATCH(L815,Tbl_Manu[ManufacturerID],0))</f>
        <v>VanArsdel</v>
      </c>
    </row>
    <row r="816" spans="1:13" x14ac:dyDescent="0.25">
      <c r="A816">
        <v>808</v>
      </c>
      <c r="B816" s="2">
        <v>42185</v>
      </c>
      <c r="C816" s="2" t="str">
        <f t="shared" si="12"/>
        <v>Jun</v>
      </c>
      <c r="D816" t="s">
        <v>1600</v>
      </c>
      <c r="E816">
        <v>1</v>
      </c>
      <c r="F816" s="3">
        <v>4125.87</v>
      </c>
      <c r="G816" s="3" t="str">
        <f>INDEX(Tbl_Location[State],MATCH(D816,Tbl_Location[Zip],0))</f>
        <v>British Columbia</v>
      </c>
      <c r="H816" t="s">
        <v>20</v>
      </c>
      <c r="I816" t="str">
        <f>INDEX(Tbl_Product[Product Name],MATCH(A816,Tbl_Product[ProductID],0))</f>
        <v>Natura RS-12</v>
      </c>
      <c r="J816" t="str">
        <f>INDEX(Tbl_Product[Category],MATCH(A816,Tbl_Product[ProductID],0))</f>
        <v>Rural</v>
      </c>
      <c r="K816" t="str">
        <f>INDEX(Tbl_Product[Segment],MATCH(A816,Tbl_Product[ProductID],0))</f>
        <v>Select</v>
      </c>
      <c r="L816">
        <f>INDEX(Tbl_Product[ManufacturerID],MATCH(A816,Tbl_Product[ProductID],0))</f>
        <v>8</v>
      </c>
      <c r="M816" t="str">
        <f>INDEX(Tbl_Manu[Manufacturer Name],MATCH(L816,Tbl_Manu[ManufacturerID],0))</f>
        <v>Natura</v>
      </c>
    </row>
    <row r="817" spans="1:13" x14ac:dyDescent="0.25">
      <c r="A817">
        <v>491</v>
      </c>
      <c r="B817" s="2">
        <v>42142</v>
      </c>
      <c r="C817" s="2" t="str">
        <f t="shared" si="12"/>
        <v>May</v>
      </c>
      <c r="D817" t="s">
        <v>1327</v>
      </c>
      <c r="E817">
        <v>1</v>
      </c>
      <c r="F817" s="3">
        <v>10709.37</v>
      </c>
      <c r="G817" s="3" t="str">
        <f>INDEX(Tbl_Location[State],MATCH(D817,Tbl_Location[Zip],0))</f>
        <v>Alberta</v>
      </c>
      <c r="H817" t="s">
        <v>20</v>
      </c>
      <c r="I817" t="str">
        <f>INDEX(Tbl_Product[Product Name],MATCH(A817,Tbl_Product[ProductID],0))</f>
        <v>Maximus UM-96</v>
      </c>
      <c r="J817" t="str">
        <f>INDEX(Tbl_Product[Category],MATCH(A817,Tbl_Product[ProductID],0))</f>
        <v>Urban</v>
      </c>
      <c r="K817" t="str">
        <f>INDEX(Tbl_Product[Segment],MATCH(A817,Tbl_Product[ProductID],0))</f>
        <v>Moderation</v>
      </c>
      <c r="L817">
        <f>INDEX(Tbl_Product[ManufacturerID],MATCH(A817,Tbl_Product[ProductID],0))</f>
        <v>7</v>
      </c>
      <c r="M817" t="str">
        <f>INDEX(Tbl_Manu[Manufacturer Name],MATCH(L817,Tbl_Manu[ManufacturerID],0))</f>
        <v>VanArsdel</v>
      </c>
    </row>
    <row r="818" spans="1:13" x14ac:dyDescent="0.25">
      <c r="A818">
        <v>556</v>
      </c>
      <c r="B818" s="2">
        <v>42125</v>
      </c>
      <c r="C818" s="2" t="str">
        <f t="shared" si="12"/>
        <v>May</v>
      </c>
      <c r="D818" t="s">
        <v>1392</v>
      </c>
      <c r="E818">
        <v>1</v>
      </c>
      <c r="F818" s="3">
        <v>10268.370000000001</v>
      </c>
      <c r="G818" s="3" t="str">
        <f>INDEX(Tbl_Location[State],MATCH(D818,Tbl_Location[Zip],0))</f>
        <v>Alberta</v>
      </c>
      <c r="H818" t="s">
        <v>20</v>
      </c>
      <c r="I818" t="str">
        <f>INDEX(Tbl_Product[Product Name],MATCH(A818,Tbl_Product[ProductID],0))</f>
        <v>Maximus UC-21</v>
      </c>
      <c r="J818" t="str">
        <f>INDEX(Tbl_Product[Category],MATCH(A818,Tbl_Product[ProductID],0))</f>
        <v>Urban</v>
      </c>
      <c r="K818" t="str">
        <f>INDEX(Tbl_Product[Segment],MATCH(A818,Tbl_Product[ProductID],0))</f>
        <v>Convenience</v>
      </c>
      <c r="L818">
        <f>INDEX(Tbl_Product[ManufacturerID],MATCH(A818,Tbl_Product[ProductID],0))</f>
        <v>7</v>
      </c>
      <c r="M818" t="str">
        <f>INDEX(Tbl_Manu[Manufacturer Name],MATCH(L818,Tbl_Manu[ManufacturerID],0))</f>
        <v>VanArsdel</v>
      </c>
    </row>
    <row r="819" spans="1:13" x14ac:dyDescent="0.25">
      <c r="A819">
        <v>1851</v>
      </c>
      <c r="B819" s="2">
        <v>42127</v>
      </c>
      <c r="C819" s="2" t="str">
        <f t="shared" si="12"/>
        <v>May</v>
      </c>
      <c r="D819" t="s">
        <v>1202</v>
      </c>
      <c r="E819">
        <v>1</v>
      </c>
      <c r="F819" s="3">
        <v>3905.37</v>
      </c>
      <c r="G819" s="3" t="str">
        <f>INDEX(Tbl_Location[State],MATCH(D819,Tbl_Location[Zip],0))</f>
        <v>Manitoba</v>
      </c>
      <c r="H819" t="s">
        <v>20</v>
      </c>
      <c r="I819" t="str">
        <f>INDEX(Tbl_Product[Product Name],MATCH(A819,Tbl_Product[ProductID],0))</f>
        <v>Pomum YY-46</v>
      </c>
      <c r="J819" t="str">
        <f>INDEX(Tbl_Product[Category],MATCH(A819,Tbl_Product[ProductID],0))</f>
        <v>Youth</v>
      </c>
      <c r="K819" t="str">
        <f>INDEX(Tbl_Product[Segment],MATCH(A819,Tbl_Product[ProductID],0))</f>
        <v>Youth</v>
      </c>
      <c r="L819">
        <f>INDEX(Tbl_Product[ManufacturerID],MATCH(A819,Tbl_Product[ProductID],0))</f>
        <v>11</v>
      </c>
      <c r="M819" t="str">
        <f>INDEX(Tbl_Manu[Manufacturer Name],MATCH(L819,Tbl_Manu[ManufacturerID],0))</f>
        <v>Pomum</v>
      </c>
    </row>
    <row r="820" spans="1:13" x14ac:dyDescent="0.25">
      <c r="A820">
        <v>1009</v>
      </c>
      <c r="B820" s="2">
        <v>42127</v>
      </c>
      <c r="C820" s="2" t="str">
        <f t="shared" si="12"/>
        <v>May</v>
      </c>
      <c r="D820" t="s">
        <v>1395</v>
      </c>
      <c r="E820">
        <v>1</v>
      </c>
      <c r="F820" s="3">
        <v>1353.87</v>
      </c>
      <c r="G820" s="3" t="str">
        <f>INDEX(Tbl_Location[State],MATCH(D820,Tbl_Location[Zip],0))</f>
        <v>Alberta</v>
      </c>
      <c r="H820" t="s">
        <v>20</v>
      </c>
      <c r="I820" t="str">
        <f>INDEX(Tbl_Product[Product Name],MATCH(A820,Tbl_Product[ProductID],0))</f>
        <v>Natura YY-10</v>
      </c>
      <c r="J820" t="str">
        <f>INDEX(Tbl_Product[Category],MATCH(A820,Tbl_Product[ProductID],0))</f>
        <v>Youth</v>
      </c>
      <c r="K820" t="str">
        <f>INDEX(Tbl_Product[Segment],MATCH(A820,Tbl_Product[ProductID],0))</f>
        <v>Youth</v>
      </c>
      <c r="L820">
        <f>INDEX(Tbl_Product[ManufacturerID],MATCH(A820,Tbl_Product[ProductID],0))</f>
        <v>8</v>
      </c>
      <c r="M820" t="str">
        <f>INDEX(Tbl_Manu[Manufacturer Name],MATCH(L820,Tbl_Manu[ManufacturerID],0))</f>
        <v>Natura</v>
      </c>
    </row>
    <row r="821" spans="1:13" x14ac:dyDescent="0.25">
      <c r="A821">
        <v>1009</v>
      </c>
      <c r="B821" s="2">
        <v>42127</v>
      </c>
      <c r="C821" s="2" t="str">
        <f t="shared" si="12"/>
        <v>May</v>
      </c>
      <c r="D821" t="s">
        <v>1383</v>
      </c>
      <c r="E821">
        <v>1</v>
      </c>
      <c r="F821" s="3">
        <v>1353.87</v>
      </c>
      <c r="G821" s="3" t="str">
        <f>INDEX(Tbl_Location[State],MATCH(D821,Tbl_Location[Zip],0))</f>
        <v>Alberta</v>
      </c>
      <c r="H821" t="s">
        <v>20</v>
      </c>
      <c r="I821" t="str">
        <f>INDEX(Tbl_Product[Product Name],MATCH(A821,Tbl_Product[ProductID],0))</f>
        <v>Natura YY-10</v>
      </c>
      <c r="J821" t="str">
        <f>INDEX(Tbl_Product[Category],MATCH(A821,Tbl_Product[ProductID],0))</f>
        <v>Youth</v>
      </c>
      <c r="K821" t="str">
        <f>INDEX(Tbl_Product[Segment],MATCH(A821,Tbl_Product[ProductID],0))</f>
        <v>Youth</v>
      </c>
      <c r="L821">
        <f>INDEX(Tbl_Product[ManufacturerID],MATCH(A821,Tbl_Product[ProductID],0))</f>
        <v>8</v>
      </c>
      <c r="M821" t="str">
        <f>INDEX(Tbl_Manu[Manufacturer Name],MATCH(L821,Tbl_Manu[ManufacturerID],0))</f>
        <v>Natura</v>
      </c>
    </row>
    <row r="822" spans="1:13" x14ac:dyDescent="0.25">
      <c r="A822">
        <v>2332</v>
      </c>
      <c r="B822" s="2">
        <v>42127</v>
      </c>
      <c r="C822" s="2" t="str">
        <f t="shared" si="12"/>
        <v>May</v>
      </c>
      <c r="D822" t="s">
        <v>1385</v>
      </c>
      <c r="E822">
        <v>1</v>
      </c>
      <c r="F822" s="3">
        <v>6419.7</v>
      </c>
      <c r="G822" s="3" t="str">
        <f>INDEX(Tbl_Location[State],MATCH(D822,Tbl_Location[Zip],0))</f>
        <v>Alberta</v>
      </c>
      <c r="H822" t="s">
        <v>20</v>
      </c>
      <c r="I822" t="str">
        <f>INDEX(Tbl_Product[Product Name],MATCH(A822,Tbl_Product[ProductID],0))</f>
        <v>Aliqui UE-06</v>
      </c>
      <c r="J822" t="str">
        <f>INDEX(Tbl_Product[Category],MATCH(A822,Tbl_Product[ProductID],0))</f>
        <v>Urban</v>
      </c>
      <c r="K822" t="str">
        <f>INDEX(Tbl_Product[Segment],MATCH(A822,Tbl_Product[ProductID],0))</f>
        <v>Extreme</v>
      </c>
      <c r="L822">
        <f>INDEX(Tbl_Product[ManufacturerID],MATCH(A822,Tbl_Product[ProductID],0))</f>
        <v>2</v>
      </c>
      <c r="M822" t="str">
        <f>INDEX(Tbl_Manu[Manufacturer Name],MATCH(L822,Tbl_Manu[ManufacturerID],0))</f>
        <v>Aliqui</v>
      </c>
    </row>
    <row r="823" spans="1:13" x14ac:dyDescent="0.25">
      <c r="A823">
        <v>978</v>
      </c>
      <c r="B823" s="2">
        <v>42127</v>
      </c>
      <c r="C823" s="2" t="str">
        <f t="shared" si="12"/>
        <v>May</v>
      </c>
      <c r="D823" t="s">
        <v>1568</v>
      </c>
      <c r="E823">
        <v>1</v>
      </c>
      <c r="F823" s="3">
        <v>9386.3700000000008</v>
      </c>
      <c r="G823" s="3" t="str">
        <f>INDEX(Tbl_Location[State],MATCH(D823,Tbl_Location[Zip],0))</f>
        <v>British Columbia</v>
      </c>
      <c r="H823" t="s">
        <v>20</v>
      </c>
      <c r="I823" t="str">
        <f>INDEX(Tbl_Product[Product Name],MATCH(A823,Tbl_Product[ProductID],0))</f>
        <v>Natura UC-41</v>
      </c>
      <c r="J823" t="str">
        <f>INDEX(Tbl_Product[Category],MATCH(A823,Tbl_Product[ProductID],0))</f>
        <v>Urban</v>
      </c>
      <c r="K823" t="str">
        <f>INDEX(Tbl_Product[Segment],MATCH(A823,Tbl_Product[ProductID],0))</f>
        <v>Convenience</v>
      </c>
      <c r="L823">
        <f>INDEX(Tbl_Product[ManufacturerID],MATCH(A823,Tbl_Product[ProductID],0))</f>
        <v>8</v>
      </c>
      <c r="M823" t="str">
        <f>INDEX(Tbl_Manu[Manufacturer Name],MATCH(L823,Tbl_Manu[ManufacturerID],0))</f>
        <v>Natura</v>
      </c>
    </row>
    <row r="824" spans="1:13" x14ac:dyDescent="0.25">
      <c r="A824">
        <v>2280</v>
      </c>
      <c r="B824" s="2">
        <v>42128</v>
      </c>
      <c r="C824" s="2" t="str">
        <f t="shared" si="12"/>
        <v>May</v>
      </c>
      <c r="D824" t="s">
        <v>1563</v>
      </c>
      <c r="E824">
        <v>1</v>
      </c>
      <c r="F824" s="3">
        <v>2324.6999999999998</v>
      </c>
      <c r="G824" s="3" t="str">
        <f>INDEX(Tbl_Location[State],MATCH(D824,Tbl_Location[Zip],0))</f>
        <v>British Columbia</v>
      </c>
      <c r="H824" t="s">
        <v>20</v>
      </c>
      <c r="I824" t="str">
        <f>INDEX(Tbl_Product[Product Name],MATCH(A824,Tbl_Product[ProductID],0))</f>
        <v>Aliqui RS-13</v>
      </c>
      <c r="J824" t="str">
        <f>INDEX(Tbl_Product[Category],MATCH(A824,Tbl_Product[ProductID],0))</f>
        <v>Rural</v>
      </c>
      <c r="K824" t="str">
        <f>INDEX(Tbl_Product[Segment],MATCH(A824,Tbl_Product[ProductID],0))</f>
        <v>Select</v>
      </c>
      <c r="L824">
        <f>INDEX(Tbl_Product[ManufacturerID],MATCH(A824,Tbl_Product[ProductID],0))</f>
        <v>2</v>
      </c>
      <c r="M824" t="str">
        <f>INDEX(Tbl_Manu[Manufacturer Name],MATCH(L824,Tbl_Manu[ManufacturerID],0))</f>
        <v>Aliqui</v>
      </c>
    </row>
    <row r="825" spans="1:13" x14ac:dyDescent="0.25">
      <c r="A825">
        <v>2380</v>
      </c>
      <c r="B825" s="2">
        <v>42128</v>
      </c>
      <c r="C825" s="2" t="str">
        <f t="shared" si="12"/>
        <v>May</v>
      </c>
      <c r="D825" t="s">
        <v>1564</v>
      </c>
      <c r="E825">
        <v>1</v>
      </c>
      <c r="F825" s="3">
        <v>4031.37</v>
      </c>
      <c r="G825" s="3" t="str">
        <f>INDEX(Tbl_Location[State],MATCH(D825,Tbl_Location[Zip],0))</f>
        <v>British Columbia</v>
      </c>
      <c r="H825" t="s">
        <v>20</v>
      </c>
      <c r="I825" t="str">
        <f>INDEX(Tbl_Product[Product Name],MATCH(A825,Tbl_Product[ProductID],0))</f>
        <v>Aliqui UC-28</v>
      </c>
      <c r="J825" t="str">
        <f>INDEX(Tbl_Product[Category],MATCH(A825,Tbl_Product[ProductID],0))</f>
        <v>Urban</v>
      </c>
      <c r="K825" t="str">
        <f>INDEX(Tbl_Product[Segment],MATCH(A825,Tbl_Product[ProductID],0))</f>
        <v>Convenience</v>
      </c>
      <c r="L825">
        <f>INDEX(Tbl_Product[ManufacturerID],MATCH(A825,Tbl_Product[ProductID],0))</f>
        <v>2</v>
      </c>
      <c r="M825" t="str">
        <f>INDEX(Tbl_Manu[Manufacturer Name],MATCH(L825,Tbl_Manu[ManufacturerID],0))</f>
        <v>Aliqui</v>
      </c>
    </row>
    <row r="826" spans="1:13" x14ac:dyDescent="0.25">
      <c r="A826">
        <v>2379</v>
      </c>
      <c r="B826" s="2">
        <v>42128</v>
      </c>
      <c r="C826" s="2" t="str">
        <f t="shared" si="12"/>
        <v>May</v>
      </c>
      <c r="D826" t="s">
        <v>1602</v>
      </c>
      <c r="E826">
        <v>1</v>
      </c>
      <c r="F826" s="3">
        <v>2513.6999999999998</v>
      </c>
      <c r="G826" s="3" t="str">
        <f>INDEX(Tbl_Location[State],MATCH(D826,Tbl_Location[Zip],0))</f>
        <v>British Columbia</v>
      </c>
      <c r="H826" t="s">
        <v>20</v>
      </c>
      <c r="I826" t="str">
        <f>INDEX(Tbl_Product[Product Name],MATCH(A826,Tbl_Product[ProductID],0))</f>
        <v>Aliqui UC-27</v>
      </c>
      <c r="J826" t="str">
        <f>INDEX(Tbl_Product[Category],MATCH(A826,Tbl_Product[ProductID],0))</f>
        <v>Urban</v>
      </c>
      <c r="K826" t="str">
        <f>INDEX(Tbl_Product[Segment],MATCH(A826,Tbl_Product[ProductID],0))</f>
        <v>Convenience</v>
      </c>
      <c r="L826">
        <f>INDEX(Tbl_Product[ManufacturerID],MATCH(A826,Tbl_Product[ProductID],0))</f>
        <v>2</v>
      </c>
      <c r="M826" t="str">
        <f>INDEX(Tbl_Manu[Manufacturer Name],MATCH(L826,Tbl_Manu[ManufacturerID],0))</f>
        <v>Aliqui</v>
      </c>
    </row>
    <row r="827" spans="1:13" x14ac:dyDescent="0.25">
      <c r="A827">
        <v>676</v>
      </c>
      <c r="B827" s="2">
        <v>42128</v>
      </c>
      <c r="C827" s="2" t="str">
        <f t="shared" si="12"/>
        <v>May</v>
      </c>
      <c r="D827" t="s">
        <v>1411</v>
      </c>
      <c r="E827">
        <v>1</v>
      </c>
      <c r="F827" s="3">
        <v>9134.3700000000008</v>
      </c>
      <c r="G827" s="3" t="str">
        <f>INDEX(Tbl_Location[State],MATCH(D827,Tbl_Location[Zip],0))</f>
        <v>Alberta</v>
      </c>
      <c r="H827" t="s">
        <v>20</v>
      </c>
      <c r="I827" t="str">
        <f>INDEX(Tbl_Product[Product Name],MATCH(A827,Tbl_Product[ProductID],0))</f>
        <v>Maximus UC-41</v>
      </c>
      <c r="J827" t="str">
        <f>INDEX(Tbl_Product[Category],MATCH(A827,Tbl_Product[ProductID],0))</f>
        <v>Urban</v>
      </c>
      <c r="K827" t="str">
        <f>INDEX(Tbl_Product[Segment],MATCH(A827,Tbl_Product[ProductID],0))</f>
        <v>Convenience</v>
      </c>
      <c r="L827">
        <f>INDEX(Tbl_Product[ManufacturerID],MATCH(A827,Tbl_Product[ProductID],0))</f>
        <v>7</v>
      </c>
      <c r="M827" t="str">
        <f>INDEX(Tbl_Manu[Manufacturer Name],MATCH(L827,Tbl_Manu[ManufacturerID],0))</f>
        <v>VanArsdel</v>
      </c>
    </row>
    <row r="828" spans="1:13" x14ac:dyDescent="0.25">
      <c r="A828">
        <v>706</v>
      </c>
      <c r="B828" s="2">
        <v>42129</v>
      </c>
      <c r="C828" s="2" t="str">
        <f t="shared" si="12"/>
        <v>May</v>
      </c>
      <c r="D828" t="s">
        <v>1383</v>
      </c>
      <c r="E828">
        <v>1</v>
      </c>
      <c r="F828" s="3">
        <v>3401.37</v>
      </c>
      <c r="G828" s="3" t="str">
        <f>INDEX(Tbl_Location[State],MATCH(D828,Tbl_Location[Zip],0))</f>
        <v>Alberta</v>
      </c>
      <c r="H828" t="s">
        <v>20</v>
      </c>
      <c r="I828" t="str">
        <f>INDEX(Tbl_Product[Product Name],MATCH(A828,Tbl_Product[ProductID],0))</f>
        <v>Natura MA-13</v>
      </c>
      <c r="J828" t="str">
        <f>INDEX(Tbl_Product[Category],MATCH(A828,Tbl_Product[ProductID],0))</f>
        <v>Mix</v>
      </c>
      <c r="K828" t="str">
        <f>INDEX(Tbl_Product[Segment],MATCH(A828,Tbl_Product[ProductID],0))</f>
        <v>All Season</v>
      </c>
      <c r="L828">
        <f>INDEX(Tbl_Product[ManufacturerID],MATCH(A828,Tbl_Product[ProductID],0))</f>
        <v>8</v>
      </c>
      <c r="M828" t="str">
        <f>INDEX(Tbl_Manu[Manufacturer Name],MATCH(L828,Tbl_Manu[ManufacturerID],0))</f>
        <v>Natura</v>
      </c>
    </row>
    <row r="829" spans="1:13" x14ac:dyDescent="0.25">
      <c r="A829">
        <v>674</v>
      </c>
      <c r="B829" s="2">
        <v>42129</v>
      </c>
      <c r="C829" s="2" t="str">
        <f t="shared" si="12"/>
        <v>May</v>
      </c>
      <c r="D829" t="s">
        <v>1401</v>
      </c>
      <c r="E829">
        <v>1</v>
      </c>
      <c r="F829" s="3">
        <v>8189.37</v>
      </c>
      <c r="G829" s="3" t="str">
        <f>INDEX(Tbl_Location[State],MATCH(D829,Tbl_Location[Zip],0))</f>
        <v>Alberta</v>
      </c>
      <c r="H829" t="s">
        <v>20</v>
      </c>
      <c r="I829" t="str">
        <f>INDEX(Tbl_Product[Product Name],MATCH(A829,Tbl_Product[ProductID],0))</f>
        <v>Maximus UC-39</v>
      </c>
      <c r="J829" t="str">
        <f>INDEX(Tbl_Product[Category],MATCH(A829,Tbl_Product[ProductID],0))</f>
        <v>Urban</v>
      </c>
      <c r="K829" t="str">
        <f>INDEX(Tbl_Product[Segment],MATCH(A829,Tbl_Product[ProductID],0))</f>
        <v>Convenience</v>
      </c>
      <c r="L829">
        <f>INDEX(Tbl_Product[ManufacturerID],MATCH(A829,Tbl_Product[ProductID],0))</f>
        <v>7</v>
      </c>
      <c r="M829" t="str">
        <f>INDEX(Tbl_Manu[Manufacturer Name],MATCH(L829,Tbl_Manu[ManufacturerID],0))</f>
        <v>VanArsdel</v>
      </c>
    </row>
    <row r="830" spans="1:13" x14ac:dyDescent="0.25">
      <c r="A830">
        <v>609</v>
      </c>
      <c r="B830" s="2">
        <v>42129</v>
      </c>
      <c r="C830" s="2" t="str">
        <f t="shared" si="12"/>
        <v>May</v>
      </c>
      <c r="D830" t="s">
        <v>1400</v>
      </c>
      <c r="E830">
        <v>1</v>
      </c>
      <c r="F830" s="3">
        <v>10079.370000000001</v>
      </c>
      <c r="G830" s="3" t="str">
        <f>INDEX(Tbl_Location[State],MATCH(D830,Tbl_Location[Zip],0))</f>
        <v>Alberta</v>
      </c>
      <c r="H830" t="s">
        <v>20</v>
      </c>
      <c r="I830" t="str">
        <f>INDEX(Tbl_Product[Product Name],MATCH(A830,Tbl_Product[ProductID],0))</f>
        <v>Maximus UC-74</v>
      </c>
      <c r="J830" t="str">
        <f>INDEX(Tbl_Product[Category],MATCH(A830,Tbl_Product[ProductID],0))</f>
        <v>Urban</v>
      </c>
      <c r="K830" t="str">
        <f>INDEX(Tbl_Product[Segment],MATCH(A830,Tbl_Product[ProductID],0))</f>
        <v>Convenience</v>
      </c>
      <c r="L830">
        <f>INDEX(Tbl_Product[ManufacturerID],MATCH(A830,Tbl_Product[ProductID],0))</f>
        <v>7</v>
      </c>
      <c r="M830" t="str">
        <f>INDEX(Tbl_Manu[Manufacturer Name],MATCH(L830,Tbl_Manu[ManufacturerID],0))</f>
        <v>VanArsdel</v>
      </c>
    </row>
    <row r="831" spans="1:13" x14ac:dyDescent="0.25">
      <c r="A831">
        <v>1229</v>
      </c>
      <c r="B831" s="2">
        <v>42129</v>
      </c>
      <c r="C831" s="2" t="str">
        <f t="shared" si="12"/>
        <v>May</v>
      </c>
      <c r="D831" t="s">
        <v>1413</v>
      </c>
      <c r="E831">
        <v>1</v>
      </c>
      <c r="F831" s="3">
        <v>3464.37</v>
      </c>
      <c r="G831" s="3" t="str">
        <f>INDEX(Tbl_Location[State],MATCH(D831,Tbl_Location[Zip],0))</f>
        <v>Alberta</v>
      </c>
      <c r="H831" t="s">
        <v>20</v>
      </c>
      <c r="I831" t="str">
        <f>INDEX(Tbl_Product[Product Name],MATCH(A831,Tbl_Product[ProductID],0))</f>
        <v>Pirum UC-31</v>
      </c>
      <c r="J831" t="str">
        <f>INDEX(Tbl_Product[Category],MATCH(A831,Tbl_Product[ProductID],0))</f>
        <v>Urban</v>
      </c>
      <c r="K831" t="str">
        <f>INDEX(Tbl_Product[Segment],MATCH(A831,Tbl_Product[ProductID],0))</f>
        <v>Convenience</v>
      </c>
      <c r="L831">
        <f>INDEX(Tbl_Product[ManufacturerID],MATCH(A831,Tbl_Product[ProductID],0))</f>
        <v>10</v>
      </c>
      <c r="M831" t="str">
        <f>INDEX(Tbl_Manu[Manufacturer Name],MATCH(L831,Tbl_Manu[ManufacturerID],0))</f>
        <v>Pirum</v>
      </c>
    </row>
    <row r="832" spans="1:13" x14ac:dyDescent="0.25">
      <c r="A832">
        <v>605</v>
      </c>
      <c r="B832" s="2">
        <v>42130</v>
      </c>
      <c r="C832" s="2" t="str">
        <f t="shared" si="12"/>
        <v>May</v>
      </c>
      <c r="D832" t="s">
        <v>1576</v>
      </c>
      <c r="E832">
        <v>1</v>
      </c>
      <c r="F832" s="3">
        <v>5039.37</v>
      </c>
      <c r="G832" s="3" t="str">
        <f>INDEX(Tbl_Location[State],MATCH(D832,Tbl_Location[Zip],0))</f>
        <v>British Columbia</v>
      </c>
      <c r="H832" t="s">
        <v>20</v>
      </c>
      <c r="I832" t="str">
        <f>INDEX(Tbl_Product[Product Name],MATCH(A832,Tbl_Product[ProductID],0))</f>
        <v>Maximus UC-70</v>
      </c>
      <c r="J832" t="str">
        <f>INDEX(Tbl_Product[Category],MATCH(A832,Tbl_Product[ProductID],0))</f>
        <v>Urban</v>
      </c>
      <c r="K832" t="str">
        <f>INDEX(Tbl_Product[Segment],MATCH(A832,Tbl_Product[ProductID],0))</f>
        <v>Convenience</v>
      </c>
      <c r="L832">
        <f>INDEX(Tbl_Product[ManufacturerID],MATCH(A832,Tbl_Product[ProductID],0))</f>
        <v>7</v>
      </c>
      <c r="M832" t="str">
        <f>INDEX(Tbl_Manu[Manufacturer Name],MATCH(L832,Tbl_Manu[ManufacturerID],0))</f>
        <v>VanArsdel</v>
      </c>
    </row>
    <row r="833" spans="1:13" x14ac:dyDescent="0.25">
      <c r="A833">
        <v>945</v>
      </c>
      <c r="B833" s="2">
        <v>42092</v>
      </c>
      <c r="C833" s="2" t="str">
        <f t="shared" si="12"/>
        <v>Mar</v>
      </c>
      <c r="D833" t="s">
        <v>1400</v>
      </c>
      <c r="E833">
        <v>1</v>
      </c>
      <c r="F833" s="3">
        <v>8189.37</v>
      </c>
      <c r="G833" s="3" t="str">
        <f>INDEX(Tbl_Location[State],MATCH(D833,Tbl_Location[Zip],0))</f>
        <v>Alberta</v>
      </c>
      <c r="H833" t="s">
        <v>20</v>
      </c>
      <c r="I833" t="str">
        <f>INDEX(Tbl_Product[Product Name],MATCH(A833,Tbl_Product[ProductID],0))</f>
        <v>Natura UC-08</v>
      </c>
      <c r="J833" t="str">
        <f>INDEX(Tbl_Product[Category],MATCH(A833,Tbl_Product[ProductID],0))</f>
        <v>Urban</v>
      </c>
      <c r="K833" t="str">
        <f>INDEX(Tbl_Product[Segment],MATCH(A833,Tbl_Product[ProductID],0))</f>
        <v>Convenience</v>
      </c>
      <c r="L833">
        <f>INDEX(Tbl_Product[ManufacturerID],MATCH(A833,Tbl_Product[ProductID],0))</f>
        <v>8</v>
      </c>
      <c r="M833" t="str">
        <f>INDEX(Tbl_Manu[Manufacturer Name],MATCH(L833,Tbl_Manu[ManufacturerID],0))</f>
        <v>Natura</v>
      </c>
    </row>
    <row r="834" spans="1:13" x14ac:dyDescent="0.25">
      <c r="A834">
        <v>491</v>
      </c>
      <c r="B834" s="2">
        <v>42134</v>
      </c>
      <c r="C834" s="2" t="str">
        <f t="shared" si="12"/>
        <v>May</v>
      </c>
      <c r="D834" t="s">
        <v>1560</v>
      </c>
      <c r="E834">
        <v>1</v>
      </c>
      <c r="F834" s="3">
        <v>10709.37</v>
      </c>
      <c r="G834" s="3" t="str">
        <f>INDEX(Tbl_Location[State],MATCH(D834,Tbl_Location[Zip],0))</f>
        <v>British Columbia</v>
      </c>
      <c r="H834" t="s">
        <v>20</v>
      </c>
      <c r="I834" t="str">
        <f>INDEX(Tbl_Product[Product Name],MATCH(A834,Tbl_Product[ProductID],0))</f>
        <v>Maximus UM-96</v>
      </c>
      <c r="J834" t="str">
        <f>INDEX(Tbl_Product[Category],MATCH(A834,Tbl_Product[ProductID],0))</f>
        <v>Urban</v>
      </c>
      <c r="K834" t="str">
        <f>INDEX(Tbl_Product[Segment],MATCH(A834,Tbl_Product[ProductID],0))</f>
        <v>Moderation</v>
      </c>
      <c r="L834">
        <f>INDEX(Tbl_Product[ManufacturerID],MATCH(A834,Tbl_Product[ProductID],0))</f>
        <v>7</v>
      </c>
      <c r="M834" t="str">
        <f>INDEX(Tbl_Manu[Manufacturer Name],MATCH(L834,Tbl_Manu[ManufacturerID],0))</f>
        <v>VanArsdel</v>
      </c>
    </row>
    <row r="835" spans="1:13" x14ac:dyDescent="0.25">
      <c r="A835">
        <v>1518</v>
      </c>
      <c r="B835" s="2">
        <v>42134</v>
      </c>
      <c r="C835" s="2" t="str">
        <f t="shared" ref="C835:C898" si="13">TEXT(B835,"mmm")</f>
        <v>May</v>
      </c>
      <c r="D835" t="s">
        <v>1559</v>
      </c>
      <c r="E835">
        <v>1</v>
      </c>
      <c r="F835" s="3">
        <v>2770.74</v>
      </c>
      <c r="G835" s="3" t="str">
        <f>INDEX(Tbl_Location[State],MATCH(D835,Tbl_Location[Zip],0))</f>
        <v>British Columbia</v>
      </c>
      <c r="H835" t="s">
        <v>20</v>
      </c>
      <c r="I835" t="str">
        <f>INDEX(Tbl_Product[Product Name],MATCH(A835,Tbl_Product[ProductID],0))</f>
        <v>Quibus RP-10</v>
      </c>
      <c r="J835" t="str">
        <f>INDEX(Tbl_Product[Category],MATCH(A835,Tbl_Product[ProductID],0))</f>
        <v>Rural</v>
      </c>
      <c r="K835" t="str">
        <f>INDEX(Tbl_Product[Segment],MATCH(A835,Tbl_Product[ProductID],0))</f>
        <v>Productivity</v>
      </c>
      <c r="L835">
        <f>INDEX(Tbl_Product[ManufacturerID],MATCH(A835,Tbl_Product[ProductID],0))</f>
        <v>12</v>
      </c>
      <c r="M835" t="str">
        <f>INDEX(Tbl_Manu[Manufacturer Name],MATCH(L835,Tbl_Manu[ManufacturerID],0))</f>
        <v>Quibus</v>
      </c>
    </row>
    <row r="836" spans="1:13" x14ac:dyDescent="0.25">
      <c r="A836">
        <v>1517</v>
      </c>
      <c r="B836" s="2">
        <v>42134</v>
      </c>
      <c r="C836" s="2" t="str">
        <f t="shared" si="13"/>
        <v>May</v>
      </c>
      <c r="D836" t="s">
        <v>1559</v>
      </c>
      <c r="E836">
        <v>1</v>
      </c>
      <c r="F836" s="3">
        <v>2770.74</v>
      </c>
      <c r="G836" s="3" t="str">
        <f>INDEX(Tbl_Location[State],MATCH(D836,Tbl_Location[Zip],0))</f>
        <v>British Columbia</v>
      </c>
      <c r="H836" t="s">
        <v>20</v>
      </c>
      <c r="I836" t="str">
        <f>INDEX(Tbl_Product[Product Name],MATCH(A836,Tbl_Product[ProductID],0))</f>
        <v>Quibus RP-09</v>
      </c>
      <c r="J836" t="str">
        <f>INDEX(Tbl_Product[Category],MATCH(A836,Tbl_Product[ProductID],0))</f>
        <v>Rural</v>
      </c>
      <c r="K836" t="str">
        <f>INDEX(Tbl_Product[Segment],MATCH(A836,Tbl_Product[ProductID],0))</f>
        <v>Productivity</v>
      </c>
      <c r="L836">
        <f>INDEX(Tbl_Product[ManufacturerID],MATCH(A836,Tbl_Product[ProductID],0))</f>
        <v>12</v>
      </c>
      <c r="M836" t="str">
        <f>INDEX(Tbl_Manu[Manufacturer Name],MATCH(L836,Tbl_Manu[ManufacturerID],0))</f>
        <v>Quibus</v>
      </c>
    </row>
    <row r="837" spans="1:13" x14ac:dyDescent="0.25">
      <c r="A837">
        <v>659</v>
      </c>
      <c r="B837" s="2">
        <v>42134</v>
      </c>
      <c r="C837" s="2" t="str">
        <f t="shared" si="13"/>
        <v>May</v>
      </c>
      <c r="D837" t="s">
        <v>1411</v>
      </c>
      <c r="E837">
        <v>1</v>
      </c>
      <c r="F837" s="3">
        <v>17639.37</v>
      </c>
      <c r="G837" s="3" t="str">
        <f>INDEX(Tbl_Location[State],MATCH(D837,Tbl_Location[Zip],0))</f>
        <v>Alberta</v>
      </c>
      <c r="H837" t="s">
        <v>20</v>
      </c>
      <c r="I837" t="str">
        <f>INDEX(Tbl_Product[Product Name],MATCH(A837,Tbl_Product[ProductID],0))</f>
        <v>Maximus UC-24</v>
      </c>
      <c r="J837" t="str">
        <f>INDEX(Tbl_Product[Category],MATCH(A837,Tbl_Product[ProductID],0))</f>
        <v>Urban</v>
      </c>
      <c r="K837" t="str">
        <f>INDEX(Tbl_Product[Segment],MATCH(A837,Tbl_Product[ProductID],0))</f>
        <v>Convenience</v>
      </c>
      <c r="L837">
        <f>INDEX(Tbl_Product[ManufacturerID],MATCH(A837,Tbl_Product[ProductID],0))</f>
        <v>7</v>
      </c>
      <c r="M837" t="str">
        <f>INDEX(Tbl_Manu[Manufacturer Name],MATCH(L837,Tbl_Manu[ManufacturerID],0))</f>
        <v>VanArsdel</v>
      </c>
    </row>
    <row r="838" spans="1:13" x14ac:dyDescent="0.25">
      <c r="A838">
        <v>438</v>
      </c>
      <c r="B838" s="2">
        <v>42134</v>
      </c>
      <c r="C838" s="2" t="str">
        <f t="shared" si="13"/>
        <v>May</v>
      </c>
      <c r="D838" t="s">
        <v>1202</v>
      </c>
      <c r="E838">
        <v>1</v>
      </c>
      <c r="F838" s="3">
        <v>11969.37</v>
      </c>
      <c r="G838" s="3" t="str">
        <f>INDEX(Tbl_Location[State],MATCH(D838,Tbl_Location[Zip],0))</f>
        <v>Manitoba</v>
      </c>
      <c r="H838" t="s">
        <v>20</v>
      </c>
      <c r="I838" t="str">
        <f>INDEX(Tbl_Product[Product Name],MATCH(A838,Tbl_Product[ProductID],0))</f>
        <v>Maximus UM-43</v>
      </c>
      <c r="J838" t="str">
        <f>INDEX(Tbl_Product[Category],MATCH(A838,Tbl_Product[ProductID],0))</f>
        <v>Urban</v>
      </c>
      <c r="K838" t="str">
        <f>INDEX(Tbl_Product[Segment],MATCH(A838,Tbl_Product[ProductID],0))</f>
        <v>Moderation</v>
      </c>
      <c r="L838">
        <f>INDEX(Tbl_Product[ManufacturerID],MATCH(A838,Tbl_Product[ProductID],0))</f>
        <v>7</v>
      </c>
      <c r="M838" t="str">
        <f>INDEX(Tbl_Manu[Manufacturer Name],MATCH(L838,Tbl_Manu[ManufacturerID],0))</f>
        <v>VanArsdel</v>
      </c>
    </row>
    <row r="839" spans="1:13" x14ac:dyDescent="0.25">
      <c r="A839">
        <v>2225</v>
      </c>
      <c r="B839" s="2">
        <v>42109</v>
      </c>
      <c r="C839" s="2" t="str">
        <f t="shared" si="13"/>
        <v>Apr</v>
      </c>
      <c r="D839" t="s">
        <v>1330</v>
      </c>
      <c r="E839">
        <v>1</v>
      </c>
      <c r="F839" s="3">
        <v>818.37</v>
      </c>
      <c r="G839" s="3" t="str">
        <f>INDEX(Tbl_Location[State],MATCH(D839,Tbl_Location[Zip],0))</f>
        <v>Alberta</v>
      </c>
      <c r="H839" t="s">
        <v>20</v>
      </c>
      <c r="I839" t="str">
        <f>INDEX(Tbl_Product[Product Name],MATCH(A839,Tbl_Product[ProductID],0))</f>
        <v>Aliqui RP-22</v>
      </c>
      <c r="J839" t="str">
        <f>INDEX(Tbl_Product[Category],MATCH(A839,Tbl_Product[ProductID],0))</f>
        <v>Rural</v>
      </c>
      <c r="K839" t="str">
        <f>INDEX(Tbl_Product[Segment],MATCH(A839,Tbl_Product[ProductID],0))</f>
        <v>Productivity</v>
      </c>
      <c r="L839">
        <f>INDEX(Tbl_Product[ManufacturerID],MATCH(A839,Tbl_Product[ProductID],0))</f>
        <v>2</v>
      </c>
      <c r="M839" t="str">
        <f>INDEX(Tbl_Manu[Manufacturer Name],MATCH(L839,Tbl_Manu[ManufacturerID],0))</f>
        <v>Aliqui</v>
      </c>
    </row>
    <row r="840" spans="1:13" x14ac:dyDescent="0.25">
      <c r="A840">
        <v>977</v>
      </c>
      <c r="B840" s="2">
        <v>42109</v>
      </c>
      <c r="C840" s="2" t="str">
        <f t="shared" si="13"/>
        <v>Apr</v>
      </c>
      <c r="D840" t="s">
        <v>1577</v>
      </c>
      <c r="E840">
        <v>1</v>
      </c>
      <c r="F840" s="3">
        <v>6110.37</v>
      </c>
      <c r="G840" s="3" t="str">
        <f>INDEX(Tbl_Location[State],MATCH(D840,Tbl_Location[Zip],0))</f>
        <v>British Columbia</v>
      </c>
      <c r="H840" t="s">
        <v>20</v>
      </c>
      <c r="I840" t="str">
        <f>INDEX(Tbl_Product[Product Name],MATCH(A840,Tbl_Product[ProductID],0))</f>
        <v>Natura UC-40</v>
      </c>
      <c r="J840" t="str">
        <f>INDEX(Tbl_Product[Category],MATCH(A840,Tbl_Product[ProductID],0))</f>
        <v>Urban</v>
      </c>
      <c r="K840" t="str">
        <f>INDEX(Tbl_Product[Segment],MATCH(A840,Tbl_Product[ProductID],0))</f>
        <v>Convenience</v>
      </c>
      <c r="L840">
        <f>INDEX(Tbl_Product[ManufacturerID],MATCH(A840,Tbl_Product[ProductID],0))</f>
        <v>8</v>
      </c>
      <c r="M840" t="str">
        <f>INDEX(Tbl_Manu[Manufacturer Name],MATCH(L840,Tbl_Manu[ManufacturerID],0))</f>
        <v>Natura</v>
      </c>
    </row>
    <row r="841" spans="1:13" x14ac:dyDescent="0.25">
      <c r="A841">
        <v>2224</v>
      </c>
      <c r="B841" s="2">
        <v>42109</v>
      </c>
      <c r="C841" s="2" t="str">
        <f t="shared" si="13"/>
        <v>Apr</v>
      </c>
      <c r="D841" t="s">
        <v>1330</v>
      </c>
      <c r="E841">
        <v>1</v>
      </c>
      <c r="F841" s="3">
        <v>818.37</v>
      </c>
      <c r="G841" s="3" t="str">
        <f>INDEX(Tbl_Location[State],MATCH(D841,Tbl_Location[Zip],0))</f>
        <v>Alberta</v>
      </c>
      <c r="H841" t="s">
        <v>20</v>
      </c>
      <c r="I841" t="str">
        <f>INDEX(Tbl_Product[Product Name],MATCH(A841,Tbl_Product[ProductID],0))</f>
        <v>Aliqui RP-21</v>
      </c>
      <c r="J841" t="str">
        <f>INDEX(Tbl_Product[Category],MATCH(A841,Tbl_Product[ProductID],0))</f>
        <v>Rural</v>
      </c>
      <c r="K841" t="str">
        <f>INDEX(Tbl_Product[Segment],MATCH(A841,Tbl_Product[ProductID],0))</f>
        <v>Productivity</v>
      </c>
      <c r="L841">
        <f>INDEX(Tbl_Product[ManufacturerID],MATCH(A841,Tbl_Product[ProductID],0))</f>
        <v>2</v>
      </c>
      <c r="M841" t="str">
        <f>INDEX(Tbl_Manu[Manufacturer Name],MATCH(L841,Tbl_Manu[ManufacturerID],0))</f>
        <v>Aliqui</v>
      </c>
    </row>
    <row r="842" spans="1:13" x14ac:dyDescent="0.25">
      <c r="A842">
        <v>2207</v>
      </c>
      <c r="B842" s="2">
        <v>42109</v>
      </c>
      <c r="C842" s="2" t="str">
        <f t="shared" si="13"/>
        <v>Apr</v>
      </c>
      <c r="D842" t="s">
        <v>1384</v>
      </c>
      <c r="E842">
        <v>1</v>
      </c>
      <c r="F842" s="3">
        <v>1227.8699999999999</v>
      </c>
      <c r="G842" s="3" t="str">
        <f>INDEX(Tbl_Location[State],MATCH(D842,Tbl_Location[Zip],0))</f>
        <v>Alberta</v>
      </c>
      <c r="H842" t="s">
        <v>20</v>
      </c>
      <c r="I842" t="str">
        <f>INDEX(Tbl_Product[Product Name],MATCH(A842,Tbl_Product[ProductID],0))</f>
        <v>Aliqui RP-04</v>
      </c>
      <c r="J842" t="str">
        <f>INDEX(Tbl_Product[Category],MATCH(A842,Tbl_Product[ProductID],0))</f>
        <v>Rural</v>
      </c>
      <c r="K842" t="str">
        <f>INDEX(Tbl_Product[Segment],MATCH(A842,Tbl_Product[ProductID],0))</f>
        <v>Productivity</v>
      </c>
      <c r="L842">
        <f>INDEX(Tbl_Product[ManufacturerID],MATCH(A842,Tbl_Product[ProductID],0))</f>
        <v>2</v>
      </c>
      <c r="M842" t="str">
        <f>INDEX(Tbl_Manu[Manufacturer Name],MATCH(L842,Tbl_Manu[ManufacturerID],0))</f>
        <v>Aliqui</v>
      </c>
    </row>
    <row r="843" spans="1:13" x14ac:dyDescent="0.25">
      <c r="A843">
        <v>487</v>
      </c>
      <c r="B843" s="2">
        <v>42109</v>
      </c>
      <c r="C843" s="2" t="str">
        <f t="shared" si="13"/>
        <v>Apr</v>
      </c>
      <c r="D843" t="s">
        <v>1400</v>
      </c>
      <c r="E843">
        <v>1</v>
      </c>
      <c r="F843" s="3">
        <v>13229.37</v>
      </c>
      <c r="G843" s="3" t="str">
        <f>INDEX(Tbl_Location[State],MATCH(D843,Tbl_Location[Zip],0))</f>
        <v>Alberta</v>
      </c>
      <c r="H843" t="s">
        <v>20</v>
      </c>
      <c r="I843" t="str">
        <f>INDEX(Tbl_Product[Product Name],MATCH(A843,Tbl_Product[ProductID],0))</f>
        <v>Maximus UM-92</v>
      </c>
      <c r="J843" t="str">
        <f>INDEX(Tbl_Product[Category],MATCH(A843,Tbl_Product[ProductID],0))</f>
        <v>Urban</v>
      </c>
      <c r="K843" t="str">
        <f>INDEX(Tbl_Product[Segment],MATCH(A843,Tbl_Product[ProductID],0))</f>
        <v>Moderation</v>
      </c>
      <c r="L843">
        <f>INDEX(Tbl_Product[ManufacturerID],MATCH(A843,Tbl_Product[ProductID],0))</f>
        <v>7</v>
      </c>
      <c r="M843" t="str">
        <f>INDEX(Tbl_Manu[Manufacturer Name],MATCH(L843,Tbl_Manu[ManufacturerID],0))</f>
        <v>VanArsdel</v>
      </c>
    </row>
    <row r="844" spans="1:13" x14ac:dyDescent="0.25">
      <c r="A844">
        <v>2186</v>
      </c>
      <c r="B844" s="2">
        <v>42109</v>
      </c>
      <c r="C844" s="2" t="str">
        <f t="shared" si="13"/>
        <v>Apr</v>
      </c>
      <c r="D844" t="s">
        <v>972</v>
      </c>
      <c r="E844">
        <v>1</v>
      </c>
      <c r="F844" s="3">
        <v>5606.37</v>
      </c>
      <c r="G844" s="3" t="str">
        <f>INDEX(Tbl_Location[State],MATCH(D844,Tbl_Location[Zip],0))</f>
        <v>Ontario</v>
      </c>
      <c r="H844" t="s">
        <v>20</v>
      </c>
      <c r="I844" t="str">
        <f>INDEX(Tbl_Product[Product Name],MATCH(A844,Tbl_Product[ProductID],0))</f>
        <v>Victoria UC-16</v>
      </c>
      <c r="J844" t="str">
        <f>INDEX(Tbl_Product[Category],MATCH(A844,Tbl_Product[ProductID],0))</f>
        <v>Urban</v>
      </c>
      <c r="K844" t="str">
        <f>INDEX(Tbl_Product[Segment],MATCH(A844,Tbl_Product[ProductID],0))</f>
        <v>Convenience</v>
      </c>
      <c r="L844">
        <f>INDEX(Tbl_Product[ManufacturerID],MATCH(A844,Tbl_Product[ProductID],0))</f>
        <v>14</v>
      </c>
      <c r="M844" t="str">
        <f>INDEX(Tbl_Manu[Manufacturer Name],MATCH(L844,Tbl_Manu[ManufacturerID],0))</f>
        <v>Victoria</v>
      </c>
    </row>
    <row r="845" spans="1:13" x14ac:dyDescent="0.25">
      <c r="A845">
        <v>977</v>
      </c>
      <c r="B845" s="2">
        <v>42159</v>
      </c>
      <c r="C845" s="2" t="str">
        <f t="shared" si="13"/>
        <v>Jun</v>
      </c>
      <c r="D845" t="s">
        <v>840</v>
      </c>
      <c r="E845">
        <v>1</v>
      </c>
      <c r="F845" s="3">
        <v>6047.37</v>
      </c>
      <c r="G845" s="3" t="str">
        <f>INDEX(Tbl_Location[State],MATCH(D845,Tbl_Location[Zip],0))</f>
        <v>Ontario</v>
      </c>
      <c r="H845" t="s">
        <v>20</v>
      </c>
      <c r="I845" t="str">
        <f>INDEX(Tbl_Product[Product Name],MATCH(A845,Tbl_Product[ProductID],0))</f>
        <v>Natura UC-40</v>
      </c>
      <c r="J845" t="str">
        <f>INDEX(Tbl_Product[Category],MATCH(A845,Tbl_Product[ProductID],0))</f>
        <v>Urban</v>
      </c>
      <c r="K845" t="str">
        <f>INDEX(Tbl_Product[Segment],MATCH(A845,Tbl_Product[ProductID],0))</f>
        <v>Convenience</v>
      </c>
      <c r="L845">
        <f>INDEX(Tbl_Product[ManufacturerID],MATCH(A845,Tbl_Product[ProductID],0))</f>
        <v>8</v>
      </c>
      <c r="M845" t="str">
        <f>INDEX(Tbl_Manu[Manufacturer Name],MATCH(L845,Tbl_Manu[ManufacturerID],0))</f>
        <v>Natura</v>
      </c>
    </row>
    <row r="846" spans="1:13" x14ac:dyDescent="0.25">
      <c r="A846">
        <v>1053</v>
      </c>
      <c r="B846" s="2">
        <v>42159</v>
      </c>
      <c r="C846" s="2" t="str">
        <f t="shared" si="13"/>
        <v>Jun</v>
      </c>
      <c r="D846" t="s">
        <v>838</v>
      </c>
      <c r="E846">
        <v>1</v>
      </c>
      <c r="F846" s="3">
        <v>3527.37</v>
      </c>
      <c r="G846" s="3" t="str">
        <f>INDEX(Tbl_Location[State],MATCH(D846,Tbl_Location[Zip],0))</f>
        <v>Ontario</v>
      </c>
      <c r="H846" t="s">
        <v>20</v>
      </c>
      <c r="I846" t="str">
        <f>INDEX(Tbl_Product[Product Name],MATCH(A846,Tbl_Product[ProductID],0))</f>
        <v>Pirum MA-11</v>
      </c>
      <c r="J846" t="str">
        <f>INDEX(Tbl_Product[Category],MATCH(A846,Tbl_Product[ProductID],0))</f>
        <v>Mix</v>
      </c>
      <c r="K846" t="str">
        <f>INDEX(Tbl_Product[Segment],MATCH(A846,Tbl_Product[ProductID],0))</f>
        <v>All Season</v>
      </c>
      <c r="L846">
        <f>INDEX(Tbl_Product[ManufacturerID],MATCH(A846,Tbl_Product[ProductID],0))</f>
        <v>10</v>
      </c>
      <c r="M846" t="str">
        <f>INDEX(Tbl_Manu[Manufacturer Name],MATCH(L846,Tbl_Manu[ManufacturerID],0))</f>
        <v>Pirum</v>
      </c>
    </row>
    <row r="847" spans="1:13" x14ac:dyDescent="0.25">
      <c r="A847">
        <v>2367</v>
      </c>
      <c r="B847" s="2">
        <v>42159</v>
      </c>
      <c r="C847" s="2" t="str">
        <f t="shared" si="13"/>
        <v>Jun</v>
      </c>
      <c r="D847" t="s">
        <v>978</v>
      </c>
      <c r="E847">
        <v>1</v>
      </c>
      <c r="F847" s="3">
        <v>5726.7</v>
      </c>
      <c r="G847" s="3" t="str">
        <f>INDEX(Tbl_Location[State],MATCH(D847,Tbl_Location[Zip],0))</f>
        <v>Ontario</v>
      </c>
      <c r="H847" t="s">
        <v>20</v>
      </c>
      <c r="I847" t="str">
        <f>INDEX(Tbl_Product[Product Name],MATCH(A847,Tbl_Product[ProductID],0))</f>
        <v>Aliqui UC-15</v>
      </c>
      <c r="J847" t="str">
        <f>INDEX(Tbl_Product[Category],MATCH(A847,Tbl_Product[ProductID],0))</f>
        <v>Urban</v>
      </c>
      <c r="K847" t="str">
        <f>INDEX(Tbl_Product[Segment],MATCH(A847,Tbl_Product[ProductID],0))</f>
        <v>Convenience</v>
      </c>
      <c r="L847">
        <f>INDEX(Tbl_Product[ManufacturerID],MATCH(A847,Tbl_Product[ProductID],0))</f>
        <v>2</v>
      </c>
      <c r="M847" t="str">
        <f>INDEX(Tbl_Manu[Manufacturer Name],MATCH(L847,Tbl_Manu[ManufacturerID],0))</f>
        <v>Aliqui</v>
      </c>
    </row>
    <row r="848" spans="1:13" x14ac:dyDescent="0.25">
      <c r="A848">
        <v>977</v>
      </c>
      <c r="B848" s="2">
        <v>42160</v>
      </c>
      <c r="C848" s="2" t="str">
        <f t="shared" si="13"/>
        <v>Jun</v>
      </c>
      <c r="D848" t="s">
        <v>838</v>
      </c>
      <c r="E848">
        <v>1</v>
      </c>
      <c r="F848" s="3">
        <v>6236.37</v>
      </c>
      <c r="G848" s="3" t="str">
        <f>INDEX(Tbl_Location[State],MATCH(D848,Tbl_Location[Zip],0))</f>
        <v>Ontario</v>
      </c>
      <c r="H848" t="s">
        <v>20</v>
      </c>
      <c r="I848" t="str">
        <f>INDEX(Tbl_Product[Product Name],MATCH(A848,Tbl_Product[ProductID],0))</f>
        <v>Natura UC-40</v>
      </c>
      <c r="J848" t="str">
        <f>INDEX(Tbl_Product[Category],MATCH(A848,Tbl_Product[ProductID],0))</f>
        <v>Urban</v>
      </c>
      <c r="K848" t="str">
        <f>INDEX(Tbl_Product[Segment],MATCH(A848,Tbl_Product[ProductID],0))</f>
        <v>Convenience</v>
      </c>
      <c r="L848">
        <f>INDEX(Tbl_Product[ManufacturerID],MATCH(A848,Tbl_Product[ProductID],0))</f>
        <v>8</v>
      </c>
      <c r="M848" t="str">
        <f>INDEX(Tbl_Manu[Manufacturer Name],MATCH(L848,Tbl_Manu[ManufacturerID],0))</f>
        <v>Natura</v>
      </c>
    </row>
    <row r="849" spans="1:13" x14ac:dyDescent="0.25">
      <c r="A849">
        <v>1171</v>
      </c>
      <c r="B849" s="2">
        <v>42162</v>
      </c>
      <c r="C849" s="2" t="str">
        <f t="shared" si="13"/>
        <v>Jun</v>
      </c>
      <c r="D849" t="s">
        <v>965</v>
      </c>
      <c r="E849">
        <v>1</v>
      </c>
      <c r="F849" s="3">
        <v>4283.37</v>
      </c>
      <c r="G849" s="3" t="str">
        <f>INDEX(Tbl_Location[State],MATCH(D849,Tbl_Location[Zip],0))</f>
        <v>Ontario</v>
      </c>
      <c r="H849" t="s">
        <v>20</v>
      </c>
      <c r="I849" t="str">
        <f>INDEX(Tbl_Product[Product Name],MATCH(A849,Tbl_Product[ProductID],0))</f>
        <v>Pirum UE-07</v>
      </c>
      <c r="J849" t="str">
        <f>INDEX(Tbl_Product[Category],MATCH(A849,Tbl_Product[ProductID],0))</f>
        <v>Urban</v>
      </c>
      <c r="K849" t="str">
        <f>INDEX(Tbl_Product[Segment],MATCH(A849,Tbl_Product[ProductID],0))</f>
        <v>Extreme</v>
      </c>
      <c r="L849">
        <f>INDEX(Tbl_Product[ManufacturerID],MATCH(A849,Tbl_Product[ProductID],0))</f>
        <v>10</v>
      </c>
      <c r="M849" t="str">
        <f>INDEX(Tbl_Manu[Manufacturer Name],MATCH(L849,Tbl_Manu[ManufacturerID],0))</f>
        <v>Pirum</v>
      </c>
    </row>
    <row r="850" spans="1:13" x14ac:dyDescent="0.25">
      <c r="A850">
        <v>2073</v>
      </c>
      <c r="B850" s="2">
        <v>42109</v>
      </c>
      <c r="C850" s="2" t="str">
        <f t="shared" si="13"/>
        <v>Apr</v>
      </c>
      <c r="D850" t="s">
        <v>984</v>
      </c>
      <c r="E850">
        <v>1</v>
      </c>
      <c r="F850" s="3">
        <v>4535.37</v>
      </c>
      <c r="G850" s="3" t="str">
        <f>INDEX(Tbl_Location[State],MATCH(D850,Tbl_Location[Zip],0))</f>
        <v>Ontario</v>
      </c>
      <c r="H850" t="s">
        <v>20</v>
      </c>
      <c r="I850" t="str">
        <f>INDEX(Tbl_Product[Product Name],MATCH(A850,Tbl_Product[ProductID],0))</f>
        <v>Currus UC-08</v>
      </c>
      <c r="J850" t="str">
        <f>INDEX(Tbl_Product[Category],MATCH(A850,Tbl_Product[ProductID],0))</f>
        <v>Urban</v>
      </c>
      <c r="K850" t="str">
        <f>INDEX(Tbl_Product[Segment],MATCH(A850,Tbl_Product[ProductID],0))</f>
        <v>Convenience</v>
      </c>
      <c r="L850">
        <f>INDEX(Tbl_Product[ManufacturerID],MATCH(A850,Tbl_Product[ProductID],0))</f>
        <v>4</v>
      </c>
      <c r="M850" t="str">
        <f>INDEX(Tbl_Manu[Manufacturer Name],MATCH(L850,Tbl_Manu[ManufacturerID],0))</f>
        <v>Currus</v>
      </c>
    </row>
    <row r="851" spans="1:13" x14ac:dyDescent="0.25">
      <c r="A851">
        <v>2345</v>
      </c>
      <c r="B851" s="2">
        <v>42109</v>
      </c>
      <c r="C851" s="2" t="str">
        <f t="shared" si="13"/>
        <v>Apr</v>
      </c>
      <c r="D851" t="s">
        <v>838</v>
      </c>
      <c r="E851">
        <v>1</v>
      </c>
      <c r="F851" s="3">
        <v>5354.37</v>
      </c>
      <c r="G851" s="3" t="str">
        <f>INDEX(Tbl_Location[State],MATCH(D851,Tbl_Location[Zip],0))</f>
        <v>Ontario</v>
      </c>
      <c r="H851" t="s">
        <v>20</v>
      </c>
      <c r="I851" t="str">
        <f>INDEX(Tbl_Product[Product Name],MATCH(A851,Tbl_Product[ProductID],0))</f>
        <v>Aliqui UE-19</v>
      </c>
      <c r="J851" t="str">
        <f>INDEX(Tbl_Product[Category],MATCH(A851,Tbl_Product[ProductID],0))</f>
        <v>Urban</v>
      </c>
      <c r="K851" t="str">
        <f>INDEX(Tbl_Product[Segment],MATCH(A851,Tbl_Product[ProductID],0))</f>
        <v>Extreme</v>
      </c>
      <c r="L851">
        <f>INDEX(Tbl_Product[ManufacturerID],MATCH(A851,Tbl_Product[ProductID],0))</f>
        <v>2</v>
      </c>
      <c r="M851" t="str">
        <f>INDEX(Tbl_Manu[Manufacturer Name],MATCH(L851,Tbl_Manu[ManufacturerID],0))</f>
        <v>Aliqui</v>
      </c>
    </row>
    <row r="852" spans="1:13" x14ac:dyDescent="0.25">
      <c r="A852">
        <v>2224</v>
      </c>
      <c r="B852" s="2">
        <v>42123</v>
      </c>
      <c r="C852" s="2" t="str">
        <f t="shared" si="13"/>
        <v>Apr</v>
      </c>
      <c r="D852" t="s">
        <v>1219</v>
      </c>
      <c r="E852">
        <v>1</v>
      </c>
      <c r="F852" s="3">
        <v>755.37</v>
      </c>
      <c r="G852" s="3" t="str">
        <f>INDEX(Tbl_Location[State],MATCH(D852,Tbl_Location[Zip],0))</f>
        <v>Manitoba</v>
      </c>
      <c r="H852" t="s">
        <v>20</v>
      </c>
      <c r="I852" t="str">
        <f>INDEX(Tbl_Product[Product Name],MATCH(A852,Tbl_Product[ProductID],0))</f>
        <v>Aliqui RP-21</v>
      </c>
      <c r="J852" t="str">
        <f>INDEX(Tbl_Product[Category],MATCH(A852,Tbl_Product[ProductID],0))</f>
        <v>Rural</v>
      </c>
      <c r="K852" t="str">
        <f>INDEX(Tbl_Product[Segment],MATCH(A852,Tbl_Product[ProductID],0))</f>
        <v>Productivity</v>
      </c>
      <c r="L852">
        <f>INDEX(Tbl_Product[ManufacturerID],MATCH(A852,Tbl_Product[ProductID],0))</f>
        <v>2</v>
      </c>
      <c r="M852" t="str">
        <f>INDEX(Tbl_Manu[Manufacturer Name],MATCH(L852,Tbl_Manu[ManufacturerID],0))</f>
        <v>Aliqui</v>
      </c>
    </row>
    <row r="853" spans="1:13" x14ac:dyDescent="0.25">
      <c r="A853">
        <v>604</v>
      </c>
      <c r="B853" s="2">
        <v>42123</v>
      </c>
      <c r="C853" s="2" t="str">
        <f t="shared" si="13"/>
        <v>Apr</v>
      </c>
      <c r="D853" t="s">
        <v>1219</v>
      </c>
      <c r="E853">
        <v>1</v>
      </c>
      <c r="F853" s="3">
        <v>6299.37</v>
      </c>
      <c r="G853" s="3" t="str">
        <f>INDEX(Tbl_Location[State],MATCH(D853,Tbl_Location[Zip],0))</f>
        <v>Manitoba</v>
      </c>
      <c r="H853" t="s">
        <v>20</v>
      </c>
      <c r="I853" t="str">
        <f>INDEX(Tbl_Product[Product Name],MATCH(A853,Tbl_Product[ProductID],0))</f>
        <v>Maximus UC-69</v>
      </c>
      <c r="J853" t="str">
        <f>INDEX(Tbl_Product[Category],MATCH(A853,Tbl_Product[ProductID],0))</f>
        <v>Urban</v>
      </c>
      <c r="K853" t="str">
        <f>INDEX(Tbl_Product[Segment],MATCH(A853,Tbl_Product[ProductID],0))</f>
        <v>Convenience</v>
      </c>
      <c r="L853">
        <f>INDEX(Tbl_Product[ManufacturerID],MATCH(A853,Tbl_Product[ProductID],0))</f>
        <v>7</v>
      </c>
      <c r="M853" t="str">
        <f>INDEX(Tbl_Manu[Manufacturer Name],MATCH(L853,Tbl_Manu[ManufacturerID],0))</f>
        <v>VanArsdel</v>
      </c>
    </row>
    <row r="854" spans="1:13" x14ac:dyDescent="0.25">
      <c r="A854">
        <v>1183</v>
      </c>
      <c r="B854" s="2">
        <v>42123</v>
      </c>
      <c r="C854" s="2" t="str">
        <f t="shared" si="13"/>
        <v>Apr</v>
      </c>
      <c r="D854" t="s">
        <v>838</v>
      </c>
      <c r="E854">
        <v>1</v>
      </c>
      <c r="F854" s="3">
        <v>7433.37</v>
      </c>
      <c r="G854" s="3" t="str">
        <f>INDEX(Tbl_Location[State],MATCH(D854,Tbl_Location[Zip],0))</f>
        <v>Ontario</v>
      </c>
      <c r="H854" t="s">
        <v>20</v>
      </c>
      <c r="I854" t="str">
        <f>INDEX(Tbl_Product[Product Name],MATCH(A854,Tbl_Product[ProductID],0))</f>
        <v>Pirum UE-19</v>
      </c>
      <c r="J854" t="str">
        <f>INDEX(Tbl_Product[Category],MATCH(A854,Tbl_Product[ProductID],0))</f>
        <v>Urban</v>
      </c>
      <c r="K854" t="str">
        <f>INDEX(Tbl_Product[Segment],MATCH(A854,Tbl_Product[ProductID],0))</f>
        <v>Extreme</v>
      </c>
      <c r="L854">
        <f>INDEX(Tbl_Product[ManufacturerID],MATCH(A854,Tbl_Product[ProductID],0))</f>
        <v>10</v>
      </c>
      <c r="M854" t="str">
        <f>INDEX(Tbl_Manu[Manufacturer Name],MATCH(L854,Tbl_Manu[ManufacturerID],0))</f>
        <v>Pirum</v>
      </c>
    </row>
    <row r="855" spans="1:13" x14ac:dyDescent="0.25">
      <c r="A855">
        <v>2225</v>
      </c>
      <c r="B855" s="2">
        <v>42123</v>
      </c>
      <c r="C855" s="2" t="str">
        <f t="shared" si="13"/>
        <v>Apr</v>
      </c>
      <c r="D855" t="s">
        <v>1219</v>
      </c>
      <c r="E855">
        <v>1</v>
      </c>
      <c r="F855" s="3">
        <v>755.37</v>
      </c>
      <c r="G855" s="3" t="str">
        <f>INDEX(Tbl_Location[State],MATCH(D855,Tbl_Location[Zip],0))</f>
        <v>Manitoba</v>
      </c>
      <c r="H855" t="s">
        <v>20</v>
      </c>
      <c r="I855" t="str">
        <f>INDEX(Tbl_Product[Product Name],MATCH(A855,Tbl_Product[ProductID],0))</f>
        <v>Aliqui RP-22</v>
      </c>
      <c r="J855" t="str">
        <f>INDEX(Tbl_Product[Category],MATCH(A855,Tbl_Product[ProductID],0))</f>
        <v>Rural</v>
      </c>
      <c r="K855" t="str">
        <f>INDEX(Tbl_Product[Segment],MATCH(A855,Tbl_Product[ProductID],0))</f>
        <v>Productivity</v>
      </c>
      <c r="L855">
        <f>INDEX(Tbl_Product[ManufacturerID],MATCH(A855,Tbl_Product[ProductID],0))</f>
        <v>2</v>
      </c>
      <c r="M855" t="str">
        <f>INDEX(Tbl_Manu[Manufacturer Name],MATCH(L855,Tbl_Manu[ManufacturerID],0))</f>
        <v>Aliqui</v>
      </c>
    </row>
    <row r="856" spans="1:13" x14ac:dyDescent="0.25">
      <c r="A856">
        <v>1180</v>
      </c>
      <c r="B856" s="2">
        <v>42123</v>
      </c>
      <c r="C856" s="2" t="str">
        <f t="shared" si="13"/>
        <v>Apr</v>
      </c>
      <c r="D856" t="s">
        <v>832</v>
      </c>
      <c r="E856">
        <v>1</v>
      </c>
      <c r="F856" s="3">
        <v>6173.37</v>
      </c>
      <c r="G856" s="3" t="str">
        <f>INDEX(Tbl_Location[State],MATCH(D856,Tbl_Location[Zip],0))</f>
        <v>Ontario</v>
      </c>
      <c r="H856" t="s">
        <v>20</v>
      </c>
      <c r="I856" t="str">
        <f>INDEX(Tbl_Product[Product Name],MATCH(A856,Tbl_Product[ProductID],0))</f>
        <v>Pirum UE-16</v>
      </c>
      <c r="J856" t="str">
        <f>INDEX(Tbl_Product[Category],MATCH(A856,Tbl_Product[ProductID],0))</f>
        <v>Urban</v>
      </c>
      <c r="K856" t="str">
        <f>INDEX(Tbl_Product[Segment],MATCH(A856,Tbl_Product[ProductID],0))</f>
        <v>Extreme</v>
      </c>
      <c r="L856">
        <f>INDEX(Tbl_Product[ManufacturerID],MATCH(A856,Tbl_Product[ProductID],0))</f>
        <v>10</v>
      </c>
      <c r="M856" t="str">
        <f>INDEX(Tbl_Manu[Manufacturer Name],MATCH(L856,Tbl_Manu[ManufacturerID],0))</f>
        <v>Pirum</v>
      </c>
    </row>
    <row r="857" spans="1:13" x14ac:dyDescent="0.25">
      <c r="A857">
        <v>183</v>
      </c>
      <c r="B857" s="2">
        <v>42183</v>
      </c>
      <c r="C857" s="2" t="str">
        <f t="shared" si="13"/>
        <v>Jun</v>
      </c>
      <c r="D857" t="s">
        <v>839</v>
      </c>
      <c r="E857">
        <v>1</v>
      </c>
      <c r="F857" s="3">
        <v>8694</v>
      </c>
      <c r="G857" s="3" t="str">
        <f>INDEX(Tbl_Location[State],MATCH(D857,Tbl_Location[Zip],0))</f>
        <v>Ontario</v>
      </c>
      <c r="H857" t="s">
        <v>20</v>
      </c>
      <c r="I857" t="str">
        <f>INDEX(Tbl_Product[Product Name],MATCH(A857,Tbl_Product[ProductID],0))</f>
        <v>Abbas UE-11</v>
      </c>
      <c r="J857" t="str">
        <f>INDEX(Tbl_Product[Category],MATCH(A857,Tbl_Product[ProductID],0))</f>
        <v>Urban</v>
      </c>
      <c r="K857" t="str">
        <f>INDEX(Tbl_Product[Segment],MATCH(A857,Tbl_Product[ProductID],0))</f>
        <v>Extreme</v>
      </c>
      <c r="L857">
        <f>INDEX(Tbl_Product[ManufacturerID],MATCH(A857,Tbl_Product[ProductID],0))</f>
        <v>1</v>
      </c>
      <c r="M857" t="str">
        <f>INDEX(Tbl_Manu[Manufacturer Name],MATCH(L857,Tbl_Manu[ManufacturerID],0))</f>
        <v>Abbas</v>
      </c>
    </row>
    <row r="858" spans="1:13" x14ac:dyDescent="0.25">
      <c r="A858">
        <v>438</v>
      </c>
      <c r="B858" s="2">
        <v>42183</v>
      </c>
      <c r="C858" s="2" t="str">
        <f t="shared" si="13"/>
        <v>Jun</v>
      </c>
      <c r="D858" t="s">
        <v>994</v>
      </c>
      <c r="E858">
        <v>1</v>
      </c>
      <c r="F858" s="3">
        <v>11969.37</v>
      </c>
      <c r="G858" s="3" t="str">
        <f>INDEX(Tbl_Location[State],MATCH(D858,Tbl_Location[Zip],0))</f>
        <v>Ontario</v>
      </c>
      <c r="H858" t="s">
        <v>20</v>
      </c>
      <c r="I858" t="str">
        <f>INDEX(Tbl_Product[Product Name],MATCH(A858,Tbl_Product[ProductID],0))</f>
        <v>Maximus UM-43</v>
      </c>
      <c r="J858" t="str">
        <f>INDEX(Tbl_Product[Category],MATCH(A858,Tbl_Product[ProductID],0))</f>
        <v>Urban</v>
      </c>
      <c r="K858" t="str">
        <f>INDEX(Tbl_Product[Segment],MATCH(A858,Tbl_Product[ProductID],0))</f>
        <v>Moderation</v>
      </c>
      <c r="L858">
        <f>INDEX(Tbl_Product[ManufacturerID],MATCH(A858,Tbl_Product[ProductID],0))</f>
        <v>7</v>
      </c>
      <c r="M858" t="str">
        <f>INDEX(Tbl_Manu[Manufacturer Name],MATCH(L858,Tbl_Manu[ManufacturerID],0))</f>
        <v>VanArsdel</v>
      </c>
    </row>
    <row r="859" spans="1:13" x14ac:dyDescent="0.25">
      <c r="A859">
        <v>407</v>
      </c>
      <c r="B859" s="2">
        <v>42184</v>
      </c>
      <c r="C859" s="2" t="str">
        <f t="shared" si="13"/>
        <v>Jun</v>
      </c>
      <c r="D859" t="s">
        <v>835</v>
      </c>
      <c r="E859">
        <v>1</v>
      </c>
      <c r="F859" s="3">
        <v>20505.87</v>
      </c>
      <c r="G859" s="3" t="str">
        <f>INDEX(Tbl_Location[State],MATCH(D859,Tbl_Location[Zip],0))</f>
        <v>Ontario</v>
      </c>
      <c r="H859" t="s">
        <v>20</v>
      </c>
      <c r="I859" t="str">
        <f>INDEX(Tbl_Product[Product Name],MATCH(A859,Tbl_Product[ProductID],0))</f>
        <v>Maximus UM-12</v>
      </c>
      <c r="J859" t="str">
        <f>INDEX(Tbl_Product[Category],MATCH(A859,Tbl_Product[ProductID],0))</f>
        <v>Urban</v>
      </c>
      <c r="K859" t="str">
        <f>INDEX(Tbl_Product[Segment],MATCH(A859,Tbl_Product[ProductID],0))</f>
        <v>Moderation</v>
      </c>
      <c r="L859">
        <f>INDEX(Tbl_Product[ManufacturerID],MATCH(A859,Tbl_Product[ProductID],0))</f>
        <v>7</v>
      </c>
      <c r="M859" t="str">
        <f>INDEX(Tbl_Manu[Manufacturer Name],MATCH(L859,Tbl_Manu[ManufacturerID],0))</f>
        <v>VanArsdel</v>
      </c>
    </row>
    <row r="860" spans="1:13" x14ac:dyDescent="0.25">
      <c r="A860">
        <v>1043</v>
      </c>
      <c r="B860" s="2">
        <v>42184</v>
      </c>
      <c r="C860" s="2" t="str">
        <f t="shared" si="13"/>
        <v>Jun</v>
      </c>
      <c r="D860" t="s">
        <v>838</v>
      </c>
      <c r="E860">
        <v>1</v>
      </c>
      <c r="F860" s="3">
        <v>4346.37</v>
      </c>
      <c r="G860" s="3" t="str">
        <f>INDEX(Tbl_Location[State],MATCH(D860,Tbl_Location[Zip],0))</f>
        <v>Ontario</v>
      </c>
      <c r="H860" t="s">
        <v>20</v>
      </c>
      <c r="I860" t="str">
        <f>INDEX(Tbl_Product[Product Name],MATCH(A860,Tbl_Product[ProductID],0))</f>
        <v>Pirum MA-01</v>
      </c>
      <c r="J860" t="str">
        <f>INDEX(Tbl_Product[Category],MATCH(A860,Tbl_Product[ProductID],0))</f>
        <v>Mix</v>
      </c>
      <c r="K860" t="str">
        <f>INDEX(Tbl_Product[Segment],MATCH(A860,Tbl_Product[ProductID],0))</f>
        <v>All Season</v>
      </c>
      <c r="L860">
        <f>INDEX(Tbl_Product[ManufacturerID],MATCH(A860,Tbl_Product[ProductID],0))</f>
        <v>10</v>
      </c>
      <c r="M860" t="str">
        <f>INDEX(Tbl_Manu[Manufacturer Name],MATCH(L860,Tbl_Manu[ManufacturerID],0))</f>
        <v>Pirum</v>
      </c>
    </row>
    <row r="861" spans="1:13" x14ac:dyDescent="0.25">
      <c r="A861">
        <v>2097</v>
      </c>
      <c r="B861" s="2">
        <v>42184</v>
      </c>
      <c r="C861" s="2" t="str">
        <f t="shared" si="13"/>
        <v>Jun</v>
      </c>
      <c r="D861" t="s">
        <v>1220</v>
      </c>
      <c r="E861">
        <v>1</v>
      </c>
      <c r="F861" s="3">
        <v>5858.37</v>
      </c>
      <c r="G861" s="3" t="str">
        <f>INDEX(Tbl_Location[State],MATCH(D861,Tbl_Location[Zip],0))</f>
        <v>Manitoba</v>
      </c>
      <c r="H861" t="s">
        <v>20</v>
      </c>
      <c r="I861" t="str">
        <f>INDEX(Tbl_Product[Product Name],MATCH(A861,Tbl_Product[ProductID],0))</f>
        <v>Currus YY-01</v>
      </c>
      <c r="J861" t="str">
        <f>INDEX(Tbl_Product[Category],MATCH(A861,Tbl_Product[ProductID],0))</f>
        <v>Youth</v>
      </c>
      <c r="K861" t="str">
        <f>INDEX(Tbl_Product[Segment],MATCH(A861,Tbl_Product[ProductID],0))</f>
        <v>Youth</v>
      </c>
      <c r="L861">
        <f>INDEX(Tbl_Product[ManufacturerID],MATCH(A861,Tbl_Product[ProductID],0))</f>
        <v>4</v>
      </c>
      <c r="M861" t="str">
        <f>INDEX(Tbl_Manu[Manufacturer Name],MATCH(L861,Tbl_Manu[ManufacturerID],0))</f>
        <v>Currus</v>
      </c>
    </row>
    <row r="862" spans="1:13" x14ac:dyDescent="0.25">
      <c r="A862">
        <v>959</v>
      </c>
      <c r="B862" s="2">
        <v>42184</v>
      </c>
      <c r="C862" s="2" t="str">
        <f t="shared" si="13"/>
        <v>Jun</v>
      </c>
      <c r="D862" t="s">
        <v>1217</v>
      </c>
      <c r="E862">
        <v>1</v>
      </c>
      <c r="F862" s="3">
        <v>10362.870000000001</v>
      </c>
      <c r="G862" s="3" t="str">
        <f>INDEX(Tbl_Location[State],MATCH(D862,Tbl_Location[Zip],0))</f>
        <v>Manitoba</v>
      </c>
      <c r="H862" t="s">
        <v>20</v>
      </c>
      <c r="I862" t="str">
        <f>INDEX(Tbl_Product[Product Name],MATCH(A862,Tbl_Product[ProductID],0))</f>
        <v>Natura UC-22</v>
      </c>
      <c r="J862" t="str">
        <f>INDEX(Tbl_Product[Category],MATCH(A862,Tbl_Product[ProductID],0))</f>
        <v>Urban</v>
      </c>
      <c r="K862" t="str">
        <f>INDEX(Tbl_Product[Segment],MATCH(A862,Tbl_Product[ProductID],0))</f>
        <v>Convenience</v>
      </c>
      <c r="L862">
        <f>INDEX(Tbl_Product[ManufacturerID],MATCH(A862,Tbl_Product[ProductID],0))</f>
        <v>8</v>
      </c>
      <c r="M862" t="str">
        <f>INDEX(Tbl_Manu[Manufacturer Name],MATCH(L862,Tbl_Manu[ManufacturerID],0))</f>
        <v>Natura</v>
      </c>
    </row>
    <row r="863" spans="1:13" x14ac:dyDescent="0.25">
      <c r="A863">
        <v>1009</v>
      </c>
      <c r="B863" s="2">
        <v>42184</v>
      </c>
      <c r="C863" s="2" t="str">
        <f t="shared" si="13"/>
        <v>Jun</v>
      </c>
      <c r="D863" t="s">
        <v>838</v>
      </c>
      <c r="E863">
        <v>1</v>
      </c>
      <c r="F863" s="3">
        <v>1353.87</v>
      </c>
      <c r="G863" s="3" t="str">
        <f>INDEX(Tbl_Location[State],MATCH(D863,Tbl_Location[Zip],0))</f>
        <v>Ontario</v>
      </c>
      <c r="H863" t="s">
        <v>20</v>
      </c>
      <c r="I863" t="str">
        <f>INDEX(Tbl_Product[Product Name],MATCH(A863,Tbl_Product[ProductID],0))</f>
        <v>Natura YY-10</v>
      </c>
      <c r="J863" t="str">
        <f>INDEX(Tbl_Product[Category],MATCH(A863,Tbl_Product[ProductID],0))</f>
        <v>Youth</v>
      </c>
      <c r="K863" t="str">
        <f>INDEX(Tbl_Product[Segment],MATCH(A863,Tbl_Product[ProductID],0))</f>
        <v>Youth</v>
      </c>
      <c r="L863">
        <f>INDEX(Tbl_Product[ManufacturerID],MATCH(A863,Tbl_Product[ProductID],0))</f>
        <v>8</v>
      </c>
      <c r="M863" t="str">
        <f>INDEX(Tbl_Manu[Manufacturer Name],MATCH(L863,Tbl_Manu[ManufacturerID],0))</f>
        <v>Natura</v>
      </c>
    </row>
    <row r="864" spans="1:13" x14ac:dyDescent="0.25">
      <c r="A864">
        <v>690</v>
      </c>
      <c r="B864" s="2">
        <v>42184</v>
      </c>
      <c r="C864" s="2" t="str">
        <f t="shared" si="13"/>
        <v>Jun</v>
      </c>
      <c r="D864" t="s">
        <v>1229</v>
      </c>
      <c r="E864">
        <v>1</v>
      </c>
      <c r="F864" s="3">
        <v>4409.37</v>
      </c>
      <c r="G864" s="3" t="str">
        <f>INDEX(Tbl_Location[State],MATCH(D864,Tbl_Location[Zip],0))</f>
        <v>Manitoba</v>
      </c>
      <c r="H864" t="s">
        <v>20</v>
      </c>
      <c r="I864" t="str">
        <f>INDEX(Tbl_Product[Product Name],MATCH(A864,Tbl_Product[ProductID],0))</f>
        <v>Maximus UC-55</v>
      </c>
      <c r="J864" t="str">
        <f>INDEX(Tbl_Product[Category],MATCH(A864,Tbl_Product[ProductID],0))</f>
        <v>Urban</v>
      </c>
      <c r="K864" t="str">
        <f>INDEX(Tbl_Product[Segment],MATCH(A864,Tbl_Product[ProductID],0))</f>
        <v>Convenience</v>
      </c>
      <c r="L864">
        <f>INDEX(Tbl_Product[ManufacturerID],MATCH(A864,Tbl_Product[ProductID],0))</f>
        <v>7</v>
      </c>
      <c r="M864" t="str">
        <f>INDEX(Tbl_Manu[Manufacturer Name],MATCH(L864,Tbl_Manu[ManufacturerID],0))</f>
        <v>VanArsdel</v>
      </c>
    </row>
    <row r="865" spans="1:13" x14ac:dyDescent="0.25">
      <c r="A865">
        <v>2064</v>
      </c>
      <c r="B865" s="2">
        <v>42185</v>
      </c>
      <c r="C865" s="2" t="str">
        <f t="shared" si="13"/>
        <v>Jun</v>
      </c>
      <c r="D865" t="s">
        <v>428</v>
      </c>
      <c r="E865">
        <v>1</v>
      </c>
      <c r="F865" s="3">
        <v>6929.37</v>
      </c>
      <c r="G865" s="3" t="str">
        <f>INDEX(Tbl_Location[State],MATCH(D865,Tbl_Location[Zip],0))</f>
        <v>Quebec</v>
      </c>
      <c r="H865" t="s">
        <v>20</v>
      </c>
      <c r="I865" t="str">
        <f>INDEX(Tbl_Product[Product Name],MATCH(A865,Tbl_Product[ProductID],0))</f>
        <v>Currus UE-24</v>
      </c>
      <c r="J865" t="str">
        <f>INDEX(Tbl_Product[Category],MATCH(A865,Tbl_Product[ProductID],0))</f>
        <v>Urban</v>
      </c>
      <c r="K865" t="str">
        <f>INDEX(Tbl_Product[Segment],MATCH(A865,Tbl_Product[ProductID],0))</f>
        <v>Extreme</v>
      </c>
      <c r="L865">
        <f>INDEX(Tbl_Product[ManufacturerID],MATCH(A865,Tbl_Product[ProductID],0))</f>
        <v>4</v>
      </c>
      <c r="M865" t="str">
        <f>INDEX(Tbl_Manu[Manufacturer Name],MATCH(L865,Tbl_Manu[ManufacturerID],0))</f>
        <v>Currus</v>
      </c>
    </row>
    <row r="866" spans="1:13" x14ac:dyDescent="0.25">
      <c r="A866">
        <v>2067</v>
      </c>
      <c r="B866" s="2">
        <v>42185</v>
      </c>
      <c r="C866" s="2" t="str">
        <f t="shared" si="13"/>
        <v>Jun</v>
      </c>
      <c r="D866" t="s">
        <v>394</v>
      </c>
      <c r="E866">
        <v>1</v>
      </c>
      <c r="F866" s="3">
        <v>6614.37</v>
      </c>
      <c r="G866" s="3" t="str">
        <f>INDEX(Tbl_Location[State],MATCH(D866,Tbl_Location[Zip],0))</f>
        <v>Quebec</v>
      </c>
      <c r="H866" t="s">
        <v>20</v>
      </c>
      <c r="I866" t="str">
        <f>INDEX(Tbl_Product[Product Name],MATCH(A866,Tbl_Product[ProductID],0))</f>
        <v>Currus UC-02</v>
      </c>
      <c r="J866" t="str">
        <f>INDEX(Tbl_Product[Category],MATCH(A866,Tbl_Product[ProductID],0))</f>
        <v>Urban</v>
      </c>
      <c r="K866" t="str">
        <f>INDEX(Tbl_Product[Segment],MATCH(A866,Tbl_Product[ProductID],0))</f>
        <v>Convenience</v>
      </c>
      <c r="L866">
        <f>INDEX(Tbl_Product[ManufacturerID],MATCH(A866,Tbl_Product[ProductID],0))</f>
        <v>4</v>
      </c>
      <c r="M866" t="str">
        <f>INDEX(Tbl_Manu[Manufacturer Name],MATCH(L866,Tbl_Manu[ManufacturerID],0))</f>
        <v>Currus</v>
      </c>
    </row>
    <row r="867" spans="1:13" x14ac:dyDescent="0.25">
      <c r="A867">
        <v>487</v>
      </c>
      <c r="B867" s="2">
        <v>42185</v>
      </c>
      <c r="C867" s="2" t="str">
        <f t="shared" si="13"/>
        <v>Jun</v>
      </c>
      <c r="D867" t="s">
        <v>391</v>
      </c>
      <c r="E867">
        <v>1</v>
      </c>
      <c r="F867" s="3">
        <v>13229.37</v>
      </c>
      <c r="G867" s="3" t="str">
        <f>INDEX(Tbl_Location[State],MATCH(D867,Tbl_Location[Zip],0))</f>
        <v>Quebec</v>
      </c>
      <c r="H867" t="s">
        <v>20</v>
      </c>
      <c r="I867" t="str">
        <f>INDEX(Tbl_Product[Product Name],MATCH(A867,Tbl_Product[ProductID],0))</f>
        <v>Maximus UM-92</v>
      </c>
      <c r="J867" t="str">
        <f>INDEX(Tbl_Product[Category],MATCH(A867,Tbl_Product[ProductID],0))</f>
        <v>Urban</v>
      </c>
      <c r="K867" t="str">
        <f>INDEX(Tbl_Product[Segment],MATCH(A867,Tbl_Product[ProductID],0))</f>
        <v>Moderation</v>
      </c>
      <c r="L867">
        <f>INDEX(Tbl_Product[ManufacturerID],MATCH(A867,Tbl_Product[ProductID],0))</f>
        <v>7</v>
      </c>
      <c r="M867" t="str">
        <f>INDEX(Tbl_Manu[Manufacturer Name],MATCH(L867,Tbl_Manu[ManufacturerID],0))</f>
        <v>VanArsdel</v>
      </c>
    </row>
    <row r="868" spans="1:13" x14ac:dyDescent="0.25">
      <c r="A868">
        <v>1829</v>
      </c>
      <c r="B868" s="2">
        <v>42125</v>
      </c>
      <c r="C868" s="2" t="str">
        <f t="shared" si="13"/>
        <v>May</v>
      </c>
      <c r="D868" t="s">
        <v>992</v>
      </c>
      <c r="E868">
        <v>1</v>
      </c>
      <c r="F868" s="3">
        <v>3968.37</v>
      </c>
      <c r="G868" s="3" t="str">
        <f>INDEX(Tbl_Location[State],MATCH(D868,Tbl_Location[Zip],0))</f>
        <v>Ontario</v>
      </c>
      <c r="H868" t="s">
        <v>20</v>
      </c>
      <c r="I868" t="str">
        <f>INDEX(Tbl_Product[Product Name],MATCH(A868,Tbl_Product[ProductID],0))</f>
        <v>Pomum YY-24</v>
      </c>
      <c r="J868" t="str">
        <f>INDEX(Tbl_Product[Category],MATCH(A868,Tbl_Product[ProductID],0))</f>
        <v>Youth</v>
      </c>
      <c r="K868" t="str">
        <f>INDEX(Tbl_Product[Segment],MATCH(A868,Tbl_Product[ProductID],0))</f>
        <v>Youth</v>
      </c>
      <c r="L868">
        <f>INDEX(Tbl_Product[ManufacturerID],MATCH(A868,Tbl_Product[ProductID],0))</f>
        <v>11</v>
      </c>
      <c r="M868" t="str">
        <f>INDEX(Tbl_Manu[Manufacturer Name],MATCH(L868,Tbl_Manu[ManufacturerID],0))</f>
        <v>Pomum</v>
      </c>
    </row>
    <row r="869" spans="1:13" x14ac:dyDescent="0.25">
      <c r="A869">
        <v>438</v>
      </c>
      <c r="B869" s="2">
        <v>42125</v>
      </c>
      <c r="C869" s="2" t="str">
        <f t="shared" si="13"/>
        <v>May</v>
      </c>
      <c r="D869" t="s">
        <v>705</v>
      </c>
      <c r="E869">
        <v>1</v>
      </c>
      <c r="F869" s="3">
        <v>11969.37</v>
      </c>
      <c r="G869" s="3" t="str">
        <f>INDEX(Tbl_Location[State],MATCH(D869,Tbl_Location[Zip],0))</f>
        <v>Ontario</v>
      </c>
      <c r="H869" t="s">
        <v>20</v>
      </c>
      <c r="I869" t="str">
        <f>INDEX(Tbl_Product[Product Name],MATCH(A869,Tbl_Product[ProductID],0))</f>
        <v>Maximus UM-43</v>
      </c>
      <c r="J869" t="str">
        <f>INDEX(Tbl_Product[Category],MATCH(A869,Tbl_Product[ProductID],0))</f>
        <v>Urban</v>
      </c>
      <c r="K869" t="str">
        <f>INDEX(Tbl_Product[Segment],MATCH(A869,Tbl_Product[ProductID],0))</f>
        <v>Moderation</v>
      </c>
      <c r="L869">
        <f>INDEX(Tbl_Product[ManufacturerID],MATCH(A869,Tbl_Product[ProductID],0))</f>
        <v>7</v>
      </c>
      <c r="M869" t="str">
        <f>INDEX(Tbl_Manu[Manufacturer Name],MATCH(L869,Tbl_Manu[ManufacturerID],0))</f>
        <v>VanArsdel</v>
      </c>
    </row>
    <row r="870" spans="1:13" x14ac:dyDescent="0.25">
      <c r="A870">
        <v>2238</v>
      </c>
      <c r="B870" s="2">
        <v>42127</v>
      </c>
      <c r="C870" s="2" t="str">
        <f t="shared" si="13"/>
        <v>May</v>
      </c>
      <c r="D870" t="s">
        <v>1212</v>
      </c>
      <c r="E870">
        <v>1</v>
      </c>
      <c r="F870" s="3">
        <v>1700.37</v>
      </c>
      <c r="G870" s="3" t="str">
        <f>INDEX(Tbl_Location[State],MATCH(D870,Tbl_Location[Zip],0))</f>
        <v>Manitoba</v>
      </c>
      <c r="H870" t="s">
        <v>20</v>
      </c>
      <c r="I870" t="str">
        <f>INDEX(Tbl_Product[Product Name],MATCH(A870,Tbl_Product[ProductID],0))</f>
        <v>Aliqui RP-35</v>
      </c>
      <c r="J870" t="str">
        <f>INDEX(Tbl_Product[Category],MATCH(A870,Tbl_Product[ProductID],0))</f>
        <v>Rural</v>
      </c>
      <c r="K870" t="str">
        <f>INDEX(Tbl_Product[Segment],MATCH(A870,Tbl_Product[ProductID],0))</f>
        <v>Productivity</v>
      </c>
      <c r="L870">
        <f>INDEX(Tbl_Product[ManufacturerID],MATCH(A870,Tbl_Product[ProductID],0))</f>
        <v>2</v>
      </c>
      <c r="M870" t="str">
        <f>INDEX(Tbl_Manu[Manufacturer Name],MATCH(L870,Tbl_Manu[ManufacturerID],0))</f>
        <v>Aliqui</v>
      </c>
    </row>
    <row r="871" spans="1:13" x14ac:dyDescent="0.25">
      <c r="A871">
        <v>2239</v>
      </c>
      <c r="B871" s="2">
        <v>42127</v>
      </c>
      <c r="C871" s="2" t="str">
        <f t="shared" si="13"/>
        <v>May</v>
      </c>
      <c r="D871" t="s">
        <v>1212</v>
      </c>
      <c r="E871">
        <v>1</v>
      </c>
      <c r="F871" s="3">
        <v>1700.37</v>
      </c>
      <c r="G871" s="3" t="str">
        <f>INDEX(Tbl_Location[State],MATCH(D871,Tbl_Location[Zip],0))</f>
        <v>Manitoba</v>
      </c>
      <c r="H871" t="s">
        <v>20</v>
      </c>
      <c r="I871" t="str">
        <f>INDEX(Tbl_Product[Product Name],MATCH(A871,Tbl_Product[ProductID],0))</f>
        <v>Aliqui RP-36</v>
      </c>
      <c r="J871" t="str">
        <f>INDEX(Tbl_Product[Category],MATCH(A871,Tbl_Product[ProductID],0))</f>
        <v>Rural</v>
      </c>
      <c r="K871" t="str">
        <f>INDEX(Tbl_Product[Segment],MATCH(A871,Tbl_Product[ProductID],0))</f>
        <v>Productivity</v>
      </c>
      <c r="L871">
        <f>INDEX(Tbl_Product[ManufacturerID],MATCH(A871,Tbl_Product[ProductID],0))</f>
        <v>2</v>
      </c>
      <c r="M871" t="str">
        <f>INDEX(Tbl_Manu[Manufacturer Name],MATCH(L871,Tbl_Manu[ManufacturerID],0))</f>
        <v>Aliqui</v>
      </c>
    </row>
    <row r="872" spans="1:13" x14ac:dyDescent="0.25">
      <c r="A872">
        <v>487</v>
      </c>
      <c r="B872" s="2">
        <v>42128</v>
      </c>
      <c r="C872" s="2" t="str">
        <f t="shared" si="13"/>
        <v>May</v>
      </c>
      <c r="D872" t="s">
        <v>984</v>
      </c>
      <c r="E872">
        <v>1</v>
      </c>
      <c r="F872" s="3">
        <v>13229.37</v>
      </c>
      <c r="G872" s="3" t="str">
        <f>INDEX(Tbl_Location[State],MATCH(D872,Tbl_Location[Zip],0))</f>
        <v>Ontario</v>
      </c>
      <c r="H872" t="s">
        <v>20</v>
      </c>
      <c r="I872" t="str">
        <f>INDEX(Tbl_Product[Product Name],MATCH(A872,Tbl_Product[ProductID],0))</f>
        <v>Maximus UM-92</v>
      </c>
      <c r="J872" t="str">
        <f>INDEX(Tbl_Product[Category],MATCH(A872,Tbl_Product[ProductID],0))</f>
        <v>Urban</v>
      </c>
      <c r="K872" t="str">
        <f>INDEX(Tbl_Product[Segment],MATCH(A872,Tbl_Product[ProductID],0))</f>
        <v>Moderation</v>
      </c>
      <c r="L872">
        <f>INDEX(Tbl_Product[ManufacturerID],MATCH(A872,Tbl_Product[ProductID],0))</f>
        <v>7</v>
      </c>
      <c r="M872" t="str">
        <f>INDEX(Tbl_Manu[Manufacturer Name],MATCH(L872,Tbl_Manu[ManufacturerID],0))</f>
        <v>VanArsdel</v>
      </c>
    </row>
    <row r="873" spans="1:13" x14ac:dyDescent="0.25">
      <c r="A873">
        <v>496</v>
      </c>
      <c r="B873" s="2">
        <v>42129</v>
      </c>
      <c r="C873" s="2" t="str">
        <f t="shared" si="13"/>
        <v>May</v>
      </c>
      <c r="D873" t="s">
        <v>1230</v>
      </c>
      <c r="E873">
        <v>1</v>
      </c>
      <c r="F873" s="3">
        <v>11147.85</v>
      </c>
      <c r="G873" s="3" t="str">
        <f>INDEX(Tbl_Location[State],MATCH(D873,Tbl_Location[Zip],0))</f>
        <v>Manitoba</v>
      </c>
      <c r="H873" t="s">
        <v>20</v>
      </c>
      <c r="I873" t="str">
        <f>INDEX(Tbl_Product[Product Name],MATCH(A873,Tbl_Product[ProductID],0))</f>
        <v>Maximus UM-01</v>
      </c>
      <c r="J873" t="str">
        <f>INDEX(Tbl_Product[Category],MATCH(A873,Tbl_Product[ProductID],0))</f>
        <v>Urban</v>
      </c>
      <c r="K873" t="str">
        <f>INDEX(Tbl_Product[Segment],MATCH(A873,Tbl_Product[ProductID],0))</f>
        <v>Moderation</v>
      </c>
      <c r="L873">
        <f>INDEX(Tbl_Product[ManufacturerID],MATCH(A873,Tbl_Product[ProductID],0))</f>
        <v>7</v>
      </c>
      <c r="M873" t="str">
        <f>INDEX(Tbl_Manu[Manufacturer Name],MATCH(L873,Tbl_Manu[ManufacturerID],0))</f>
        <v>VanArsdel</v>
      </c>
    </row>
    <row r="874" spans="1:13" x14ac:dyDescent="0.25">
      <c r="A874">
        <v>930</v>
      </c>
      <c r="B874" s="2">
        <v>42129</v>
      </c>
      <c r="C874" s="2" t="str">
        <f t="shared" si="13"/>
        <v>May</v>
      </c>
      <c r="D874" t="s">
        <v>838</v>
      </c>
      <c r="E874">
        <v>1</v>
      </c>
      <c r="F874" s="3">
        <v>6929.37</v>
      </c>
      <c r="G874" s="3" t="str">
        <f>INDEX(Tbl_Location[State],MATCH(D874,Tbl_Location[Zip],0))</f>
        <v>Ontario</v>
      </c>
      <c r="H874" t="s">
        <v>20</v>
      </c>
      <c r="I874" t="str">
        <f>INDEX(Tbl_Product[Product Name],MATCH(A874,Tbl_Product[ProductID],0))</f>
        <v>Natura UE-39</v>
      </c>
      <c r="J874" t="str">
        <f>INDEX(Tbl_Product[Category],MATCH(A874,Tbl_Product[ProductID],0))</f>
        <v>Urban</v>
      </c>
      <c r="K874" t="str">
        <f>INDEX(Tbl_Product[Segment],MATCH(A874,Tbl_Product[ProductID],0))</f>
        <v>Extreme</v>
      </c>
      <c r="L874">
        <f>INDEX(Tbl_Product[ManufacturerID],MATCH(A874,Tbl_Product[ProductID],0))</f>
        <v>8</v>
      </c>
      <c r="M874" t="str">
        <f>INDEX(Tbl_Manu[Manufacturer Name],MATCH(L874,Tbl_Manu[ManufacturerID],0))</f>
        <v>Natura</v>
      </c>
    </row>
    <row r="875" spans="1:13" x14ac:dyDescent="0.25">
      <c r="A875">
        <v>2055</v>
      </c>
      <c r="B875" s="2">
        <v>42129</v>
      </c>
      <c r="C875" s="2" t="str">
        <f t="shared" si="13"/>
        <v>May</v>
      </c>
      <c r="D875" t="s">
        <v>1228</v>
      </c>
      <c r="E875">
        <v>1</v>
      </c>
      <c r="F875" s="3">
        <v>7874.37</v>
      </c>
      <c r="G875" s="3" t="str">
        <f>INDEX(Tbl_Location[State],MATCH(D875,Tbl_Location[Zip],0))</f>
        <v>Manitoba</v>
      </c>
      <c r="H875" t="s">
        <v>20</v>
      </c>
      <c r="I875" t="str">
        <f>INDEX(Tbl_Product[Product Name],MATCH(A875,Tbl_Product[ProductID],0))</f>
        <v>Currus UE-15</v>
      </c>
      <c r="J875" t="str">
        <f>INDEX(Tbl_Product[Category],MATCH(A875,Tbl_Product[ProductID],0))</f>
        <v>Urban</v>
      </c>
      <c r="K875" t="str">
        <f>INDEX(Tbl_Product[Segment],MATCH(A875,Tbl_Product[ProductID],0))</f>
        <v>Extreme</v>
      </c>
      <c r="L875">
        <f>INDEX(Tbl_Product[ManufacturerID],MATCH(A875,Tbl_Product[ProductID],0))</f>
        <v>4</v>
      </c>
      <c r="M875" t="str">
        <f>INDEX(Tbl_Manu[Manufacturer Name],MATCH(L875,Tbl_Manu[ManufacturerID],0))</f>
        <v>Currus</v>
      </c>
    </row>
    <row r="876" spans="1:13" x14ac:dyDescent="0.25">
      <c r="A876">
        <v>2115</v>
      </c>
      <c r="B876" s="2">
        <v>42129</v>
      </c>
      <c r="C876" s="2" t="str">
        <f t="shared" si="13"/>
        <v>May</v>
      </c>
      <c r="D876" t="s">
        <v>1216</v>
      </c>
      <c r="E876">
        <v>1</v>
      </c>
      <c r="F876" s="3">
        <v>7433.37</v>
      </c>
      <c r="G876" s="3" t="str">
        <f>INDEX(Tbl_Location[State],MATCH(D876,Tbl_Location[Zip],0))</f>
        <v>Manitoba</v>
      </c>
      <c r="H876" t="s">
        <v>20</v>
      </c>
      <c r="I876" t="str">
        <f>INDEX(Tbl_Product[Product Name],MATCH(A876,Tbl_Product[ProductID],0))</f>
        <v>Victoria UM-06</v>
      </c>
      <c r="J876" t="str">
        <f>INDEX(Tbl_Product[Category],MATCH(A876,Tbl_Product[ProductID],0))</f>
        <v>Urban</v>
      </c>
      <c r="K876" t="str">
        <f>INDEX(Tbl_Product[Segment],MATCH(A876,Tbl_Product[ProductID],0))</f>
        <v>Moderation</v>
      </c>
      <c r="L876">
        <f>INDEX(Tbl_Product[ManufacturerID],MATCH(A876,Tbl_Product[ProductID],0))</f>
        <v>14</v>
      </c>
      <c r="M876" t="str">
        <f>INDEX(Tbl_Manu[Manufacturer Name],MATCH(L876,Tbl_Manu[ManufacturerID],0))</f>
        <v>Victoria</v>
      </c>
    </row>
    <row r="877" spans="1:13" x14ac:dyDescent="0.25">
      <c r="A877">
        <v>1223</v>
      </c>
      <c r="B877" s="2">
        <v>42130</v>
      </c>
      <c r="C877" s="2" t="str">
        <f t="shared" si="13"/>
        <v>May</v>
      </c>
      <c r="D877" t="s">
        <v>957</v>
      </c>
      <c r="E877">
        <v>1</v>
      </c>
      <c r="F877" s="3">
        <v>4787.37</v>
      </c>
      <c r="G877" s="3" t="str">
        <f>INDEX(Tbl_Location[State],MATCH(D877,Tbl_Location[Zip],0))</f>
        <v>Ontario</v>
      </c>
      <c r="H877" t="s">
        <v>20</v>
      </c>
      <c r="I877" t="str">
        <f>INDEX(Tbl_Product[Product Name],MATCH(A877,Tbl_Product[ProductID],0))</f>
        <v>Pirum UC-25</v>
      </c>
      <c r="J877" t="str">
        <f>INDEX(Tbl_Product[Category],MATCH(A877,Tbl_Product[ProductID],0))</f>
        <v>Urban</v>
      </c>
      <c r="K877" t="str">
        <f>INDEX(Tbl_Product[Segment],MATCH(A877,Tbl_Product[ProductID],0))</f>
        <v>Convenience</v>
      </c>
      <c r="L877">
        <f>INDEX(Tbl_Product[ManufacturerID],MATCH(A877,Tbl_Product[ProductID],0))</f>
        <v>10</v>
      </c>
      <c r="M877" t="str">
        <f>INDEX(Tbl_Manu[Manufacturer Name],MATCH(L877,Tbl_Manu[ManufacturerID],0))</f>
        <v>Pirum</v>
      </c>
    </row>
    <row r="878" spans="1:13" x14ac:dyDescent="0.25">
      <c r="A878">
        <v>927</v>
      </c>
      <c r="B878" s="2">
        <v>42130</v>
      </c>
      <c r="C878" s="2" t="str">
        <f t="shared" si="13"/>
        <v>May</v>
      </c>
      <c r="D878" t="s">
        <v>675</v>
      </c>
      <c r="E878">
        <v>1</v>
      </c>
      <c r="F878" s="3">
        <v>7685.37</v>
      </c>
      <c r="G878" s="3" t="str">
        <f>INDEX(Tbl_Location[State],MATCH(D878,Tbl_Location[Zip],0))</f>
        <v>Ontario</v>
      </c>
      <c r="H878" t="s">
        <v>20</v>
      </c>
      <c r="I878" t="str">
        <f>INDEX(Tbl_Product[Product Name],MATCH(A878,Tbl_Product[ProductID],0))</f>
        <v>Natura UE-36</v>
      </c>
      <c r="J878" t="str">
        <f>INDEX(Tbl_Product[Category],MATCH(A878,Tbl_Product[ProductID],0))</f>
        <v>Urban</v>
      </c>
      <c r="K878" t="str">
        <f>INDEX(Tbl_Product[Segment],MATCH(A878,Tbl_Product[ProductID],0))</f>
        <v>Extreme</v>
      </c>
      <c r="L878">
        <f>INDEX(Tbl_Product[ManufacturerID],MATCH(A878,Tbl_Product[ProductID],0))</f>
        <v>8</v>
      </c>
      <c r="M878" t="str">
        <f>INDEX(Tbl_Manu[Manufacturer Name],MATCH(L878,Tbl_Manu[ManufacturerID],0))</f>
        <v>Natura</v>
      </c>
    </row>
    <row r="879" spans="1:13" x14ac:dyDescent="0.25">
      <c r="A879">
        <v>438</v>
      </c>
      <c r="B879" s="2">
        <v>42131</v>
      </c>
      <c r="C879" s="2" t="str">
        <f t="shared" si="13"/>
        <v>May</v>
      </c>
      <c r="D879" t="s">
        <v>842</v>
      </c>
      <c r="E879">
        <v>1</v>
      </c>
      <c r="F879" s="3">
        <v>11969.37</v>
      </c>
      <c r="G879" s="3" t="str">
        <f>INDEX(Tbl_Location[State],MATCH(D879,Tbl_Location[Zip],0))</f>
        <v>Ontario</v>
      </c>
      <c r="H879" t="s">
        <v>20</v>
      </c>
      <c r="I879" t="str">
        <f>INDEX(Tbl_Product[Product Name],MATCH(A879,Tbl_Product[ProductID],0))</f>
        <v>Maximus UM-43</v>
      </c>
      <c r="J879" t="str">
        <f>INDEX(Tbl_Product[Category],MATCH(A879,Tbl_Product[ProductID],0))</f>
        <v>Urban</v>
      </c>
      <c r="K879" t="str">
        <f>INDEX(Tbl_Product[Segment],MATCH(A879,Tbl_Product[ProductID],0))</f>
        <v>Moderation</v>
      </c>
      <c r="L879">
        <f>INDEX(Tbl_Product[ManufacturerID],MATCH(A879,Tbl_Product[ProductID],0))</f>
        <v>7</v>
      </c>
      <c r="M879" t="str">
        <f>INDEX(Tbl_Manu[Manufacturer Name],MATCH(L879,Tbl_Manu[ManufacturerID],0))</f>
        <v>VanArsdel</v>
      </c>
    </row>
    <row r="880" spans="1:13" x14ac:dyDescent="0.25">
      <c r="A880">
        <v>733</v>
      </c>
      <c r="B880" s="2">
        <v>42131</v>
      </c>
      <c r="C880" s="2" t="str">
        <f t="shared" si="13"/>
        <v>May</v>
      </c>
      <c r="D880" t="s">
        <v>838</v>
      </c>
      <c r="E880">
        <v>1</v>
      </c>
      <c r="F880" s="3">
        <v>4787.37</v>
      </c>
      <c r="G880" s="3" t="str">
        <f>INDEX(Tbl_Location[State],MATCH(D880,Tbl_Location[Zip],0))</f>
        <v>Ontario</v>
      </c>
      <c r="H880" t="s">
        <v>20</v>
      </c>
      <c r="I880" t="str">
        <f>INDEX(Tbl_Product[Product Name],MATCH(A880,Tbl_Product[ProductID],0))</f>
        <v>Natura RP-21</v>
      </c>
      <c r="J880" t="str">
        <f>INDEX(Tbl_Product[Category],MATCH(A880,Tbl_Product[ProductID],0))</f>
        <v>Rural</v>
      </c>
      <c r="K880" t="str">
        <f>INDEX(Tbl_Product[Segment],MATCH(A880,Tbl_Product[ProductID],0))</f>
        <v>Productivity</v>
      </c>
      <c r="L880">
        <f>INDEX(Tbl_Product[ManufacturerID],MATCH(A880,Tbl_Product[ProductID],0))</f>
        <v>8</v>
      </c>
      <c r="M880" t="str">
        <f>INDEX(Tbl_Manu[Manufacturer Name],MATCH(L880,Tbl_Manu[ManufacturerID],0))</f>
        <v>Natura</v>
      </c>
    </row>
    <row r="881" spans="1:13" x14ac:dyDescent="0.25">
      <c r="A881">
        <v>945</v>
      </c>
      <c r="B881" s="2">
        <v>42092</v>
      </c>
      <c r="C881" s="2" t="str">
        <f t="shared" si="13"/>
        <v>Mar</v>
      </c>
      <c r="D881" t="s">
        <v>832</v>
      </c>
      <c r="E881">
        <v>1</v>
      </c>
      <c r="F881" s="3">
        <v>8189.37</v>
      </c>
      <c r="G881" s="3" t="str">
        <f>INDEX(Tbl_Location[State],MATCH(D881,Tbl_Location[Zip],0))</f>
        <v>Ontario</v>
      </c>
      <c r="H881" t="s">
        <v>20</v>
      </c>
      <c r="I881" t="str">
        <f>INDEX(Tbl_Product[Product Name],MATCH(A881,Tbl_Product[ProductID],0))</f>
        <v>Natura UC-08</v>
      </c>
      <c r="J881" t="str">
        <f>INDEX(Tbl_Product[Category],MATCH(A881,Tbl_Product[ProductID],0))</f>
        <v>Urban</v>
      </c>
      <c r="K881" t="str">
        <f>INDEX(Tbl_Product[Segment],MATCH(A881,Tbl_Product[ProductID],0))</f>
        <v>Convenience</v>
      </c>
      <c r="L881">
        <f>INDEX(Tbl_Product[ManufacturerID],MATCH(A881,Tbl_Product[ProductID],0))</f>
        <v>8</v>
      </c>
      <c r="M881" t="str">
        <f>INDEX(Tbl_Manu[Manufacturer Name],MATCH(L881,Tbl_Manu[ManufacturerID],0))</f>
        <v>Natura</v>
      </c>
    </row>
    <row r="882" spans="1:13" x14ac:dyDescent="0.25">
      <c r="A882">
        <v>2295</v>
      </c>
      <c r="B882" s="2">
        <v>42092</v>
      </c>
      <c r="C882" s="2" t="str">
        <f t="shared" si="13"/>
        <v>Mar</v>
      </c>
      <c r="D882" t="s">
        <v>391</v>
      </c>
      <c r="E882">
        <v>1</v>
      </c>
      <c r="F882" s="3">
        <v>11459.7</v>
      </c>
      <c r="G882" s="3" t="str">
        <f>INDEX(Tbl_Location[State],MATCH(D882,Tbl_Location[Zip],0))</f>
        <v>Quebec</v>
      </c>
      <c r="H882" t="s">
        <v>20</v>
      </c>
      <c r="I882" t="str">
        <f>INDEX(Tbl_Product[Product Name],MATCH(A882,Tbl_Product[ProductID],0))</f>
        <v>Aliqui UM-10</v>
      </c>
      <c r="J882" t="str">
        <f>INDEX(Tbl_Product[Category],MATCH(A882,Tbl_Product[ProductID],0))</f>
        <v>Urban</v>
      </c>
      <c r="K882" t="str">
        <f>INDEX(Tbl_Product[Segment],MATCH(A882,Tbl_Product[ProductID],0))</f>
        <v>Moderation</v>
      </c>
      <c r="L882">
        <f>INDEX(Tbl_Product[ManufacturerID],MATCH(A882,Tbl_Product[ProductID],0))</f>
        <v>2</v>
      </c>
      <c r="M882" t="str">
        <f>INDEX(Tbl_Manu[Manufacturer Name],MATCH(L882,Tbl_Manu[ManufacturerID],0))</f>
        <v>Aliqui</v>
      </c>
    </row>
    <row r="883" spans="1:13" x14ac:dyDescent="0.25">
      <c r="A883">
        <v>1089</v>
      </c>
      <c r="B883" s="2">
        <v>42092</v>
      </c>
      <c r="C883" s="2" t="str">
        <f t="shared" si="13"/>
        <v>Mar</v>
      </c>
      <c r="D883" t="s">
        <v>974</v>
      </c>
      <c r="E883">
        <v>1</v>
      </c>
      <c r="F883" s="3">
        <v>4598.37</v>
      </c>
      <c r="G883" s="3" t="str">
        <f>INDEX(Tbl_Location[State],MATCH(D883,Tbl_Location[Zip],0))</f>
        <v>Ontario</v>
      </c>
      <c r="H883" t="s">
        <v>20</v>
      </c>
      <c r="I883" t="str">
        <f>INDEX(Tbl_Product[Product Name],MATCH(A883,Tbl_Product[ProductID],0))</f>
        <v>Pirum RP-35</v>
      </c>
      <c r="J883" t="str">
        <f>INDEX(Tbl_Product[Category],MATCH(A883,Tbl_Product[ProductID],0))</f>
        <v>Rural</v>
      </c>
      <c r="K883" t="str">
        <f>INDEX(Tbl_Product[Segment],MATCH(A883,Tbl_Product[ProductID],0))</f>
        <v>Productivity</v>
      </c>
      <c r="L883">
        <f>INDEX(Tbl_Product[ManufacturerID],MATCH(A883,Tbl_Product[ProductID],0))</f>
        <v>10</v>
      </c>
      <c r="M883" t="str">
        <f>INDEX(Tbl_Manu[Manufacturer Name],MATCH(L883,Tbl_Manu[ManufacturerID],0))</f>
        <v>Pirum</v>
      </c>
    </row>
    <row r="884" spans="1:13" x14ac:dyDescent="0.25">
      <c r="A884">
        <v>1830</v>
      </c>
      <c r="B884" s="2">
        <v>42092</v>
      </c>
      <c r="C884" s="2" t="str">
        <f t="shared" si="13"/>
        <v>Mar</v>
      </c>
      <c r="D884" t="s">
        <v>994</v>
      </c>
      <c r="E884">
        <v>1</v>
      </c>
      <c r="F884" s="3">
        <v>3779.37</v>
      </c>
      <c r="G884" s="3" t="str">
        <f>INDEX(Tbl_Location[State],MATCH(D884,Tbl_Location[Zip],0))</f>
        <v>Ontario</v>
      </c>
      <c r="H884" t="s">
        <v>20</v>
      </c>
      <c r="I884" t="str">
        <f>INDEX(Tbl_Product[Product Name],MATCH(A884,Tbl_Product[ProductID],0))</f>
        <v>Pomum YY-25</v>
      </c>
      <c r="J884" t="str">
        <f>INDEX(Tbl_Product[Category],MATCH(A884,Tbl_Product[ProductID],0))</f>
        <v>Youth</v>
      </c>
      <c r="K884" t="str">
        <f>INDEX(Tbl_Product[Segment],MATCH(A884,Tbl_Product[ProductID],0))</f>
        <v>Youth</v>
      </c>
      <c r="L884">
        <f>INDEX(Tbl_Product[ManufacturerID],MATCH(A884,Tbl_Product[ProductID],0))</f>
        <v>11</v>
      </c>
      <c r="M884" t="str">
        <f>INDEX(Tbl_Manu[Manufacturer Name],MATCH(L884,Tbl_Manu[ManufacturerID],0))</f>
        <v>Pomum</v>
      </c>
    </row>
    <row r="885" spans="1:13" x14ac:dyDescent="0.25">
      <c r="A885">
        <v>690</v>
      </c>
      <c r="B885" s="2">
        <v>42093</v>
      </c>
      <c r="C885" s="2" t="str">
        <f t="shared" si="13"/>
        <v>Mar</v>
      </c>
      <c r="D885" t="s">
        <v>960</v>
      </c>
      <c r="E885">
        <v>1</v>
      </c>
      <c r="F885" s="3">
        <v>4409.37</v>
      </c>
      <c r="G885" s="3" t="str">
        <f>INDEX(Tbl_Location[State],MATCH(D885,Tbl_Location[Zip],0))</f>
        <v>Ontario</v>
      </c>
      <c r="H885" t="s">
        <v>20</v>
      </c>
      <c r="I885" t="str">
        <f>INDEX(Tbl_Product[Product Name],MATCH(A885,Tbl_Product[ProductID],0))</f>
        <v>Maximus UC-55</v>
      </c>
      <c r="J885" t="str">
        <f>INDEX(Tbl_Product[Category],MATCH(A885,Tbl_Product[ProductID],0))</f>
        <v>Urban</v>
      </c>
      <c r="K885" t="str">
        <f>INDEX(Tbl_Product[Segment],MATCH(A885,Tbl_Product[ProductID],0))</f>
        <v>Convenience</v>
      </c>
      <c r="L885">
        <f>INDEX(Tbl_Product[ManufacturerID],MATCH(A885,Tbl_Product[ProductID],0))</f>
        <v>7</v>
      </c>
      <c r="M885" t="str">
        <f>INDEX(Tbl_Manu[Manufacturer Name],MATCH(L885,Tbl_Manu[ManufacturerID],0))</f>
        <v>VanArsdel</v>
      </c>
    </row>
    <row r="886" spans="1:13" x14ac:dyDescent="0.25">
      <c r="A886">
        <v>1863</v>
      </c>
      <c r="B886" s="2">
        <v>42132</v>
      </c>
      <c r="C886" s="2" t="str">
        <f t="shared" si="13"/>
        <v>May</v>
      </c>
      <c r="D886" t="s">
        <v>978</v>
      </c>
      <c r="E886">
        <v>1</v>
      </c>
      <c r="F886" s="3">
        <v>10079.370000000001</v>
      </c>
      <c r="G886" s="3" t="str">
        <f>INDEX(Tbl_Location[State],MATCH(D886,Tbl_Location[Zip],0))</f>
        <v>Ontario</v>
      </c>
      <c r="H886" t="s">
        <v>20</v>
      </c>
      <c r="I886" t="str">
        <f>INDEX(Tbl_Product[Product Name],MATCH(A886,Tbl_Product[ProductID],0))</f>
        <v>Leo UM-01</v>
      </c>
      <c r="J886" t="str">
        <f>INDEX(Tbl_Product[Category],MATCH(A886,Tbl_Product[ProductID],0))</f>
        <v>Urban</v>
      </c>
      <c r="K886" t="str">
        <f>INDEX(Tbl_Product[Segment],MATCH(A886,Tbl_Product[ProductID],0))</f>
        <v>Moderation</v>
      </c>
      <c r="L886">
        <f>INDEX(Tbl_Product[ManufacturerID],MATCH(A886,Tbl_Product[ProductID],0))</f>
        <v>6</v>
      </c>
      <c r="M886" t="str">
        <f>INDEX(Tbl_Manu[Manufacturer Name],MATCH(L886,Tbl_Manu[ManufacturerID],0))</f>
        <v>Leo</v>
      </c>
    </row>
    <row r="887" spans="1:13" x14ac:dyDescent="0.25">
      <c r="A887">
        <v>2355</v>
      </c>
      <c r="B887" s="2">
        <v>42132</v>
      </c>
      <c r="C887" s="2" t="str">
        <f t="shared" si="13"/>
        <v>May</v>
      </c>
      <c r="D887" t="s">
        <v>954</v>
      </c>
      <c r="E887">
        <v>1</v>
      </c>
      <c r="F887" s="3">
        <v>7937.37</v>
      </c>
      <c r="G887" s="3" t="str">
        <f>INDEX(Tbl_Location[State],MATCH(D887,Tbl_Location[Zip],0))</f>
        <v>Ontario</v>
      </c>
      <c r="H887" t="s">
        <v>20</v>
      </c>
      <c r="I887" t="str">
        <f>INDEX(Tbl_Product[Product Name],MATCH(A887,Tbl_Product[ProductID],0))</f>
        <v>Aliqui UC-03</v>
      </c>
      <c r="J887" t="str">
        <f>INDEX(Tbl_Product[Category],MATCH(A887,Tbl_Product[ProductID],0))</f>
        <v>Urban</v>
      </c>
      <c r="K887" t="str">
        <f>INDEX(Tbl_Product[Segment],MATCH(A887,Tbl_Product[ProductID],0))</f>
        <v>Convenience</v>
      </c>
      <c r="L887">
        <f>INDEX(Tbl_Product[ManufacturerID],MATCH(A887,Tbl_Product[ProductID],0))</f>
        <v>2</v>
      </c>
      <c r="M887" t="str">
        <f>INDEX(Tbl_Manu[Manufacturer Name],MATCH(L887,Tbl_Manu[ManufacturerID],0))</f>
        <v>Aliqui</v>
      </c>
    </row>
    <row r="888" spans="1:13" x14ac:dyDescent="0.25">
      <c r="A888">
        <v>491</v>
      </c>
      <c r="B888" s="2">
        <v>42133</v>
      </c>
      <c r="C888" s="2" t="str">
        <f t="shared" si="13"/>
        <v>May</v>
      </c>
      <c r="D888" t="s">
        <v>957</v>
      </c>
      <c r="E888">
        <v>1</v>
      </c>
      <c r="F888" s="3">
        <v>10709.37</v>
      </c>
      <c r="G888" s="3" t="str">
        <f>INDEX(Tbl_Location[State],MATCH(D888,Tbl_Location[Zip],0))</f>
        <v>Ontario</v>
      </c>
      <c r="H888" t="s">
        <v>20</v>
      </c>
      <c r="I888" t="str">
        <f>INDEX(Tbl_Product[Product Name],MATCH(A888,Tbl_Product[ProductID],0))</f>
        <v>Maximus UM-96</v>
      </c>
      <c r="J888" t="str">
        <f>INDEX(Tbl_Product[Category],MATCH(A888,Tbl_Product[ProductID],0))</f>
        <v>Urban</v>
      </c>
      <c r="K888" t="str">
        <f>INDEX(Tbl_Product[Segment],MATCH(A888,Tbl_Product[ProductID],0))</f>
        <v>Moderation</v>
      </c>
      <c r="L888">
        <f>INDEX(Tbl_Product[ManufacturerID],MATCH(A888,Tbl_Product[ProductID],0))</f>
        <v>7</v>
      </c>
      <c r="M888" t="str">
        <f>INDEX(Tbl_Manu[Manufacturer Name],MATCH(L888,Tbl_Manu[ManufacturerID],0))</f>
        <v>VanArsdel</v>
      </c>
    </row>
    <row r="889" spans="1:13" x14ac:dyDescent="0.25">
      <c r="A889">
        <v>1212</v>
      </c>
      <c r="B889" s="2">
        <v>42134</v>
      </c>
      <c r="C889" s="2" t="str">
        <f t="shared" si="13"/>
        <v>May</v>
      </c>
      <c r="D889" t="s">
        <v>984</v>
      </c>
      <c r="E889">
        <v>1</v>
      </c>
      <c r="F889" s="3">
        <v>4850.37</v>
      </c>
      <c r="G889" s="3" t="str">
        <f>INDEX(Tbl_Location[State],MATCH(D889,Tbl_Location[Zip],0))</f>
        <v>Ontario</v>
      </c>
      <c r="H889" t="s">
        <v>20</v>
      </c>
      <c r="I889" t="str">
        <f>INDEX(Tbl_Product[Product Name],MATCH(A889,Tbl_Product[ProductID],0))</f>
        <v>Pirum UC-14</v>
      </c>
      <c r="J889" t="str">
        <f>INDEX(Tbl_Product[Category],MATCH(A889,Tbl_Product[ProductID],0))</f>
        <v>Urban</v>
      </c>
      <c r="K889" t="str">
        <f>INDEX(Tbl_Product[Segment],MATCH(A889,Tbl_Product[ProductID],0))</f>
        <v>Convenience</v>
      </c>
      <c r="L889">
        <f>INDEX(Tbl_Product[ManufacturerID],MATCH(A889,Tbl_Product[ProductID],0))</f>
        <v>10</v>
      </c>
      <c r="M889" t="str">
        <f>INDEX(Tbl_Manu[Manufacturer Name],MATCH(L889,Tbl_Manu[ManufacturerID],0))</f>
        <v>Pirum</v>
      </c>
    </row>
    <row r="890" spans="1:13" x14ac:dyDescent="0.25">
      <c r="A890">
        <v>1183</v>
      </c>
      <c r="B890" s="2">
        <v>42134</v>
      </c>
      <c r="C890" s="2" t="str">
        <f t="shared" si="13"/>
        <v>May</v>
      </c>
      <c r="D890" t="s">
        <v>391</v>
      </c>
      <c r="E890">
        <v>1</v>
      </c>
      <c r="F890" s="3">
        <v>7275.87</v>
      </c>
      <c r="G890" s="3" t="str">
        <f>INDEX(Tbl_Location[State],MATCH(D890,Tbl_Location[Zip],0))</f>
        <v>Quebec</v>
      </c>
      <c r="H890" t="s">
        <v>20</v>
      </c>
      <c r="I890" t="str">
        <f>INDEX(Tbl_Product[Product Name],MATCH(A890,Tbl_Product[ProductID],0))</f>
        <v>Pirum UE-19</v>
      </c>
      <c r="J890" t="str">
        <f>INDEX(Tbl_Product[Category],MATCH(A890,Tbl_Product[ProductID],0))</f>
        <v>Urban</v>
      </c>
      <c r="K890" t="str">
        <f>INDEX(Tbl_Product[Segment],MATCH(A890,Tbl_Product[ProductID],0))</f>
        <v>Extreme</v>
      </c>
      <c r="L890">
        <f>INDEX(Tbl_Product[ManufacturerID],MATCH(A890,Tbl_Product[ProductID],0))</f>
        <v>10</v>
      </c>
      <c r="M890" t="str">
        <f>INDEX(Tbl_Manu[Manufacturer Name],MATCH(L890,Tbl_Manu[ManufacturerID],0))</f>
        <v>Pirum</v>
      </c>
    </row>
    <row r="891" spans="1:13" x14ac:dyDescent="0.25">
      <c r="A891">
        <v>1000</v>
      </c>
      <c r="B891" s="2">
        <v>42134</v>
      </c>
      <c r="C891" s="2" t="str">
        <f t="shared" si="13"/>
        <v>May</v>
      </c>
      <c r="D891" t="s">
        <v>675</v>
      </c>
      <c r="E891">
        <v>1</v>
      </c>
      <c r="F891" s="3">
        <v>1290.8699999999999</v>
      </c>
      <c r="G891" s="3" t="str">
        <f>INDEX(Tbl_Location[State],MATCH(D891,Tbl_Location[Zip],0))</f>
        <v>Ontario</v>
      </c>
      <c r="H891" t="s">
        <v>20</v>
      </c>
      <c r="I891" t="str">
        <f>INDEX(Tbl_Product[Product Name],MATCH(A891,Tbl_Product[ProductID],0))</f>
        <v>Natura YY-01</v>
      </c>
      <c r="J891" t="str">
        <f>INDEX(Tbl_Product[Category],MATCH(A891,Tbl_Product[ProductID],0))</f>
        <v>Youth</v>
      </c>
      <c r="K891" t="str">
        <f>INDEX(Tbl_Product[Segment],MATCH(A891,Tbl_Product[ProductID],0))</f>
        <v>Youth</v>
      </c>
      <c r="L891">
        <f>INDEX(Tbl_Product[ManufacturerID],MATCH(A891,Tbl_Product[ProductID],0))</f>
        <v>8</v>
      </c>
      <c r="M891" t="str">
        <f>INDEX(Tbl_Manu[Manufacturer Name],MATCH(L891,Tbl_Manu[ManufacturerID],0))</f>
        <v>Natura</v>
      </c>
    </row>
    <row r="892" spans="1:13" x14ac:dyDescent="0.25">
      <c r="A892">
        <v>1212</v>
      </c>
      <c r="B892" s="2">
        <v>42134</v>
      </c>
      <c r="C892" s="2" t="str">
        <f t="shared" si="13"/>
        <v>May</v>
      </c>
      <c r="D892" t="s">
        <v>953</v>
      </c>
      <c r="E892">
        <v>1</v>
      </c>
      <c r="F892" s="3">
        <v>5448.87</v>
      </c>
      <c r="G892" s="3" t="str">
        <f>INDEX(Tbl_Location[State],MATCH(D892,Tbl_Location[Zip],0))</f>
        <v>Ontario</v>
      </c>
      <c r="H892" t="s">
        <v>20</v>
      </c>
      <c r="I892" t="str">
        <f>INDEX(Tbl_Product[Product Name],MATCH(A892,Tbl_Product[ProductID],0))</f>
        <v>Pirum UC-14</v>
      </c>
      <c r="J892" t="str">
        <f>INDEX(Tbl_Product[Category],MATCH(A892,Tbl_Product[ProductID],0))</f>
        <v>Urban</v>
      </c>
      <c r="K892" t="str">
        <f>INDEX(Tbl_Product[Segment],MATCH(A892,Tbl_Product[ProductID],0))</f>
        <v>Convenience</v>
      </c>
      <c r="L892">
        <f>INDEX(Tbl_Product[ManufacturerID],MATCH(A892,Tbl_Product[ProductID],0))</f>
        <v>10</v>
      </c>
      <c r="M892" t="str">
        <f>INDEX(Tbl_Manu[Manufacturer Name],MATCH(L892,Tbl_Manu[ManufacturerID],0))</f>
        <v>Pirum</v>
      </c>
    </row>
    <row r="893" spans="1:13" x14ac:dyDescent="0.25">
      <c r="A893">
        <v>405</v>
      </c>
      <c r="B893" s="2">
        <v>42134</v>
      </c>
      <c r="C893" s="2" t="str">
        <f t="shared" si="13"/>
        <v>May</v>
      </c>
      <c r="D893" t="s">
        <v>1220</v>
      </c>
      <c r="E893">
        <v>1</v>
      </c>
      <c r="F893" s="3">
        <v>22994.37</v>
      </c>
      <c r="G893" s="3" t="str">
        <f>INDEX(Tbl_Location[State],MATCH(D893,Tbl_Location[Zip],0))</f>
        <v>Manitoba</v>
      </c>
      <c r="H893" t="s">
        <v>20</v>
      </c>
      <c r="I893" t="str">
        <f>INDEX(Tbl_Product[Product Name],MATCH(A893,Tbl_Product[ProductID],0))</f>
        <v>Maximus UM-10</v>
      </c>
      <c r="J893" t="str">
        <f>INDEX(Tbl_Product[Category],MATCH(A893,Tbl_Product[ProductID],0))</f>
        <v>Urban</v>
      </c>
      <c r="K893" t="str">
        <f>INDEX(Tbl_Product[Segment],MATCH(A893,Tbl_Product[ProductID],0))</f>
        <v>Moderation</v>
      </c>
      <c r="L893">
        <f>INDEX(Tbl_Product[ManufacturerID],MATCH(A893,Tbl_Product[ProductID],0))</f>
        <v>7</v>
      </c>
      <c r="M893" t="str">
        <f>INDEX(Tbl_Manu[Manufacturer Name],MATCH(L893,Tbl_Manu[ManufacturerID],0))</f>
        <v>VanArsdel</v>
      </c>
    </row>
    <row r="894" spans="1:13" x14ac:dyDescent="0.25">
      <c r="A894">
        <v>487</v>
      </c>
      <c r="B894" s="2">
        <v>42134</v>
      </c>
      <c r="C894" s="2" t="str">
        <f t="shared" si="13"/>
        <v>May</v>
      </c>
      <c r="D894" t="s">
        <v>978</v>
      </c>
      <c r="E894">
        <v>1</v>
      </c>
      <c r="F894" s="3">
        <v>13229.37</v>
      </c>
      <c r="G894" s="3" t="str">
        <f>INDEX(Tbl_Location[State],MATCH(D894,Tbl_Location[Zip],0))</f>
        <v>Ontario</v>
      </c>
      <c r="H894" t="s">
        <v>20</v>
      </c>
      <c r="I894" t="str">
        <f>INDEX(Tbl_Product[Product Name],MATCH(A894,Tbl_Product[ProductID],0))</f>
        <v>Maximus UM-92</v>
      </c>
      <c r="J894" t="str">
        <f>INDEX(Tbl_Product[Category],MATCH(A894,Tbl_Product[ProductID],0))</f>
        <v>Urban</v>
      </c>
      <c r="K894" t="str">
        <f>INDEX(Tbl_Product[Segment],MATCH(A894,Tbl_Product[ProductID],0))</f>
        <v>Moderation</v>
      </c>
      <c r="L894">
        <f>INDEX(Tbl_Product[ManufacturerID],MATCH(A894,Tbl_Product[ProductID],0))</f>
        <v>7</v>
      </c>
      <c r="M894" t="str">
        <f>INDEX(Tbl_Manu[Manufacturer Name],MATCH(L894,Tbl_Manu[ManufacturerID],0))</f>
        <v>VanArsdel</v>
      </c>
    </row>
    <row r="895" spans="1:13" x14ac:dyDescent="0.25">
      <c r="A895">
        <v>3</v>
      </c>
      <c r="B895" s="2">
        <v>42109</v>
      </c>
      <c r="C895" s="2" t="str">
        <f t="shared" si="13"/>
        <v>Apr</v>
      </c>
      <c r="D895" t="s">
        <v>994</v>
      </c>
      <c r="E895">
        <v>1</v>
      </c>
      <c r="F895" s="3">
        <v>10710</v>
      </c>
      <c r="G895" s="3" t="str">
        <f>INDEX(Tbl_Location[State],MATCH(D895,Tbl_Location[Zip],0))</f>
        <v>Ontario</v>
      </c>
      <c r="H895" t="s">
        <v>20</v>
      </c>
      <c r="I895" t="str">
        <f>INDEX(Tbl_Product[Product Name],MATCH(A895,Tbl_Product[ProductID],0))</f>
        <v>Abbas MA-03</v>
      </c>
      <c r="J895" t="str">
        <f>INDEX(Tbl_Product[Category],MATCH(A895,Tbl_Product[ProductID],0))</f>
        <v>Mix</v>
      </c>
      <c r="K895" t="str">
        <f>INDEX(Tbl_Product[Segment],MATCH(A895,Tbl_Product[ProductID],0))</f>
        <v>All Season</v>
      </c>
      <c r="L895">
        <f>INDEX(Tbl_Product[ManufacturerID],MATCH(A895,Tbl_Product[ProductID],0))</f>
        <v>1</v>
      </c>
      <c r="M895" t="str">
        <f>INDEX(Tbl_Manu[Manufacturer Name],MATCH(L895,Tbl_Manu[ManufacturerID],0))</f>
        <v>Abbas</v>
      </c>
    </row>
    <row r="896" spans="1:13" x14ac:dyDescent="0.25">
      <c r="A896">
        <v>995</v>
      </c>
      <c r="B896" s="2">
        <v>42109</v>
      </c>
      <c r="C896" s="2" t="str">
        <f t="shared" si="13"/>
        <v>Apr</v>
      </c>
      <c r="D896" t="s">
        <v>1212</v>
      </c>
      <c r="E896">
        <v>1</v>
      </c>
      <c r="F896" s="3">
        <v>7118.37</v>
      </c>
      <c r="G896" s="3" t="str">
        <f>INDEX(Tbl_Location[State],MATCH(D896,Tbl_Location[Zip],0))</f>
        <v>Manitoba</v>
      </c>
      <c r="H896" t="s">
        <v>20</v>
      </c>
      <c r="I896" t="str">
        <f>INDEX(Tbl_Product[Product Name],MATCH(A896,Tbl_Product[ProductID],0))</f>
        <v>Natura UC-58</v>
      </c>
      <c r="J896" t="str">
        <f>INDEX(Tbl_Product[Category],MATCH(A896,Tbl_Product[ProductID],0))</f>
        <v>Urban</v>
      </c>
      <c r="K896" t="str">
        <f>INDEX(Tbl_Product[Segment],MATCH(A896,Tbl_Product[ProductID],0))</f>
        <v>Convenience</v>
      </c>
      <c r="L896">
        <f>INDEX(Tbl_Product[ManufacturerID],MATCH(A896,Tbl_Product[ProductID],0))</f>
        <v>8</v>
      </c>
      <c r="M896" t="str">
        <f>INDEX(Tbl_Manu[Manufacturer Name],MATCH(L896,Tbl_Manu[ManufacturerID],0))</f>
        <v>Natura</v>
      </c>
    </row>
    <row r="897" spans="1:13" x14ac:dyDescent="0.25">
      <c r="A897">
        <v>1180</v>
      </c>
      <c r="B897" s="2">
        <v>42109</v>
      </c>
      <c r="C897" s="2" t="str">
        <f t="shared" si="13"/>
        <v>Apr</v>
      </c>
      <c r="D897" t="s">
        <v>838</v>
      </c>
      <c r="E897">
        <v>1</v>
      </c>
      <c r="F897" s="3">
        <v>6173.37</v>
      </c>
      <c r="G897" s="3" t="str">
        <f>INDEX(Tbl_Location[State],MATCH(D897,Tbl_Location[Zip],0))</f>
        <v>Ontario</v>
      </c>
      <c r="H897" t="s">
        <v>20</v>
      </c>
      <c r="I897" t="str">
        <f>INDEX(Tbl_Product[Product Name],MATCH(A897,Tbl_Product[ProductID],0))</f>
        <v>Pirum UE-16</v>
      </c>
      <c r="J897" t="str">
        <f>INDEX(Tbl_Product[Category],MATCH(A897,Tbl_Product[ProductID],0))</f>
        <v>Urban</v>
      </c>
      <c r="K897" t="str">
        <f>INDEX(Tbl_Product[Segment],MATCH(A897,Tbl_Product[ProductID],0))</f>
        <v>Extreme</v>
      </c>
      <c r="L897">
        <f>INDEX(Tbl_Product[ManufacturerID],MATCH(A897,Tbl_Product[ProductID],0))</f>
        <v>10</v>
      </c>
      <c r="M897" t="str">
        <f>INDEX(Tbl_Manu[Manufacturer Name],MATCH(L897,Tbl_Manu[ManufacturerID],0))</f>
        <v>Pirum</v>
      </c>
    </row>
    <row r="898" spans="1:13" x14ac:dyDescent="0.25">
      <c r="A898">
        <v>835</v>
      </c>
      <c r="B898" s="2">
        <v>42109</v>
      </c>
      <c r="C898" s="2" t="str">
        <f t="shared" si="13"/>
        <v>Apr</v>
      </c>
      <c r="D898" t="s">
        <v>1212</v>
      </c>
      <c r="E898">
        <v>1</v>
      </c>
      <c r="F898" s="3">
        <v>6299.37</v>
      </c>
      <c r="G898" s="3" t="str">
        <f>INDEX(Tbl_Location[State],MATCH(D898,Tbl_Location[Zip],0))</f>
        <v>Manitoba</v>
      </c>
      <c r="H898" t="s">
        <v>20</v>
      </c>
      <c r="I898" t="str">
        <f>INDEX(Tbl_Product[Product Name],MATCH(A898,Tbl_Product[ProductID],0))</f>
        <v>Natura UM-19</v>
      </c>
      <c r="J898" t="str">
        <f>INDEX(Tbl_Product[Category],MATCH(A898,Tbl_Product[ProductID],0))</f>
        <v>Urban</v>
      </c>
      <c r="K898" t="str">
        <f>INDEX(Tbl_Product[Segment],MATCH(A898,Tbl_Product[ProductID],0))</f>
        <v>Moderation</v>
      </c>
      <c r="L898">
        <f>INDEX(Tbl_Product[ManufacturerID],MATCH(A898,Tbl_Product[ProductID],0))</f>
        <v>8</v>
      </c>
      <c r="M898" t="str">
        <f>INDEX(Tbl_Manu[Manufacturer Name],MATCH(L898,Tbl_Manu[ManufacturerID],0))</f>
        <v>Natura</v>
      </c>
    </row>
    <row r="899" spans="1:13" x14ac:dyDescent="0.25">
      <c r="A899">
        <v>1022</v>
      </c>
      <c r="B899" s="2">
        <v>42110</v>
      </c>
      <c r="C899" s="2" t="str">
        <f t="shared" ref="C899:C962" si="14">TEXT(B899,"mmm")</f>
        <v>Apr</v>
      </c>
      <c r="D899" t="s">
        <v>840</v>
      </c>
      <c r="E899">
        <v>1</v>
      </c>
      <c r="F899" s="3">
        <v>1889.37</v>
      </c>
      <c r="G899" s="3" t="str">
        <f>INDEX(Tbl_Location[State],MATCH(D899,Tbl_Location[Zip],0))</f>
        <v>Ontario</v>
      </c>
      <c r="H899" t="s">
        <v>20</v>
      </c>
      <c r="I899" t="str">
        <f>INDEX(Tbl_Product[Product Name],MATCH(A899,Tbl_Product[ProductID],0))</f>
        <v>Natura YY-23</v>
      </c>
      <c r="J899" t="str">
        <f>INDEX(Tbl_Product[Category],MATCH(A899,Tbl_Product[ProductID],0))</f>
        <v>Youth</v>
      </c>
      <c r="K899" t="str">
        <f>INDEX(Tbl_Product[Segment],MATCH(A899,Tbl_Product[ProductID],0))</f>
        <v>Youth</v>
      </c>
      <c r="L899">
        <f>INDEX(Tbl_Product[ManufacturerID],MATCH(A899,Tbl_Product[ProductID],0))</f>
        <v>8</v>
      </c>
      <c r="M899" t="str">
        <f>INDEX(Tbl_Manu[Manufacturer Name],MATCH(L899,Tbl_Manu[ManufacturerID],0))</f>
        <v>Natura</v>
      </c>
    </row>
    <row r="900" spans="1:13" x14ac:dyDescent="0.25">
      <c r="A900">
        <v>808</v>
      </c>
      <c r="B900" s="2">
        <v>42131</v>
      </c>
      <c r="C900" s="2" t="str">
        <f t="shared" si="14"/>
        <v>May</v>
      </c>
      <c r="D900" t="s">
        <v>1219</v>
      </c>
      <c r="E900">
        <v>1</v>
      </c>
      <c r="F900" s="3">
        <v>4535.37</v>
      </c>
      <c r="G900" s="3" t="str">
        <f>INDEX(Tbl_Location[State],MATCH(D900,Tbl_Location[Zip],0))</f>
        <v>Manitoba</v>
      </c>
      <c r="H900" t="s">
        <v>20</v>
      </c>
      <c r="I900" t="str">
        <f>INDEX(Tbl_Product[Product Name],MATCH(A900,Tbl_Product[ProductID],0))</f>
        <v>Natura RS-12</v>
      </c>
      <c r="J900" t="str">
        <f>INDEX(Tbl_Product[Category],MATCH(A900,Tbl_Product[ProductID],0))</f>
        <v>Rural</v>
      </c>
      <c r="K900" t="str">
        <f>INDEX(Tbl_Product[Segment],MATCH(A900,Tbl_Product[ProductID],0))</f>
        <v>Select</v>
      </c>
      <c r="L900">
        <f>INDEX(Tbl_Product[ManufacturerID],MATCH(A900,Tbl_Product[ProductID],0))</f>
        <v>8</v>
      </c>
      <c r="M900" t="str">
        <f>INDEX(Tbl_Manu[Manufacturer Name],MATCH(L900,Tbl_Manu[ManufacturerID],0))</f>
        <v>Natura</v>
      </c>
    </row>
    <row r="901" spans="1:13" x14ac:dyDescent="0.25">
      <c r="A901">
        <v>734</v>
      </c>
      <c r="B901" s="2">
        <v>42131</v>
      </c>
      <c r="C901" s="2" t="str">
        <f t="shared" si="14"/>
        <v>May</v>
      </c>
      <c r="D901" t="s">
        <v>838</v>
      </c>
      <c r="E901">
        <v>1</v>
      </c>
      <c r="F901" s="3">
        <v>4787.37</v>
      </c>
      <c r="G901" s="3" t="str">
        <f>INDEX(Tbl_Location[State],MATCH(D901,Tbl_Location[Zip],0))</f>
        <v>Ontario</v>
      </c>
      <c r="H901" t="s">
        <v>20</v>
      </c>
      <c r="I901" t="str">
        <f>INDEX(Tbl_Product[Product Name],MATCH(A901,Tbl_Product[ProductID],0))</f>
        <v>Natura RP-22</v>
      </c>
      <c r="J901" t="str">
        <f>INDEX(Tbl_Product[Category],MATCH(A901,Tbl_Product[ProductID],0))</f>
        <v>Rural</v>
      </c>
      <c r="K901" t="str">
        <f>INDEX(Tbl_Product[Segment],MATCH(A901,Tbl_Product[ProductID],0))</f>
        <v>Productivity</v>
      </c>
      <c r="L901">
        <f>INDEX(Tbl_Product[ManufacturerID],MATCH(A901,Tbl_Product[ProductID],0))</f>
        <v>8</v>
      </c>
      <c r="M901" t="str">
        <f>INDEX(Tbl_Manu[Manufacturer Name],MATCH(L901,Tbl_Manu[ManufacturerID],0))</f>
        <v>Natura</v>
      </c>
    </row>
    <row r="902" spans="1:13" x14ac:dyDescent="0.25">
      <c r="A902">
        <v>1223</v>
      </c>
      <c r="B902" s="2">
        <v>42107</v>
      </c>
      <c r="C902" s="2" t="str">
        <f t="shared" si="14"/>
        <v>Apr</v>
      </c>
      <c r="D902" t="s">
        <v>838</v>
      </c>
      <c r="E902">
        <v>1</v>
      </c>
      <c r="F902" s="3">
        <v>4787.37</v>
      </c>
      <c r="G902" s="3" t="str">
        <f>INDEX(Tbl_Location[State],MATCH(D902,Tbl_Location[Zip],0))</f>
        <v>Ontario</v>
      </c>
      <c r="H902" t="s">
        <v>20</v>
      </c>
      <c r="I902" t="str">
        <f>INDEX(Tbl_Product[Product Name],MATCH(A902,Tbl_Product[ProductID],0))</f>
        <v>Pirum UC-25</v>
      </c>
      <c r="J902" t="str">
        <f>INDEX(Tbl_Product[Category],MATCH(A902,Tbl_Product[ProductID],0))</f>
        <v>Urban</v>
      </c>
      <c r="K902" t="str">
        <f>INDEX(Tbl_Product[Segment],MATCH(A902,Tbl_Product[ProductID],0))</f>
        <v>Convenience</v>
      </c>
      <c r="L902">
        <f>INDEX(Tbl_Product[ManufacturerID],MATCH(A902,Tbl_Product[ProductID],0))</f>
        <v>10</v>
      </c>
      <c r="M902" t="str">
        <f>INDEX(Tbl_Manu[Manufacturer Name],MATCH(L902,Tbl_Manu[ManufacturerID],0))</f>
        <v>Pirum</v>
      </c>
    </row>
    <row r="903" spans="1:13" x14ac:dyDescent="0.25">
      <c r="A903">
        <v>593</v>
      </c>
      <c r="B903" s="2">
        <v>42107</v>
      </c>
      <c r="C903" s="2" t="str">
        <f t="shared" si="14"/>
        <v>Apr</v>
      </c>
      <c r="D903" t="s">
        <v>964</v>
      </c>
      <c r="E903">
        <v>1</v>
      </c>
      <c r="F903" s="3">
        <v>10961.37</v>
      </c>
      <c r="G903" s="3" t="str">
        <f>INDEX(Tbl_Location[State],MATCH(D903,Tbl_Location[Zip],0))</f>
        <v>Ontario</v>
      </c>
      <c r="H903" t="s">
        <v>20</v>
      </c>
      <c r="I903" t="str">
        <f>INDEX(Tbl_Product[Product Name],MATCH(A903,Tbl_Product[ProductID],0))</f>
        <v>Maximus UC-58</v>
      </c>
      <c r="J903" t="str">
        <f>INDEX(Tbl_Product[Category],MATCH(A903,Tbl_Product[ProductID],0))</f>
        <v>Urban</v>
      </c>
      <c r="K903" t="str">
        <f>INDEX(Tbl_Product[Segment],MATCH(A903,Tbl_Product[ProductID],0))</f>
        <v>Convenience</v>
      </c>
      <c r="L903">
        <f>INDEX(Tbl_Product[ManufacturerID],MATCH(A903,Tbl_Product[ProductID],0))</f>
        <v>7</v>
      </c>
      <c r="M903" t="str">
        <f>INDEX(Tbl_Manu[Manufacturer Name],MATCH(L903,Tbl_Manu[ManufacturerID],0))</f>
        <v>VanArsdel</v>
      </c>
    </row>
    <row r="904" spans="1:13" x14ac:dyDescent="0.25">
      <c r="A904">
        <v>2169</v>
      </c>
      <c r="B904" s="2">
        <v>42107</v>
      </c>
      <c r="C904" s="2" t="str">
        <f t="shared" si="14"/>
        <v>Apr</v>
      </c>
      <c r="D904" t="s">
        <v>994</v>
      </c>
      <c r="E904">
        <v>1</v>
      </c>
      <c r="F904" s="3">
        <v>7118.37</v>
      </c>
      <c r="G904" s="3" t="str">
        <f>INDEX(Tbl_Location[State],MATCH(D904,Tbl_Location[Zip],0))</f>
        <v>Ontario</v>
      </c>
      <c r="H904" t="s">
        <v>20</v>
      </c>
      <c r="I904" t="str">
        <f>INDEX(Tbl_Product[Product Name],MATCH(A904,Tbl_Product[ProductID],0))</f>
        <v>Victoria UE-22</v>
      </c>
      <c r="J904" t="str">
        <f>INDEX(Tbl_Product[Category],MATCH(A904,Tbl_Product[ProductID],0))</f>
        <v>Urban</v>
      </c>
      <c r="K904" t="str">
        <f>INDEX(Tbl_Product[Segment],MATCH(A904,Tbl_Product[ProductID],0))</f>
        <v>Extreme</v>
      </c>
      <c r="L904">
        <f>INDEX(Tbl_Product[ManufacturerID],MATCH(A904,Tbl_Product[ProductID],0))</f>
        <v>14</v>
      </c>
      <c r="M904" t="str">
        <f>INDEX(Tbl_Manu[Manufacturer Name],MATCH(L904,Tbl_Manu[ManufacturerID],0))</f>
        <v>Victoria</v>
      </c>
    </row>
    <row r="905" spans="1:13" x14ac:dyDescent="0.25">
      <c r="A905">
        <v>2350</v>
      </c>
      <c r="B905" s="2">
        <v>42107</v>
      </c>
      <c r="C905" s="2" t="str">
        <f t="shared" si="14"/>
        <v>Apr</v>
      </c>
      <c r="D905" t="s">
        <v>685</v>
      </c>
      <c r="E905">
        <v>1</v>
      </c>
      <c r="F905" s="3">
        <v>4466.7</v>
      </c>
      <c r="G905" s="3" t="str">
        <f>INDEX(Tbl_Location[State],MATCH(D905,Tbl_Location[Zip],0))</f>
        <v>Ontario</v>
      </c>
      <c r="H905" t="s">
        <v>20</v>
      </c>
      <c r="I905" t="str">
        <f>INDEX(Tbl_Product[Product Name],MATCH(A905,Tbl_Product[ProductID],0))</f>
        <v>Aliqui UE-24</v>
      </c>
      <c r="J905" t="str">
        <f>INDEX(Tbl_Product[Category],MATCH(A905,Tbl_Product[ProductID],0))</f>
        <v>Urban</v>
      </c>
      <c r="K905" t="str">
        <f>INDEX(Tbl_Product[Segment],MATCH(A905,Tbl_Product[ProductID],0))</f>
        <v>Extreme</v>
      </c>
      <c r="L905">
        <f>INDEX(Tbl_Product[ManufacturerID],MATCH(A905,Tbl_Product[ProductID],0))</f>
        <v>2</v>
      </c>
      <c r="M905" t="str">
        <f>INDEX(Tbl_Manu[Manufacturer Name],MATCH(L905,Tbl_Manu[ManufacturerID],0))</f>
        <v>Aliqui</v>
      </c>
    </row>
    <row r="906" spans="1:13" x14ac:dyDescent="0.25">
      <c r="A906">
        <v>438</v>
      </c>
      <c r="B906" s="2">
        <v>42107</v>
      </c>
      <c r="C906" s="2" t="str">
        <f t="shared" si="14"/>
        <v>Apr</v>
      </c>
      <c r="D906" t="s">
        <v>839</v>
      </c>
      <c r="E906">
        <v>1</v>
      </c>
      <c r="F906" s="3">
        <v>11969.37</v>
      </c>
      <c r="G906" s="3" t="str">
        <f>INDEX(Tbl_Location[State],MATCH(D906,Tbl_Location[Zip],0))</f>
        <v>Ontario</v>
      </c>
      <c r="H906" t="s">
        <v>20</v>
      </c>
      <c r="I906" t="str">
        <f>INDEX(Tbl_Product[Product Name],MATCH(A906,Tbl_Product[ProductID],0))</f>
        <v>Maximus UM-43</v>
      </c>
      <c r="J906" t="str">
        <f>INDEX(Tbl_Product[Category],MATCH(A906,Tbl_Product[ProductID],0))</f>
        <v>Urban</v>
      </c>
      <c r="K906" t="str">
        <f>INDEX(Tbl_Product[Segment],MATCH(A906,Tbl_Product[ProductID],0))</f>
        <v>Moderation</v>
      </c>
      <c r="L906">
        <f>INDEX(Tbl_Product[ManufacturerID],MATCH(A906,Tbl_Product[ProductID],0))</f>
        <v>7</v>
      </c>
      <c r="M906" t="str">
        <f>INDEX(Tbl_Manu[Manufacturer Name],MATCH(L906,Tbl_Manu[ManufacturerID],0))</f>
        <v>VanArsdel</v>
      </c>
    </row>
    <row r="907" spans="1:13" x14ac:dyDescent="0.25">
      <c r="A907">
        <v>1175</v>
      </c>
      <c r="B907" s="2">
        <v>42107</v>
      </c>
      <c r="C907" s="2" t="str">
        <f t="shared" si="14"/>
        <v>Apr</v>
      </c>
      <c r="D907" t="s">
        <v>994</v>
      </c>
      <c r="E907">
        <v>1</v>
      </c>
      <c r="F907" s="3">
        <v>7811.37</v>
      </c>
      <c r="G907" s="3" t="str">
        <f>INDEX(Tbl_Location[State],MATCH(D907,Tbl_Location[Zip],0))</f>
        <v>Ontario</v>
      </c>
      <c r="H907" t="s">
        <v>20</v>
      </c>
      <c r="I907" t="str">
        <f>INDEX(Tbl_Product[Product Name],MATCH(A907,Tbl_Product[ProductID],0))</f>
        <v>Pirum UE-11</v>
      </c>
      <c r="J907" t="str">
        <f>INDEX(Tbl_Product[Category],MATCH(A907,Tbl_Product[ProductID],0))</f>
        <v>Urban</v>
      </c>
      <c r="K907" t="str">
        <f>INDEX(Tbl_Product[Segment],MATCH(A907,Tbl_Product[ProductID],0))</f>
        <v>Extreme</v>
      </c>
      <c r="L907">
        <f>INDEX(Tbl_Product[ManufacturerID],MATCH(A907,Tbl_Product[ProductID],0))</f>
        <v>10</v>
      </c>
      <c r="M907" t="str">
        <f>INDEX(Tbl_Manu[Manufacturer Name],MATCH(L907,Tbl_Manu[ManufacturerID],0))</f>
        <v>Pirum</v>
      </c>
    </row>
    <row r="908" spans="1:13" x14ac:dyDescent="0.25">
      <c r="A908">
        <v>1043</v>
      </c>
      <c r="B908" s="2">
        <v>42131</v>
      </c>
      <c r="C908" s="2" t="str">
        <f t="shared" si="14"/>
        <v>May</v>
      </c>
      <c r="D908" t="s">
        <v>839</v>
      </c>
      <c r="E908">
        <v>1</v>
      </c>
      <c r="F908" s="3">
        <v>4346.37</v>
      </c>
      <c r="G908" s="3" t="str">
        <f>INDEX(Tbl_Location[State],MATCH(D908,Tbl_Location[Zip],0))</f>
        <v>Ontario</v>
      </c>
      <c r="H908" t="s">
        <v>20</v>
      </c>
      <c r="I908" t="str">
        <f>INDEX(Tbl_Product[Product Name],MATCH(A908,Tbl_Product[ProductID],0))</f>
        <v>Pirum MA-01</v>
      </c>
      <c r="J908" t="str">
        <f>INDEX(Tbl_Product[Category],MATCH(A908,Tbl_Product[ProductID],0))</f>
        <v>Mix</v>
      </c>
      <c r="K908" t="str">
        <f>INDEX(Tbl_Product[Segment],MATCH(A908,Tbl_Product[ProductID],0))</f>
        <v>All Season</v>
      </c>
      <c r="L908">
        <f>INDEX(Tbl_Product[ManufacturerID],MATCH(A908,Tbl_Product[ProductID],0))</f>
        <v>10</v>
      </c>
      <c r="M908" t="str">
        <f>INDEX(Tbl_Manu[Manufacturer Name],MATCH(L908,Tbl_Manu[ManufacturerID],0))</f>
        <v>Pirum</v>
      </c>
    </row>
    <row r="909" spans="1:13" x14ac:dyDescent="0.25">
      <c r="A909">
        <v>2379</v>
      </c>
      <c r="B909" s="2">
        <v>42132</v>
      </c>
      <c r="C909" s="2" t="str">
        <f t="shared" si="14"/>
        <v>May</v>
      </c>
      <c r="D909" t="s">
        <v>973</v>
      </c>
      <c r="E909">
        <v>1</v>
      </c>
      <c r="F909" s="3">
        <v>2330.37</v>
      </c>
      <c r="G909" s="3" t="str">
        <f>INDEX(Tbl_Location[State],MATCH(D909,Tbl_Location[Zip],0))</f>
        <v>Ontario</v>
      </c>
      <c r="H909" t="s">
        <v>20</v>
      </c>
      <c r="I909" t="str">
        <f>INDEX(Tbl_Product[Product Name],MATCH(A909,Tbl_Product[ProductID],0))</f>
        <v>Aliqui UC-27</v>
      </c>
      <c r="J909" t="str">
        <f>INDEX(Tbl_Product[Category],MATCH(A909,Tbl_Product[ProductID],0))</f>
        <v>Urban</v>
      </c>
      <c r="K909" t="str">
        <f>INDEX(Tbl_Product[Segment],MATCH(A909,Tbl_Product[ProductID],0))</f>
        <v>Convenience</v>
      </c>
      <c r="L909">
        <f>INDEX(Tbl_Product[ManufacturerID],MATCH(A909,Tbl_Product[ProductID],0))</f>
        <v>2</v>
      </c>
      <c r="M909" t="str">
        <f>INDEX(Tbl_Manu[Manufacturer Name],MATCH(L909,Tbl_Manu[ManufacturerID],0))</f>
        <v>Aliqui</v>
      </c>
    </row>
    <row r="910" spans="1:13" x14ac:dyDescent="0.25">
      <c r="A910">
        <v>2388</v>
      </c>
      <c r="B910" s="2">
        <v>42132</v>
      </c>
      <c r="C910" s="2" t="str">
        <f t="shared" si="14"/>
        <v>May</v>
      </c>
      <c r="D910" t="s">
        <v>953</v>
      </c>
      <c r="E910">
        <v>1</v>
      </c>
      <c r="F910" s="3">
        <v>4157.37</v>
      </c>
      <c r="G910" s="3" t="str">
        <f>INDEX(Tbl_Location[State],MATCH(D910,Tbl_Location[Zip],0))</f>
        <v>Ontario</v>
      </c>
      <c r="H910" t="s">
        <v>20</v>
      </c>
      <c r="I910" t="str">
        <f>INDEX(Tbl_Product[Product Name],MATCH(A910,Tbl_Product[ProductID],0))</f>
        <v>Aliqui UC-36</v>
      </c>
      <c r="J910" t="str">
        <f>INDEX(Tbl_Product[Category],MATCH(A910,Tbl_Product[ProductID],0))</f>
        <v>Urban</v>
      </c>
      <c r="K910" t="str">
        <f>INDEX(Tbl_Product[Segment],MATCH(A910,Tbl_Product[ProductID],0))</f>
        <v>Convenience</v>
      </c>
      <c r="L910">
        <f>INDEX(Tbl_Product[ManufacturerID],MATCH(A910,Tbl_Product[ProductID],0))</f>
        <v>2</v>
      </c>
      <c r="M910" t="str">
        <f>INDEX(Tbl_Manu[Manufacturer Name],MATCH(L910,Tbl_Manu[ManufacturerID],0))</f>
        <v>Aliqui</v>
      </c>
    </row>
    <row r="911" spans="1:13" x14ac:dyDescent="0.25">
      <c r="A911">
        <v>676</v>
      </c>
      <c r="B911" s="2">
        <v>42132</v>
      </c>
      <c r="C911" s="2" t="str">
        <f t="shared" si="14"/>
        <v>May</v>
      </c>
      <c r="D911" t="s">
        <v>1230</v>
      </c>
      <c r="E911">
        <v>1</v>
      </c>
      <c r="F911" s="3">
        <v>9134.3700000000008</v>
      </c>
      <c r="G911" s="3" t="str">
        <f>INDEX(Tbl_Location[State],MATCH(D911,Tbl_Location[Zip],0))</f>
        <v>Manitoba</v>
      </c>
      <c r="H911" t="s">
        <v>20</v>
      </c>
      <c r="I911" t="str">
        <f>INDEX(Tbl_Product[Product Name],MATCH(A911,Tbl_Product[ProductID],0))</f>
        <v>Maximus UC-41</v>
      </c>
      <c r="J911" t="str">
        <f>INDEX(Tbl_Product[Category],MATCH(A911,Tbl_Product[ProductID],0))</f>
        <v>Urban</v>
      </c>
      <c r="K911" t="str">
        <f>INDEX(Tbl_Product[Segment],MATCH(A911,Tbl_Product[ProductID],0))</f>
        <v>Convenience</v>
      </c>
      <c r="L911">
        <f>INDEX(Tbl_Product[ManufacturerID],MATCH(A911,Tbl_Product[ProductID],0))</f>
        <v>7</v>
      </c>
      <c r="M911" t="str">
        <f>INDEX(Tbl_Manu[Manufacturer Name],MATCH(L911,Tbl_Manu[ManufacturerID],0))</f>
        <v>VanArsdel</v>
      </c>
    </row>
    <row r="912" spans="1:13" x14ac:dyDescent="0.25">
      <c r="A912">
        <v>438</v>
      </c>
      <c r="B912" s="2">
        <v>42132</v>
      </c>
      <c r="C912" s="2" t="str">
        <f t="shared" si="14"/>
        <v>May</v>
      </c>
      <c r="D912" t="s">
        <v>838</v>
      </c>
      <c r="E912">
        <v>1</v>
      </c>
      <c r="F912" s="3">
        <v>11969.37</v>
      </c>
      <c r="G912" s="3" t="str">
        <f>INDEX(Tbl_Location[State],MATCH(D912,Tbl_Location[Zip],0))</f>
        <v>Ontario</v>
      </c>
      <c r="H912" t="s">
        <v>20</v>
      </c>
      <c r="I912" t="str">
        <f>INDEX(Tbl_Product[Product Name],MATCH(A912,Tbl_Product[ProductID],0))</f>
        <v>Maximus UM-43</v>
      </c>
      <c r="J912" t="str">
        <f>INDEX(Tbl_Product[Category],MATCH(A912,Tbl_Product[ProductID],0))</f>
        <v>Urban</v>
      </c>
      <c r="K912" t="str">
        <f>INDEX(Tbl_Product[Segment],MATCH(A912,Tbl_Product[ProductID],0))</f>
        <v>Moderation</v>
      </c>
      <c r="L912">
        <f>INDEX(Tbl_Product[ManufacturerID],MATCH(A912,Tbl_Product[ProductID],0))</f>
        <v>7</v>
      </c>
      <c r="M912" t="str">
        <f>INDEX(Tbl_Manu[Manufacturer Name],MATCH(L912,Tbl_Manu[ManufacturerID],0))</f>
        <v>VanArsdel</v>
      </c>
    </row>
    <row r="913" spans="1:13" x14ac:dyDescent="0.25">
      <c r="A913">
        <v>2368</v>
      </c>
      <c r="B913" s="2">
        <v>42108</v>
      </c>
      <c r="C913" s="2" t="str">
        <f t="shared" si="14"/>
        <v>Apr</v>
      </c>
      <c r="D913" t="s">
        <v>1230</v>
      </c>
      <c r="E913">
        <v>1</v>
      </c>
      <c r="F913" s="3">
        <v>9128.7000000000007</v>
      </c>
      <c r="G913" s="3" t="str">
        <f>INDEX(Tbl_Location[State],MATCH(D913,Tbl_Location[Zip],0))</f>
        <v>Manitoba</v>
      </c>
      <c r="H913" t="s">
        <v>20</v>
      </c>
      <c r="I913" t="str">
        <f>INDEX(Tbl_Product[Product Name],MATCH(A913,Tbl_Product[ProductID],0))</f>
        <v>Aliqui UC-16</v>
      </c>
      <c r="J913" t="str">
        <f>INDEX(Tbl_Product[Category],MATCH(A913,Tbl_Product[ProductID],0))</f>
        <v>Urban</v>
      </c>
      <c r="K913" t="str">
        <f>INDEX(Tbl_Product[Segment],MATCH(A913,Tbl_Product[ProductID],0))</f>
        <v>Convenience</v>
      </c>
      <c r="L913">
        <f>INDEX(Tbl_Product[ManufacturerID],MATCH(A913,Tbl_Product[ProductID],0))</f>
        <v>2</v>
      </c>
      <c r="M913" t="str">
        <f>INDEX(Tbl_Manu[Manufacturer Name],MATCH(L913,Tbl_Manu[ManufacturerID],0))</f>
        <v>Aliqui</v>
      </c>
    </row>
    <row r="914" spans="1:13" x14ac:dyDescent="0.25">
      <c r="A914">
        <v>1182</v>
      </c>
      <c r="B914" s="2">
        <v>42108</v>
      </c>
      <c r="C914" s="2" t="str">
        <f t="shared" si="14"/>
        <v>Apr</v>
      </c>
      <c r="D914" t="s">
        <v>680</v>
      </c>
      <c r="E914">
        <v>1</v>
      </c>
      <c r="F914" s="3">
        <v>2519.37</v>
      </c>
      <c r="G914" s="3" t="str">
        <f>INDEX(Tbl_Location[State],MATCH(D914,Tbl_Location[Zip],0))</f>
        <v>Ontario</v>
      </c>
      <c r="H914" t="s">
        <v>20</v>
      </c>
      <c r="I914" t="str">
        <f>INDEX(Tbl_Product[Product Name],MATCH(A914,Tbl_Product[ProductID],0))</f>
        <v>Pirum UE-18</v>
      </c>
      <c r="J914" t="str">
        <f>INDEX(Tbl_Product[Category],MATCH(A914,Tbl_Product[ProductID],0))</f>
        <v>Urban</v>
      </c>
      <c r="K914" t="str">
        <f>INDEX(Tbl_Product[Segment],MATCH(A914,Tbl_Product[ProductID],0))</f>
        <v>Extreme</v>
      </c>
      <c r="L914">
        <f>INDEX(Tbl_Product[ManufacturerID],MATCH(A914,Tbl_Product[ProductID],0))</f>
        <v>10</v>
      </c>
      <c r="M914" t="str">
        <f>INDEX(Tbl_Manu[Manufacturer Name],MATCH(L914,Tbl_Manu[ManufacturerID],0))</f>
        <v>Pirum</v>
      </c>
    </row>
    <row r="915" spans="1:13" x14ac:dyDescent="0.25">
      <c r="A915">
        <v>1774</v>
      </c>
      <c r="B915" s="2">
        <v>42108</v>
      </c>
      <c r="C915" s="2" t="str">
        <f t="shared" si="14"/>
        <v>Apr</v>
      </c>
      <c r="D915" t="s">
        <v>839</v>
      </c>
      <c r="E915">
        <v>1</v>
      </c>
      <c r="F915" s="3">
        <v>10079.370000000001</v>
      </c>
      <c r="G915" s="3" t="str">
        <f>INDEX(Tbl_Location[State],MATCH(D915,Tbl_Location[Zip],0))</f>
        <v>Ontario</v>
      </c>
      <c r="H915" t="s">
        <v>20</v>
      </c>
      <c r="I915" t="str">
        <f>INDEX(Tbl_Product[Product Name],MATCH(A915,Tbl_Product[ProductID],0))</f>
        <v>Pomum UE-09</v>
      </c>
      <c r="J915" t="str">
        <f>INDEX(Tbl_Product[Category],MATCH(A915,Tbl_Product[ProductID],0))</f>
        <v>Urban</v>
      </c>
      <c r="K915" t="str">
        <f>INDEX(Tbl_Product[Segment],MATCH(A915,Tbl_Product[ProductID],0))</f>
        <v>Extreme</v>
      </c>
      <c r="L915">
        <f>INDEX(Tbl_Product[ManufacturerID],MATCH(A915,Tbl_Product[ProductID],0))</f>
        <v>11</v>
      </c>
      <c r="M915" t="str">
        <f>INDEX(Tbl_Manu[Manufacturer Name],MATCH(L915,Tbl_Manu[ManufacturerID],0))</f>
        <v>Pomum</v>
      </c>
    </row>
    <row r="916" spans="1:13" x14ac:dyDescent="0.25">
      <c r="A916">
        <v>993</v>
      </c>
      <c r="B916" s="2">
        <v>42108</v>
      </c>
      <c r="C916" s="2" t="str">
        <f t="shared" si="14"/>
        <v>Apr</v>
      </c>
      <c r="D916" t="s">
        <v>948</v>
      </c>
      <c r="E916">
        <v>1</v>
      </c>
      <c r="F916" s="3">
        <v>4598.37</v>
      </c>
      <c r="G916" s="3" t="str">
        <f>INDEX(Tbl_Location[State],MATCH(D916,Tbl_Location[Zip],0))</f>
        <v>Ontario</v>
      </c>
      <c r="H916" t="s">
        <v>20</v>
      </c>
      <c r="I916" t="str">
        <f>INDEX(Tbl_Product[Product Name],MATCH(A916,Tbl_Product[ProductID],0))</f>
        <v>Natura UC-56</v>
      </c>
      <c r="J916" t="str">
        <f>INDEX(Tbl_Product[Category],MATCH(A916,Tbl_Product[ProductID],0))</f>
        <v>Urban</v>
      </c>
      <c r="K916" t="str">
        <f>INDEX(Tbl_Product[Segment],MATCH(A916,Tbl_Product[ProductID],0))</f>
        <v>Convenience</v>
      </c>
      <c r="L916">
        <f>INDEX(Tbl_Product[ManufacturerID],MATCH(A916,Tbl_Product[ProductID],0))</f>
        <v>8</v>
      </c>
      <c r="M916" t="str">
        <f>INDEX(Tbl_Manu[Manufacturer Name],MATCH(L916,Tbl_Manu[ManufacturerID],0))</f>
        <v>Natura</v>
      </c>
    </row>
    <row r="917" spans="1:13" x14ac:dyDescent="0.25">
      <c r="A917">
        <v>636</v>
      </c>
      <c r="B917" s="2">
        <v>42108</v>
      </c>
      <c r="C917" s="2" t="str">
        <f t="shared" si="14"/>
        <v>Apr</v>
      </c>
      <c r="D917" t="s">
        <v>838</v>
      </c>
      <c r="E917">
        <v>1</v>
      </c>
      <c r="F917" s="3">
        <v>10583.37</v>
      </c>
      <c r="G917" s="3" t="str">
        <f>INDEX(Tbl_Location[State],MATCH(D917,Tbl_Location[Zip],0))</f>
        <v>Ontario</v>
      </c>
      <c r="H917" t="s">
        <v>20</v>
      </c>
      <c r="I917" t="str">
        <f>INDEX(Tbl_Product[Product Name],MATCH(A917,Tbl_Product[ProductID],0))</f>
        <v>Maximus UC-01</v>
      </c>
      <c r="J917" t="str">
        <f>INDEX(Tbl_Product[Category],MATCH(A917,Tbl_Product[ProductID],0))</f>
        <v>Urban</v>
      </c>
      <c r="K917" t="str">
        <f>INDEX(Tbl_Product[Segment],MATCH(A917,Tbl_Product[ProductID],0))</f>
        <v>Convenience</v>
      </c>
      <c r="L917">
        <f>INDEX(Tbl_Product[ManufacturerID],MATCH(A917,Tbl_Product[ProductID],0))</f>
        <v>7</v>
      </c>
      <c r="M917" t="str">
        <f>INDEX(Tbl_Manu[Manufacturer Name],MATCH(L917,Tbl_Manu[ManufacturerID],0))</f>
        <v>VanArsdel</v>
      </c>
    </row>
    <row r="918" spans="1:13" x14ac:dyDescent="0.25">
      <c r="A918">
        <v>604</v>
      </c>
      <c r="B918" s="2">
        <v>42108</v>
      </c>
      <c r="C918" s="2" t="str">
        <f t="shared" si="14"/>
        <v>Apr</v>
      </c>
      <c r="D918" t="s">
        <v>693</v>
      </c>
      <c r="E918">
        <v>1</v>
      </c>
      <c r="F918" s="3">
        <v>6299.37</v>
      </c>
      <c r="G918" s="3" t="str">
        <f>INDEX(Tbl_Location[State],MATCH(D918,Tbl_Location[Zip],0))</f>
        <v>Ontario</v>
      </c>
      <c r="H918" t="s">
        <v>20</v>
      </c>
      <c r="I918" t="str">
        <f>INDEX(Tbl_Product[Product Name],MATCH(A918,Tbl_Product[ProductID],0))</f>
        <v>Maximus UC-69</v>
      </c>
      <c r="J918" t="str">
        <f>INDEX(Tbl_Product[Category],MATCH(A918,Tbl_Product[ProductID],0))</f>
        <v>Urban</v>
      </c>
      <c r="K918" t="str">
        <f>INDEX(Tbl_Product[Segment],MATCH(A918,Tbl_Product[ProductID],0))</f>
        <v>Convenience</v>
      </c>
      <c r="L918">
        <f>INDEX(Tbl_Product[ManufacturerID],MATCH(A918,Tbl_Product[ProductID],0))</f>
        <v>7</v>
      </c>
      <c r="M918" t="str">
        <f>INDEX(Tbl_Manu[Manufacturer Name],MATCH(L918,Tbl_Manu[ManufacturerID],0))</f>
        <v>VanArsdel</v>
      </c>
    </row>
    <row r="919" spans="1:13" x14ac:dyDescent="0.25">
      <c r="A919">
        <v>615</v>
      </c>
      <c r="B919" s="2">
        <v>42090</v>
      </c>
      <c r="C919" s="2" t="str">
        <f t="shared" si="14"/>
        <v>Mar</v>
      </c>
      <c r="D919" t="s">
        <v>984</v>
      </c>
      <c r="E919">
        <v>1</v>
      </c>
      <c r="F919" s="3">
        <v>8189.37</v>
      </c>
      <c r="G919" s="3" t="str">
        <f>INDEX(Tbl_Location[State],MATCH(D919,Tbl_Location[Zip],0))</f>
        <v>Ontario</v>
      </c>
      <c r="H919" t="s">
        <v>20</v>
      </c>
      <c r="I919" t="str">
        <f>INDEX(Tbl_Product[Product Name],MATCH(A919,Tbl_Product[ProductID],0))</f>
        <v>Maximus UC-80</v>
      </c>
      <c r="J919" t="str">
        <f>INDEX(Tbl_Product[Category],MATCH(A919,Tbl_Product[ProductID],0))</f>
        <v>Urban</v>
      </c>
      <c r="K919" t="str">
        <f>INDEX(Tbl_Product[Segment],MATCH(A919,Tbl_Product[ProductID],0))</f>
        <v>Convenience</v>
      </c>
      <c r="L919">
        <f>INDEX(Tbl_Product[ManufacturerID],MATCH(A919,Tbl_Product[ProductID],0))</f>
        <v>7</v>
      </c>
      <c r="M919" t="str">
        <f>INDEX(Tbl_Manu[Manufacturer Name],MATCH(L919,Tbl_Manu[ManufacturerID],0))</f>
        <v>VanArsdel</v>
      </c>
    </row>
    <row r="920" spans="1:13" x14ac:dyDescent="0.25">
      <c r="A920">
        <v>443</v>
      </c>
      <c r="B920" s="2">
        <v>42091</v>
      </c>
      <c r="C920" s="2" t="str">
        <f t="shared" si="14"/>
        <v>Mar</v>
      </c>
      <c r="D920" t="s">
        <v>978</v>
      </c>
      <c r="E920">
        <v>1</v>
      </c>
      <c r="F920" s="3">
        <v>11084.85</v>
      </c>
      <c r="G920" s="3" t="str">
        <f>INDEX(Tbl_Location[State],MATCH(D920,Tbl_Location[Zip],0))</f>
        <v>Ontario</v>
      </c>
      <c r="H920" t="s">
        <v>20</v>
      </c>
      <c r="I920" t="str">
        <f>INDEX(Tbl_Product[Product Name],MATCH(A920,Tbl_Product[ProductID],0))</f>
        <v>Maximus UM-48</v>
      </c>
      <c r="J920" t="str">
        <f>INDEX(Tbl_Product[Category],MATCH(A920,Tbl_Product[ProductID],0))</f>
        <v>Urban</v>
      </c>
      <c r="K920" t="str">
        <f>INDEX(Tbl_Product[Segment],MATCH(A920,Tbl_Product[ProductID],0))</f>
        <v>Moderation</v>
      </c>
      <c r="L920">
        <f>INDEX(Tbl_Product[ManufacturerID],MATCH(A920,Tbl_Product[ProductID],0))</f>
        <v>7</v>
      </c>
      <c r="M920" t="str">
        <f>INDEX(Tbl_Manu[Manufacturer Name],MATCH(L920,Tbl_Manu[ManufacturerID],0))</f>
        <v>VanArsdel</v>
      </c>
    </row>
    <row r="921" spans="1:13" x14ac:dyDescent="0.25">
      <c r="A921">
        <v>443</v>
      </c>
      <c r="B921" s="2">
        <v>42091</v>
      </c>
      <c r="C921" s="2" t="str">
        <f t="shared" si="14"/>
        <v>Mar</v>
      </c>
      <c r="D921" t="s">
        <v>984</v>
      </c>
      <c r="E921">
        <v>1</v>
      </c>
      <c r="F921" s="3">
        <v>11084.85</v>
      </c>
      <c r="G921" s="3" t="str">
        <f>INDEX(Tbl_Location[State],MATCH(D921,Tbl_Location[Zip],0))</f>
        <v>Ontario</v>
      </c>
      <c r="H921" t="s">
        <v>20</v>
      </c>
      <c r="I921" t="str">
        <f>INDEX(Tbl_Product[Product Name],MATCH(A921,Tbl_Product[ProductID],0))</f>
        <v>Maximus UM-48</v>
      </c>
      <c r="J921" t="str">
        <f>INDEX(Tbl_Product[Category],MATCH(A921,Tbl_Product[ProductID],0))</f>
        <v>Urban</v>
      </c>
      <c r="K921" t="str">
        <f>INDEX(Tbl_Product[Segment],MATCH(A921,Tbl_Product[ProductID],0))</f>
        <v>Moderation</v>
      </c>
      <c r="L921">
        <f>INDEX(Tbl_Product[ManufacturerID],MATCH(A921,Tbl_Product[ProductID],0))</f>
        <v>7</v>
      </c>
      <c r="M921" t="str">
        <f>INDEX(Tbl_Manu[Manufacturer Name],MATCH(L921,Tbl_Manu[ManufacturerID],0))</f>
        <v>VanArsdel</v>
      </c>
    </row>
    <row r="922" spans="1:13" x14ac:dyDescent="0.25">
      <c r="A922">
        <v>487</v>
      </c>
      <c r="B922" s="2">
        <v>42091</v>
      </c>
      <c r="C922" s="2" t="str">
        <f t="shared" si="14"/>
        <v>Mar</v>
      </c>
      <c r="D922" t="s">
        <v>984</v>
      </c>
      <c r="E922">
        <v>1</v>
      </c>
      <c r="F922" s="3">
        <v>13229.37</v>
      </c>
      <c r="G922" s="3" t="str">
        <f>INDEX(Tbl_Location[State],MATCH(D922,Tbl_Location[Zip],0))</f>
        <v>Ontario</v>
      </c>
      <c r="H922" t="s">
        <v>20</v>
      </c>
      <c r="I922" t="str">
        <f>INDEX(Tbl_Product[Product Name],MATCH(A922,Tbl_Product[ProductID],0))</f>
        <v>Maximus UM-92</v>
      </c>
      <c r="J922" t="str">
        <f>INDEX(Tbl_Product[Category],MATCH(A922,Tbl_Product[ProductID],0))</f>
        <v>Urban</v>
      </c>
      <c r="K922" t="str">
        <f>INDEX(Tbl_Product[Segment],MATCH(A922,Tbl_Product[ProductID],0))</f>
        <v>Moderation</v>
      </c>
      <c r="L922">
        <f>INDEX(Tbl_Product[ManufacturerID],MATCH(A922,Tbl_Product[ProductID],0))</f>
        <v>7</v>
      </c>
      <c r="M922" t="str">
        <f>INDEX(Tbl_Manu[Manufacturer Name],MATCH(L922,Tbl_Manu[ManufacturerID],0))</f>
        <v>VanArsdel</v>
      </c>
    </row>
    <row r="923" spans="1:13" x14ac:dyDescent="0.25">
      <c r="A923">
        <v>487</v>
      </c>
      <c r="B923" s="2">
        <v>42091</v>
      </c>
      <c r="C923" s="2" t="str">
        <f t="shared" si="14"/>
        <v>Mar</v>
      </c>
      <c r="D923" t="s">
        <v>985</v>
      </c>
      <c r="E923">
        <v>1</v>
      </c>
      <c r="F923" s="3">
        <v>13229.37</v>
      </c>
      <c r="G923" s="3" t="str">
        <f>INDEX(Tbl_Location[State],MATCH(D923,Tbl_Location[Zip],0))</f>
        <v>Ontario</v>
      </c>
      <c r="H923" t="s">
        <v>20</v>
      </c>
      <c r="I923" t="str">
        <f>INDEX(Tbl_Product[Product Name],MATCH(A923,Tbl_Product[ProductID],0))</f>
        <v>Maximus UM-92</v>
      </c>
      <c r="J923" t="str">
        <f>INDEX(Tbl_Product[Category],MATCH(A923,Tbl_Product[ProductID],0))</f>
        <v>Urban</v>
      </c>
      <c r="K923" t="str">
        <f>INDEX(Tbl_Product[Segment],MATCH(A923,Tbl_Product[ProductID],0))</f>
        <v>Moderation</v>
      </c>
      <c r="L923">
        <f>INDEX(Tbl_Product[ManufacturerID],MATCH(A923,Tbl_Product[ProductID],0))</f>
        <v>7</v>
      </c>
      <c r="M923" t="str">
        <f>INDEX(Tbl_Manu[Manufacturer Name],MATCH(L923,Tbl_Manu[ManufacturerID],0))</f>
        <v>VanArsdel</v>
      </c>
    </row>
    <row r="924" spans="1:13" x14ac:dyDescent="0.25">
      <c r="A924">
        <v>1115</v>
      </c>
      <c r="B924" s="2">
        <v>42092</v>
      </c>
      <c r="C924" s="2" t="str">
        <f t="shared" si="14"/>
        <v>Mar</v>
      </c>
      <c r="D924" t="s">
        <v>984</v>
      </c>
      <c r="E924">
        <v>1</v>
      </c>
      <c r="F924" s="3">
        <v>4755.87</v>
      </c>
      <c r="G924" s="3" t="str">
        <f>INDEX(Tbl_Location[State],MATCH(D924,Tbl_Location[Zip],0))</f>
        <v>Ontario</v>
      </c>
      <c r="H924" t="s">
        <v>20</v>
      </c>
      <c r="I924" t="str">
        <f>INDEX(Tbl_Product[Product Name],MATCH(A924,Tbl_Product[ProductID],0))</f>
        <v>Pirum RS-03</v>
      </c>
      <c r="J924" t="str">
        <f>INDEX(Tbl_Product[Category],MATCH(A924,Tbl_Product[ProductID],0))</f>
        <v>Rural</v>
      </c>
      <c r="K924" t="str">
        <f>INDEX(Tbl_Product[Segment],MATCH(A924,Tbl_Product[ProductID],0))</f>
        <v>Select</v>
      </c>
      <c r="L924">
        <f>INDEX(Tbl_Product[ManufacturerID],MATCH(A924,Tbl_Product[ProductID],0))</f>
        <v>10</v>
      </c>
      <c r="M924" t="str">
        <f>INDEX(Tbl_Manu[Manufacturer Name],MATCH(L924,Tbl_Manu[ManufacturerID],0))</f>
        <v>Pirum</v>
      </c>
    </row>
    <row r="925" spans="1:13" x14ac:dyDescent="0.25">
      <c r="A925">
        <v>2054</v>
      </c>
      <c r="B925" s="2">
        <v>42092</v>
      </c>
      <c r="C925" s="2" t="str">
        <f t="shared" si="14"/>
        <v>Mar</v>
      </c>
      <c r="D925" t="s">
        <v>969</v>
      </c>
      <c r="E925">
        <v>1</v>
      </c>
      <c r="F925" s="3">
        <v>7244.37</v>
      </c>
      <c r="G925" s="3" t="str">
        <f>INDEX(Tbl_Location[State],MATCH(D925,Tbl_Location[Zip],0))</f>
        <v>Ontario</v>
      </c>
      <c r="H925" t="s">
        <v>20</v>
      </c>
      <c r="I925" t="str">
        <f>INDEX(Tbl_Product[Product Name],MATCH(A925,Tbl_Product[ProductID],0))</f>
        <v>Currus UE-14</v>
      </c>
      <c r="J925" t="str">
        <f>INDEX(Tbl_Product[Category],MATCH(A925,Tbl_Product[ProductID],0))</f>
        <v>Urban</v>
      </c>
      <c r="K925" t="str">
        <f>INDEX(Tbl_Product[Segment],MATCH(A925,Tbl_Product[ProductID],0))</f>
        <v>Extreme</v>
      </c>
      <c r="L925">
        <f>INDEX(Tbl_Product[ManufacturerID],MATCH(A925,Tbl_Product[ProductID],0))</f>
        <v>4</v>
      </c>
      <c r="M925" t="str">
        <f>INDEX(Tbl_Manu[Manufacturer Name],MATCH(L925,Tbl_Manu[ManufacturerID],0))</f>
        <v>Currus</v>
      </c>
    </row>
    <row r="926" spans="1:13" x14ac:dyDescent="0.25">
      <c r="A926">
        <v>1090</v>
      </c>
      <c r="B926" s="2">
        <v>42092</v>
      </c>
      <c r="C926" s="2" t="str">
        <f t="shared" si="14"/>
        <v>Mar</v>
      </c>
      <c r="D926" t="s">
        <v>974</v>
      </c>
      <c r="E926">
        <v>1</v>
      </c>
      <c r="F926" s="3">
        <v>4598.37</v>
      </c>
      <c r="G926" s="3" t="str">
        <f>INDEX(Tbl_Location[State],MATCH(D926,Tbl_Location[Zip],0))</f>
        <v>Ontario</v>
      </c>
      <c r="H926" t="s">
        <v>20</v>
      </c>
      <c r="I926" t="str">
        <f>INDEX(Tbl_Product[Product Name],MATCH(A926,Tbl_Product[ProductID],0))</f>
        <v>Pirum RP-36</v>
      </c>
      <c r="J926" t="str">
        <f>INDEX(Tbl_Product[Category],MATCH(A926,Tbl_Product[ProductID],0))</f>
        <v>Rural</v>
      </c>
      <c r="K926" t="str">
        <f>INDEX(Tbl_Product[Segment],MATCH(A926,Tbl_Product[ProductID],0))</f>
        <v>Productivity</v>
      </c>
      <c r="L926">
        <f>INDEX(Tbl_Product[ManufacturerID],MATCH(A926,Tbl_Product[ProductID],0))</f>
        <v>10</v>
      </c>
      <c r="M926" t="str">
        <f>INDEX(Tbl_Manu[Manufacturer Name],MATCH(L926,Tbl_Manu[ManufacturerID],0))</f>
        <v>Pirum</v>
      </c>
    </row>
    <row r="927" spans="1:13" x14ac:dyDescent="0.25">
      <c r="A927">
        <v>1183</v>
      </c>
      <c r="B927" s="2">
        <v>42093</v>
      </c>
      <c r="C927" s="2" t="str">
        <f t="shared" si="14"/>
        <v>Mar</v>
      </c>
      <c r="D927" t="s">
        <v>1211</v>
      </c>
      <c r="E927">
        <v>1</v>
      </c>
      <c r="F927" s="3">
        <v>7275.87</v>
      </c>
      <c r="G927" s="3" t="str">
        <f>INDEX(Tbl_Location[State],MATCH(D927,Tbl_Location[Zip],0))</f>
        <v>Manitoba</v>
      </c>
      <c r="H927" t="s">
        <v>20</v>
      </c>
      <c r="I927" t="str">
        <f>INDEX(Tbl_Product[Product Name],MATCH(A927,Tbl_Product[ProductID],0))</f>
        <v>Pirum UE-19</v>
      </c>
      <c r="J927" t="str">
        <f>INDEX(Tbl_Product[Category],MATCH(A927,Tbl_Product[ProductID],0))</f>
        <v>Urban</v>
      </c>
      <c r="K927" t="str">
        <f>INDEX(Tbl_Product[Segment],MATCH(A927,Tbl_Product[ProductID],0))</f>
        <v>Extreme</v>
      </c>
      <c r="L927">
        <f>INDEX(Tbl_Product[ManufacturerID],MATCH(A927,Tbl_Product[ProductID],0))</f>
        <v>10</v>
      </c>
      <c r="M927" t="str">
        <f>INDEX(Tbl_Manu[Manufacturer Name],MATCH(L927,Tbl_Manu[ManufacturerID],0))</f>
        <v>Pirum</v>
      </c>
    </row>
    <row r="928" spans="1:13" x14ac:dyDescent="0.25">
      <c r="A928">
        <v>2332</v>
      </c>
      <c r="B928" s="2">
        <v>42093</v>
      </c>
      <c r="C928" s="2" t="str">
        <f t="shared" si="14"/>
        <v>Mar</v>
      </c>
      <c r="D928" t="s">
        <v>840</v>
      </c>
      <c r="E928">
        <v>1</v>
      </c>
      <c r="F928" s="3">
        <v>6293.7</v>
      </c>
      <c r="G928" s="3" t="str">
        <f>INDEX(Tbl_Location[State],MATCH(D928,Tbl_Location[Zip],0))</f>
        <v>Ontario</v>
      </c>
      <c r="H928" t="s">
        <v>20</v>
      </c>
      <c r="I928" t="str">
        <f>INDEX(Tbl_Product[Product Name],MATCH(A928,Tbl_Product[ProductID],0))</f>
        <v>Aliqui UE-06</v>
      </c>
      <c r="J928" t="str">
        <f>INDEX(Tbl_Product[Category],MATCH(A928,Tbl_Product[ProductID],0))</f>
        <v>Urban</v>
      </c>
      <c r="K928" t="str">
        <f>INDEX(Tbl_Product[Segment],MATCH(A928,Tbl_Product[ProductID],0))</f>
        <v>Extreme</v>
      </c>
      <c r="L928">
        <f>INDEX(Tbl_Product[ManufacturerID],MATCH(A928,Tbl_Product[ProductID],0))</f>
        <v>2</v>
      </c>
      <c r="M928" t="str">
        <f>INDEX(Tbl_Manu[Manufacturer Name],MATCH(L928,Tbl_Manu[ManufacturerID],0))</f>
        <v>Aliqui</v>
      </c>
    </row>
    <row r="929" spans="1:13" x14ac:dyDescent="0.25">
      <c r="A929">
        <v>578</v>
      </c>
      <c r="B929" s="2">
        <v>42093</v>
      </c>
      <c r="C929" s="2" t="str">
        <f t="shared" si="14"/>
        <v>Mar</v>
      </c>
      <c r="D929" t="s">
        <v>957</v>
      </c>
      <c r="E929">
        <v>1</v>
      </c>
      <c r="F929" s="3">
        <v>9449.3700000000008</v>
      </c>
      <c r="G929" s="3" t="str">
        <f>INDEX(Tbl_Location[State],MATCH(D929,Tbl_Location[Zip],0))</f>
        <v>Ontario</v>
      </c>
      <c r="H929" t="s">
        <v>20</v>
      </c>
      <c r="I929" t="str">
        <f>INDEX(Tbl_Product[Product Name],MATCH(A929,Tbl_Product[ProductID],0))</f>
        <v>Maximus UC-43</v>
      </c>
      <c r="J929" t="str">
        <f>INDEX(Tbl_Product[Category],MATCH(A929,Tbl_Product[ProductID],0))</f>
        <v>Urban</v>
      </c>
      <c r="K929" t="str">
        <f>INDEX(Tbl_Product[Segment],MATCH(A929,Tbl_Product[ProductID],0))</f>
        <v>Convenience</v>
      </c>
      <c r="L929">
        <f>INDEX(Tbl_Product[ManufacturerID],MATCH(A929,Tbl_Product[ProductID],0))</f>
        <v>7</v>
      </c>
      <c r="M929" t="str">
        <f>INDEX(Tbl_Manu[Manufacturer Name],MATCH(L929,Tbl_Manu[ManufacturerID],0))</f>
        <v>VanArsdel</v>
      </c>
    </row>
    <row r="930" spans="1:13" x14ac:dyDescent="0.25">
      <c r="A930">
        <v>1086</v>
      </c>
      <c r="B930" s="2">
        <v>42093</v>
      </c>
      <c r="C930" s="2" t="str">
        <f t="shared" si="14"/>
        <v>Mar</v>
      </c>
      <c r="D930" t="s">
        <v>953</v>
      </c>
      <c r="E930">
        <v>1</v>
      </c>
      <c r="F930" s="3">
        <v>1416.87</v>
      </c>
      <c r="G930" s="3" t="str">
        <f>INDEX(Tbl_Location[State],MATCH(D930,Tbl_Location[Zip],0))</f>
        <v>Ontario</v>
      </c>
      <c r="H930" t="s">
        <v>20</v>
      </c>
      <c r="I930" t="str">
        <f>INDEX(Tbl_Product[Product Name],MATCH(A930,Tbl_Product[ProductID],0))</f>
        <v>Pirum RP-32</v>
      </c>
      <c r="J930" t="str">
        <f>INDEX(Tbl_Product[Category],MATCH(A930,Tbl_Product[ProductID],0))</f>
        <v>Rural</v>
      </c>
      <c r="K930" t="str">
        <f>INDEX(Tbl_Product[Segment],MATCH(A930,Tbl_Product[ProductID],0))</f>
        <v>Productivity</v>
      </c>
      <c r="L930">
        <f>INDEX(Tbl_Product[ManufacturerID],MATCH(A930,Tbl_Product[ProductID],0))</f>
        <v>10</v>
      </c>
      <c r="M930" t="str">
        <f>INDEX(Tbl_Manu[Manufacturer Name],MATCH(L930,Tbl_Manu[ManufacturerID],0))</f>
        <v>Pirum</v>
      </c>
    </row>
    <row r="931" spans="1:13" x14ac:dyDescent="0.25">
      <c r="A931">
        <v>1126</v>
      </c>
      <c r="B931" s="2">
        <v>42093</v>
      </c>
      <c r="C931" s="2" t="str">
        <f t="shared" si="14"/>
        <v>Mar</v>
      </c>
      <c r="D931" t="s">
        <v>1219</v>
      </c>
      <c r="E931">
        <v>1</v>
      </c>
      <c r="F931" s="3">
        <v>8693.3700000000008</v>
      </c>
      <c r="G931" s="3" t="str">
        <f>INDEX(Tbl_Location[State],MATCH(D931,Tbl_Location[Zip],0))</f>
        <v>Manitoba</v>
      </c>
      <c r="H931" t="s">
        <v>20</v>
      </c>
      <c r="I931" t="str">
        <f>INDEX(Tbl_Product[Product Name],MATCH(A931,Tbl_Product[ProductID],0))</f>
        <v>Pirum UM-03</v>
      </c>
      <c r="J931" t="str">
        <f>INDEX(Tbl_Product[Category],MATCH(A931,Tbl_Product[ProductID],0))</f>
        <v>Urban</v>
      </c>
      <c r="K931" t="str">
        <f>INDEX(Tbl_Product[Segment],MATCH(A931,Tbl_Product[ProductID],0))</f>
        <v>Moderation</v>
      </c>
      <c r="L931">
        <f>INDEX(Tbl_Product[ManufacturerID],MATCH(A931,Tbl_Product[ProductID],0))</f>
        <v>10</v>
      </c>
      <c r="M931" t="str">
        <f>INDEX(Tbl_Manu[Manufacturer Name],MATCH(L931,Tbl_Manu[ManufacturerID],0))</f>
        <v>Pirum</v>
      </c>
    </row>
    <row r="932" spans="1:13" x14ac:dyDescent="0.25">
      <c r="A932">
        <v>1171</v>
      </c>
      <c r="B932" s="2">
        <v>42135</v>
      </c>
      <c r="C932" s="2" t="str">
        <f t="shared" si="14"/>
        <v>May</v>
      </c>
      <c r="D932" t="s">
        <v>994</v>
      </c>
      <c r="E932">
        <v>1</v>
      </c>
      <c r="F932" s="3">
        <v>4283.37</v>
      </c>
      <c r="G932" s="3" t="str">
        <f>INDEX(Tbl_Location[State],MATCH(D932,Tbl_Location[Zip],0))</f>
        <v>Ontario</v>
      </c>
      <c r="H932" t="s">
        <v>20</v>
      </c>
      <c r="I932" t="str">
        <f>INDEX(Tbl_Product[Product Name],MATCH(A932,Tbl_Product[ProductID],0))</f>
        <v>Pirum UE-07</v>
      </c>
      <c r="J932" t="str">
        <f>INDEX(Tbl_Product[Category],MATCH(A932,Tbl_Product[ProductID],0))</f>
        <v>Urban</v>
      </c>
      <c r="K932" t="str">
        <f>INDEX(Tbl_Product[Segment],MATCH(A932,Tbl_Product[ProductID],0))</f>
        <v>Extreme</v>
      </c>
      <c r="L932">
        <f>INDEX(Tbl_Product[ManufacturerID],MATCH(A932,Tbl_Product[ProductID],0))</f>
        <v>10</v>
      </c>
      <c r="M932" t="str">
        <f>INDEX(Tbl_Manu[Manufacturer Name],MATCH(L932,Tbl_Manu[ManufacturerID],0))</f>
        <v>Pirum</v>
      </c>
    </row>
    <row r="933" spans="1:13" x14ac:dyDescent="0.25">
      <c r="A933">
        <v>1995</v>
      </c>
      <c r="B933" s="2">
        <v>42135</v>
      </c>
      <c r="C933" s="2" t="str">
        <f t="shared" si="14"/>
        <v>May</v>
      </c>
      <c r="D933" t="s">
        <v>969</v>
      </c>
      <c r="E933">
        <v>1</v>
      </c>
      <c r="F933" s="3">
        <v>5354.37</v>
      </c>
      <c r="G933" s="3" t="str">
        <f>INDEX(Tbl_Location[State],MATCH(D933,Tbl_Location[Zip],0))</f>
        <v>Ontario</v>
      </c>
      <c r="H933" t="s">
        <v>20</v>
      </c>
      <c r="I933" t="str">
        <f>INDEX(Tbl_Product[Product Name],MATCH(A933,Tbl_Product[ProductID],0))</f>
        <v>Currus UM-02</v>
      </c>
      <c r="J933" t="str">
        <f>INDEX(Tbl_Product[Category],MATCH(A933,Tbl_Product[ProductID],0))</f>
        <v>Urban</v>
      </c>
      <c r="K933" t="str">
        <f>INDEX(Tbl_Product[Segment],MATCH(A933,Tbl_Product[ProductID],0))</f>
        <v>Moderation</v>
      </c>
      <c r="L933">
        <f>INDEX(Tbl_Product[ManufacturerID],MATCH(A933,Tbl_Product[ProductID],0))</f>
        <v>4</v>
      </c>
      <c r="M933" t="str">
        <f>INDEX(Tbl_Manu[Manufacturer Name],MATCH(L933,Tbl_Manu[ManufacturerID],0))</f>
        <v>Currus</v>
      </c>
    </row>
    <row r="934" spans="1:13" x14ac:dyDescent="0.25">
      <c r="A934">
        <v>1171</v>
      </c>
      <c r="B934" s="2">
        <v>42142</v>
      </c>
      <c r="C934" s="2" t="str">
        <f t="shared" si="14"/>
        <v>May</v>
      </c>
      <c r="D934" t="s">
        <v>969</v>
      </c>
      <c r="E934">
        <v>1</v>
      </c>
      <c r="F934" s="3">
        <v>4283.37</v>
      </c>
      <c r="G934" s="3" t="str">
        <f>INDEX(Tbl_Location[State],MATCH(D934,Tbl_Location[Zip],0))</f>
        <v>Ontario</v>
      </c>
      <c r="H934" t="s">
        <v>20</v>
      </c>
      <c r="I934" t="str">
        <f>INDEX(Tbl_Product[Product Name],MATCH(A934,Tbl_Product[ProductID],0))</f>
        <v>Pirum UE-07</v>
      </c>
      <c r="J934" t="str">
        <f>INDEX(Tbl_Product[Category],MATCH(A934,Tbl_Product[ProductID],0))</f>
        <v>Urban</v>
      </c>
      <c r="K934" t="str">
        <f>INDEX(Tbl_Product[Segment],MATCH(A934,Tbl_Product[ProductID],0))</f>
        <v>Extreme</v>
      </c>
      <c r="L934">
        <f>INDEX(Tbl_Product[ManufacturerID],MATCH(A934,Tbl_Product[ProductID],0))</f>
        <v>10</v>
      </c>
      <c r="M934" t="str">
        <f>INDEX(Tbl_Manu[Manufacturer Name],MATCH(L934,Tbl_Manu[ManufacturerID],0))</f>
        <v>Pirum</v>
      </c>
    </row>
    <row r="935" spans="1:13" x14ac:dyDescent="0.25">
      <c r="A935">
        <v>556</v>
      </c>
      <c r="B935" s="2">
        <v>42110</v>
      </c>
      <c r="C935" s="2" t="str">
        <f t="shared" si="14"/>
        <v>Apr</v>
      </c>
      <c r="D935" t="s">
        <v>1219</v>
      </c>
      <c r="E935">
        <v>1</v>
      </c>
      <c r="F935" s="3">
        <v>10268.370000000001</v>
      </c>
      <c r="G935" s="3" t="str">
        <f>INDEX(Tbl_Location[State],MATCH(D935,Tbl_Location[Zip],0))</f>
        <v>Manitoba</v>
      </c>
      <c r="H935" t="s">
        <v>20</v>
      </c>
      <c r="I935" t="str">
        <f>INDEX(Tbl_Product[Product Name],MATCH(A935,Tbl_Product[ProductID],0))</f>
        <v>Maximus UC-21</v>
      </c>
      <c r="J935" t="str">
        <f>INDEX(Tbl_Product[Category],MATCH(A935,Tbl_Product[ProductID],0))</f>
        <v>Urban</v>
      </c>
      <c r="K935" t="str">
        <f>INDEX(Tbl_Product[Segment],MATCH(A935,Tbl_Product[ProductID],0))</f>
        <v>Convenience</v>
      </c>
      <c r="L935">
        <f>INDEX(Tbl_Product[ManufacturerID],MATCH(A935,Tbl_Product[ProductID],0))</f>
        <v>7</v>
      </c>
      <c r="M935" t="str">
        <f>INDEX(Tbl_Manu[Manufacturer Name],MATCH(L935,Tbl_Manu[ManufacturerID],0))</f>
        <v>VanArsdel</v>
      </c>
    </row>
    <row r="936" spans="1:13" x14ac:dyDescent="0.25">
      <c r="A936">
        <v>578</v>
      </c>
      <c r="B936" s="2">
        <v>42110</v>
      </c>
      <c r="C936" s="2" t="str">
        <f t="shared" si="14"/>
        <v>Apr</v>
      </c>
      <c r="D936" t="s">
        <v>705</v>
      </c>
      <c r="E936">
        <v>1</v>
      </c>
      <c r="F936" s="3">
        <v>9449.3700000000008</v>
      </c>
      <c r="G936" s="3" t="str">
        <f>INDEX(Tbl_Location[State],MATCH(D936,Tbl_Location[Zip],0))</f>
        <v>Ontario</v>
      </c>
      <c r="H936" t="s">
        <v>20</v>
      </c>
      <c r="I936" t="str">
        <f>INDEX(Tbl_Product[Product Name],MATCH(A936,Tbl_Product[ProductID],0))</f>
        <v>Maximus UC-43</v>
      </c>
      <c r="J936" t="str">
        <f>INDEX(Tbl_Product[Category],MATCH(A936,Tbl_Product[ProductID],0))</f>
        <v>Urban</v>
      </c>
      <c r="K936" t="str">
        <f>INDEX(Tbl_Product[Segment],MATCH(A936,Tbl_Product[ProductID],0))</f>
        <v>Convenience</v>
      </c>
      <c r="L936">
        <f>INDEX(Tbl_Product[ManufacturerID],MATCH(A936,Tbl_Product[ProductID],0))</f>
        <v>7</v>
      </c>
      <c r="M936" t="str">
        <f>INDEX(Tbl_Manu[Manufacturer Name],MATCH(L936,Tbl_Manu[ManufacturerID],0))</f>
        <v>VanArsdel</v>
      </c>
    </row>
    <row r="937" spans="1:13" x14ac:dyDescent="0.25">
      <c r="A937">
        <v>1212</v>
      </c>
      <c r="B937" s="2">
        <v>42110</v>
      </c>
      <c r="C937" s="2" t="str">
        <f t="shared" si="14"/>
        <v>Apr</v>
      </c>
      <c r="D937" t="s">
        <v>826</v>
      </c>
      <c r="E937">
        <v>1</v>
      </c>
      <c r="F937" s="3">
        <v>4850.37</v>
      </c>
      <c r="G937" s="3" t="str">
        <f>INDEX(Tbl_Location[State],MATCH(D937,Tbl_Location[Zip],0))</f>
        <v>Ontario</v>
      </c>
      <c r="H937" t="s">
        <v>20</v>
      </c>
      <c r="I937" t="str">
        <f>INDEX(Tbl_Product[Product Name],MATCH(A937,Tbl_Product[ProductID],0))</f>
        <v>Pirum UC-14</v>
      </c>
      <c r="J937" t="str">
        <f>INDEX(Tbl_Product[Category],MATCH(A937,Tbl_Product[ProductID],0))</f>
        <v>Urban</v>
      </c>
      <c r="K937" t="str">
        <f>INDEX(Tbl_Product[Segment],MATCH(A937,Tbl_Product[ProductID],0))</f>
        <v>Convenience</v>
      </c>
      <c r="L937">
        <f>INDEX(Tbl_Product[ManufacturerID],MATCH(A937,Tbl_Product[ProductID],0))</f>
        <v>10</v>
      </c>
      <c r="M937" t="str">
        <f>INDEX(Tbl_Manu[Manufacturer Name],MATCH(L937,Tbl_Manu[ManufacturerID],0))</f>
        <v>Pirum</v>
      </c>
    </row>
    <row r="938" spans="1:13" x14ac:dyDescent="0.25">
      <c r="A938">
        <v>907</v>
      </c>
      <c r="B938" s="2">
        <v>42093</v>
      </c>
      <c r="C938" s="2" t="str">
        <f t="shared" si="14"/>
        <v>Mar</v>
      </c>
      <c r="D938" t="s">
        <v>962</v>
      </c>
      <c r="E938">
        <v>1</v>
      </c>
      <c r="F938" s="3">
        <v>7559.37</v>
      </c>
      <c r="G938" s="3" t="str">
        <f>INDEX(Tbl_Location[State],MATCH(D938,Tbl_Location[Zip],0))</f>
        <v>Ontario</v>
      </c>
      <c r="H938" t="s">
        <v>20</v>
      </c>
      <c r="I938" t="str">
        <f>INDEX(Tbl_Product[Product Name],MATCH(A938,Tbl_Product[ProductID],0))</f>
        <v>Natura UE-16</v>
      </c>
      <c r="J938" t="str">
        <f>INDEX(Tbl_Product[Category],MATCH(A938,Tbl_Product[ProductID],0))</f>
        <v>Urban</v>
      </c>
      <c r="K938" t="str">
        <f>INDEX(Tbl_Product[Segment],MATCH(A938,Tbl_Product[ProductID],0))</f>
        <v>Extreme</v>
      </c>
      <c r="L938">
        <f>INDEX(Tbl_Product[ManufacturerID],MATCH(A938,Tbl_Product[ProductID],0))</f>
        <v>8</v>
      </c>
      <c r="M938" t="str">
        <f>INDEX(Tbl_Manu[Manufacturer Name],MATCH(L938,Tbl_Manu[ManufacturerID],0))</f>
        <v>Natura</v>
      </c>
    </row>
    <row r="939" spans="1:13" x14ac:dyDescent="0.25">
      <c r="A939">
        <v>2275</v>
      </c>
      <c r="B939" s="2">
        <v>42093</v>
      </c>
      <c r="C939" s="2" t="str">
        <f t="shared" si="14"/>
        <v>Mar</v>
      </c>
      <c r="D939" t="s">
        <v>391</v>
      </c>
      <c r="E939">
        <v>1</v>
      </c>
      <c r="F939" s="3">
        <v>4472.37</v>
      </c>
      <c r="G939" s="3" t="str">
        <f>INDEX(Tbl_Location[State],MATCH(D939,Tbl_Location[Zip],0))</f>
        <v>Quebec</v>
      </c>
      <c r="H939" t="s">
        <v>20</v>
      </c>
      <c r="I939" t="str">
        <f>INDEX(Tbl_Product[Product Name],MATCH(A939,Tbl_Product[ProductID],0))</f>
        <v>Aliqui RS-08</v>
      </c>
      <c r="J939" t="str">
        <f>INDEX(Tbl_Product[Category],MATCH(A939,Tbl_Product[ProductID],0))</f>
        <v>Rural</v>
      </c>
      <c r="K939" t="str">
        <f>INDEX(Tbl_Product[Segment],MATCH(A939,Tbl_Product[ProductID],0))</f>
        <v>Select</v>
      </c>
      <c r="L939">
        <f>INDEX(Tbl_Product[ManufacturerID],MATCH(A939,Tbl_Product[ProductID],0))</f>
        <v>2</v>
      </c>
      <c r="M939" t="str">
        <f>INDEX(Tbl_Manu[Manufacturer Name],MATCH(L939,Tbl_Manu[ManufacturerID],0))</f>
        <v>Aliqui</v>
      </c>
    </row>
    <row r="940" spans="1:13" x14ac:dyDescent="0.25">
      <c r="A940">
        <v>506</v>
      </c>
      <c r="B940" s="2">
        <v>42093</v>
      </c>
      <c r="C940" s="2" t="str">
        <f t="shared" si="14"/>
        <v>Mar</v>
      </c>
      <c r="D940" t="s">
        <v>983</v>
      </c>
      <c r="E940">
        <v>1</v>
      </c>
      <c r="F940" s="3">
        <v>15560.37</v>
      </c>
      <c r="G940" s="3" t="str">
        <f>INDEX(Tbl_Location[State],MATCH(D940,Tbl_Location[Zip],0))</f>
        <v>Ontario</v>
      </c>
      <c r="H940" t="s">
        <v>20</v>
      </c>
      <c r="I940" t="str">
        <f>INDEX(Tbl_Product[Product Name],MATCH(A940,Tbl_Product[ProductID],0))</f>
        <v>Maximus UM-11</v>
      </c>
      <c r="J940" t="str">
        <f>INDEX(Tbl_Product[Category],MATCH(A940,Tbl_Product[ProductID],0))</f>
        <v>Urban</v>
      </c>
      <c r="K940" t="str">
        <f>INDEX(Tbl_Product[Segment],MATCH(A940,Tbl_Product[ProductID],0))</f>
        <v>Moderation</v>
      </c>
      <c r="L940">
        <f>INDEX(Tbl_Product[ManufacturerID],MATCH(A940,Tbl_Product[ProductID],0))</f>
        <v>7</v>
      </c>
      <c r="M940" t="str">
        <f>INDEX(Tbl_Manu[Manufacturer Name],MATCH(L940,Tbl_Manu[ManufacturerID],0))</f>
        <v>VanArsdel</v>
      </c>
    </row>
    <row r="941" spans="1:13" x14ac:dyDescent="0.25">
      <c r="A941">
        <v>676</v>
      </c>
      <c r="B941" s="2">
        <v>42045</v>
      </c>
      <c r="C941" s="2" t="str">
        <f t="shared" si="14"/>
        <v>Feb</v>
      </c>
      <c r="D941" t="s">
        <v>1559</v>
      </c>
      <c r="E941">
        <v>1</v>
      </c>
      <c r="F941" s="3">
        <v>9134.3700000000008</v>
      </c>
      <c r="G941" s="3" t="str">
        <f>INDEX(Tbl_Location[State],MATCH(D941,Tbl_Location[Zip],0))</f>
        <v>British Columbia</v>
      </c>
      <c r="H941" t="s">
        <v>20</v>
      </c>
      <c r="I941" t="str">
        <f>INDEX(Tbl_Product[Product Name],MATCH(A941,Tbl_Product[ProductID],0))</f>
        <v>Maximus UC-41</v>
      </c>
      <c r="J941" t="str">
        <f>INDEX(Tbl_Product[Category],MATCH(A941,Tbl_Product[ProductID],0))</f>
        <v>Urban</v>
      </c>
      <c r="K941" t="str">
        <f>INDEX(Tbl_Product[Segment],MATCH(A941,Tbl_Product[ProductID],0))</f>
        <v>Convenience</v>
      </c>
      <c r="L941">
        <f>INDEX(Tbl_Product[ManufacturerID],MATCH(A941,Tbl_Product[ProductID],0))</f>
        <v>7</v>
      </c>
      <c r="M941" t="str">
        <f>INDEX(Tbl_Manu[Manufacturer Name],MATCH(L941,Tbl_Manu[ManufacturerID],0))</f>
        <v>VanArsdel</v>
      </c>
    </row>
    <row r="942" spans="1:13" x14ac:dyDescent="0.25">
      <c r="A942">
        <v>1175</v>
      </c>
      <c r="B942" s="2">
        <v>42046</v>
      </c>
      <c r="C942" s="2" t="str">
        <f t="shared" si="14"/>
        <v>Feb</v>
      </c>
      <c r="D942" t="s">
        <v>1573</v>
      </c>
      <c r="E942">
        <v>1</v>
      </c>
      <c r="F942" s="3">
        <v>7811.37</v>
      </c>
      <c r="G942" s="3" t="str">
        <f>INDEX(Tbl_Location[State],MATCH(D942,Tbl_Location[Zip],0))</f>
        <v>British Columbia</v>
      </c>
      <c r="H942" t="s">
        <v>20</v>
      </c>
      <c r="I942" t="str">
        <f>INDEX(Tbl_Product[Product Name],MATCH(A942,Tbl_Product[ProductID],0))</f>
        <v>Pirum UE-11</v>
      </c>
      <c r="J942" t="str">
        <f>INDEX(Tbl_Product[Category],MATCH(A942,Tbl_Product[ProductID],0))</f>
        <v>Urban</v>
      </c>
      <c r="K942" t="str">
        <f>INDEX(Tbl_Product[Segment],MATCH(A942,Tbl_Product[ProductID],0))</f>
        <v>Extreme</v>
      </c>
      <c r="L942">
        <f>INDEX(Tbl_Product[ManufacturerID],MATCH(A942,Tbl_Product[ProductID],0))</f>
        <v>10</v>
      </c>
      <c r="M942" t="str">
        <f>INDEX(Tbl_Manu[Manufacturer Name],MATCH(L942,Tbl_Manu[ManufacturerID],0))</f>
        <v>Pirum</v>
      </c>
    </row>
    <row r="943" spans="1:13" x14ac:dyDescent="0.25">
      <c r="A943">
        <v>534</v>
      </c>
      <c r="B943" s="2">
        <v>42046</v>
      </c>
      <c r="C943" s="2" t="str">
        <f t="shared" si="14"/>
        <v>Feb</v>
      </c>
      <c r="D943" t="s">
        <v>1400</v>
      </c>
      <c r="E943">
        <v>1</v>
      </c>
      <c r="F943" s="3">
        <v>6296.85</v>
      </c>
      <c r="G943" s="3" t="str">
        <f>INDEX(Tbl_Location[State],MATCH(D943,Tbl_Location[Zip],0))</f>
        <v>Alberta</v>
      </c>
      <c r="H943" t="s">
        <v>20</v>
      </c>
      <c r="I943" t="str">
        <f>INDEX(Tbl_Product[Product Name],MATCH(A943,Tbl_Product[ProductID],0))</f>
        <v>Maximus UE-22</v>
      </c>
      <c r="J943" t="str">
        <f>INDEX(Tbl_Product[Category],MATCH(A943,Tbl_Product[ProductID],0))</f>
        <v>Urban</v>
      </c>
      <c r="K943" t="str">
        <f>INDEX(Tbl_Product[Segment],MATCH(A943,Tbl_Product[ProductID],0))</f>
        <v>Extreme</v>
      </c>
      <c r="L943">
        <f>INDEX(Tbl_Product[ManufacturerID],MATCH(A943,Tbl_Product[ProductID],0))</f>
        <v>7</v>
      </c>
      <c r="M943" t="str">
        <f>INDEX(Tbl_Manu[Manufacturer Name],MATCH(L943,Tbl_Manu[ManufacturerID],0))</f>
        <v>VanArsdel</v>
      </c>
    </row>
    <row r="944" spans="1:13" x14ac:dyDescent="0.25">
      <c r="A944">
        <v>2218</v>
      </c>
      <c r="B944" s="2">
        <v>42046</v>
      </c>
      <c r="C944" s="2" t="str">
        <f t="shared" si="14"/>
        <v>Feb</v>
      </c>
      <c r="D944" t="s">
        <v>1411</v>
      </c>
      <c r="E944">
        <v>1</v>
      </c>
      <c r="F944" s="3">
        <v>1826.37</v>
      </c>
      <c r="G944" s="3" t="str">
        <f>INDEX(Tbl_Location[State],MATCH(D944,Tbl_Location[Zip],0))</f>
        <v>Alberta</v>
      </c>
      <c r="H944" t="s">
        <v>20</v>
      </c>
      <c r="I944" t="str">
        <f>INDEX(Tbl_Product[Product Name],MATCH(A944,Tbl_Product[ProductID],0))</f>
        <v>Aliqui RP-15</v>
      </c>
      <c r="J944" t="str">
        <f>INDEX(Tbl_Product[Category],MATCH(A944,Tbl_Product[ProductID],0))</f>
        <v>Rural</v>
      </c>
      <c r="K944" t="str">
        <f>INDEX(Tbl_Product[Segment],MATCH(A944,Tbl_Product[ProductID],0))</f>
        <v>Productivity</v>
      </c>
      <c r="L944">
        <f>INDEX(Tbl_Product[ManufacturerID],MATCH(A944,Tbl_Product[ProductID],0))</f>
        <v>2</v>
      </c>
      <c r="M944" t="str">
        <f>INDEX(Tbl_Manu[Manufacturer Name],MATCH(L944,Tbl_Manu[ManufacturerID],0))</f>
        <v>Aliqui</v>
      </c>
    </row>
    <row r="945" spans="1:13" x14ac:dyDescent="0.25">
      <c r="A945">
        <v>2219</v>
      </c>
      <c r="B945" s="2">
        <v>42046</v>
      </c>
      <c r="C945" s="2" t="str">
        <f t="shared" si="14"/>
        <v>Feb</v>
      </c>
      <c r="D945" t="s">
        <v>1411</v>
      </c>
      <c r="E945">
        <v>1</v>
      </c>
      <c r="F945" s="3">
        <v>1826.37</v>
      </c>
      <c r="G945" s="3" t="str">
        <f>INDEX(Tbl_Location[State],MATCH(D945,Tbl_Location[Zip],0))</f>
        <v>Alberta</v>
      </c>
      <c r="H945" t="s">
        <v>20</v>
      </c>
      <c r="I945" t="str">
        <f>INDEX(Tbl_Product[Product Name],MATCH(A945,Tbl_Product[ProductID],0))</f>
        <v>Aliqui RP-16</v>
      </c>
      <c r="J945" t="str">
        <f>INDEX(Tbl_Product[Category],MATCH(A945,Tbl_Product[ProductID],0))</f>
        <v>Rural</v>
      </c>
      <c r="K945" t="str">
        <f>INDEX(Tbl_Product[Segment],MATCH(A945,Tbl_Product[ProductID],0))</f>
        <v>Productivity</v>
      </c>
      <c r="L945">
        <f>INDEX(Tbl_Product[ManufacturerID],MATCH(A945,Tbl_Product[ProductID],0))</f>
        <v>2</v>
      </c>
      <c r="M945" t="str">
        <f>INDEX(Tbl_Manu[Manufacturer Name],MATCH(L945,Tbl_Manu[ManufacturerID],0))</f>
        <v>Aliqui</v>
      </c>
    </row>
    <row r="946" spans="1:13" x14ac:dyDescent="0.25">
      <c r="A946">
        <v>440</v>
      </c>
      <c r="B946" s="2">
        <v>42046</v>
      </c>
      <c r="C946" s="2" t="str">
        <f t="shared" si="14"/>
        <v>Feb</v>
      </c>
      <c r="D946" t="s">
        <v>1577</v>
      </c>
      <c r="E946">
        <v>1</v>
      </c>
      <c r="F946" s="3">
        <v>19529.37</v>
      </c>
      <c r="G946" s="3" t="str">
        <f>INDEX(Tbl_Location[State],MATCH(D946,Tbl_Location[Zip],0))</f>
        <v>British Columbia</v>
      </c>
      <c r="H946" t="s">
        <v>20</v>
      </c>
      <c r="I946" t="str">
        <f>INDEX(Tbl_Product[Product Name],MATCH(A946,Tbl_Product[ProductID],0))</f>
        <v>Maximus UM-45</v>
      </c>
      <c r="J946" t="str">
        <f>INDEX(Tbl_Product[Category],MATCH(A946,Tbl_Product[ProductID],0))</f>
        <v>Urban</v>
      </c>
      <c r="K946" t="str">
        <f>INDEX(Tbl_Product[Segment],MATCH(A946,Tbl_Product[ProductID],0))</f>
        <v>Moderation</v>
      </c>
      <c r="L946">
        <f>INDEX(Tbl_Product[ManufacturerID],MATCH(A946,Tbl_Product[ProductID],0))</f>
        <v>7</v>
      </c>
      <c r="M946" t="str">
        <f>INDEX(Tbl_Manu[Manufacturer Name],MATCH(L946,Tbl_Manu[ManufacturerID],0))</f>
        <v>VanArsdel</v>
      </c>
    </row>
    <row r="947" spans="1:13" x14ac:dyDescent="0.25">
      <c r="A947">
        <v>2084</v>
      </c>
      <c r="B947" s="2">
        <v>42135</v>
      </c>
      <c r="C947" s="2" t="str">
        <f t="shared" si="14"/>
        <v>May</v>
      </c>
      <c r="D947" t="s">
        <v>1583</v>
      </c>
      <c r="E947">
        <v>1</v>
      </c>
      <c r="F947" s="3">
        <v>8252.3700000000008</v>
      </c>
      <c r="G947" s="3" t="str">
        <f>INDEX(Tbl_Location[State],MATCH(D947,Tbl_Location[Zip],0))</f>
        <v>British Columbia</v>
      </c>
      <c r="H947" t="s">
        <v>20</v>
      </c>
      <c r="I947" t="str">
        <f>INDEX(Tbl_Product[Product Name],MATCH(A947,Tbl_Product[ProductID],0))</f>
        <v>Currus UC-19</v>
      </c>
      <c r="J947" t="str">
        <f>INDEX(Tbl_Product[Category],MATCH(A947,Tbl_Product[ProductID],0))</f>
        <v>Urban</v>
      </c>
      <c r="K947" t="str">
        <f>INDEX(Tbl_Product[Segment],MATCH(A947,Tbl_Product[ProductID],0))</f>
        <v>Convenience</v>
      </c>
      <c r="L947">
        <f>INDEX(Tbl_Product[ManufacturerID],MATCH(A947,Tbl_Product[ProductID],0))</f>
        <v>4</v>
      </c>
      <c r="M947" t="str">
        <f>INDEX(Tbl_Manu[Manufacturer Name],MATCH(L947,Tbl_Manu[ManufacturerID],0))</f>
        <v>Currus</v>
      </c>
    </row>
    <row r="948" spans="1:13" x14ac:dyDescent="0.25">
      <c r="A948">
        <v>1182</v>
      </c>
      <c r="B948" s="2">
        <v>42135</v>
      </c>
      <c r="C948" s="2" t="str">
        <f t="shared" si="14"/>
        <v>May</v>
      </c>
      <c r="D948" t="s">
        <v>1559</v>
      </c>
      <c r="E948">
        <v>1</v>
      </c>
      <c r="F948" s="3">
        <v>2519.37</v>
      </c>
      <c r="G948" s="3" t="str">
        <f>INDEX(Tbl_Location[State],MATCH(D948,Tbl_Location[Zip],0))</f>
        <v>British Columbia</v>
      </c>
      <c r="H948" t="s">
        <v>20</v>
      </c>
      <c r="I948" t="str">
        <f>INDEX(Tbl_Product[Product Name],MATCH(A948,Tbl_Product[ProductID],0))</f>
        <v>Pirum UE-18</v>
      </c>
      <c r="J948" t="str">
        <f>INDEX(Tbl_Product[Category],MATCH(A948,Tbl_Product[ProductID],0))</f>
        <v>Urban</v>
      </c>
      <c r="K948" t="str">
        <f>INDEX(Tbl_Product[Segment],MATCH(A948,Tbl_Product[ProductID],0))</f>
        <v>Extreme</v>
      </c>
      <c r="L948">
        <f>INDEX(Tbl_Product[ManufacturerID],MATCH(A948,Tbl_Product[ProductID],0))</f>
        <v>10</v>
      </c>
      <c r="M948" t="str">
        <f>INDEX(Tbl_Manu[Manufacturer Name],MATCH(L948,Tbl_Manu[ManufacturerID],0))</f>
        <v>Pirum</v>
      </c>
    </row>
    <row r="949" spans="1:13" x14ac:dyDescent="0.25">
      <c r="A949">
        <v>2355</v>
      </c>
      <c r="B949" s="2">
        <v>42135</v>
      </c>
      <c r="C949" s="2" t="str">
        <f t="shared" si="14"/>
        <v>May</v>
      </c>
      <c r="D949" t="s">
        <v>1583</v>
      </c>
      <c r="E949">
        <v>1</v>
      </c>
      <c r="F949" s="3">
        <v>7496.37</v>
      </c>
      <c r="G949" s="3" t="str">
        <f>INDEX(Tbl_Location[State],MATCH(D949,Tbl_Location[Zip],0))</f>
        <v>British Columbia</v>
      </c>
      <c r="H949" t="s">
        <v>20</v>
      </c>
      <c r="I949" t="str">
        <f>INDEX(Tbl_Product[Product Name],MATCH(A949,Tbl_Product[ProductID],0))</f>
        <v>Aliqui UC-03</v>
      </c>
      <c r="J949" t="str">
        <f>INDEX(Tbl_Product[Category],MATCH(A949,Tbl_Product[ProductID],0))</f>
        <v>Urban</v>
      </c>
      <c r="K949" t="str">
        <f>INDEX(Tbl_Product[Segment],MATCH(A949,Tbl_Product[ProductID],0))</f>
        <v>Convenience</v>
      </c>
      <c r="L949">
        <f>INDEX(Tbl_Product[ManufacturerID],MATCH(A949,Tbl_Product[ProductID],0))</f>
        <v>2</v>
      </c>
      <c r="M949" t="str">
        <f>INDEX(Tbl_Manu[Manufacturer Name],MATCH(L949,Tbl_Manu[ManufacturerID],0))</f>
        <v>Aliqui</v>
      </c>
    </row>
    <row r="950" spans="1:13" x14ac:dyDescent="0.25">
      <c r="A950">
        <v>478</v>
      </c>
      <c r="B950" s="2">
        <v>42135</v>
      </c>
      <c r="C950" s="2" t="str">
        <f t="shared" si="14"/>
        <v>May</v>
      </c>
      <c r="D950" t="s">
        <v>1327</v>
      </c>
      <c r="E950">
        <v>1</v>
      </c>
      <c r="F950" s="3">
        <v>17009.37</v>
      </c>
      <c r="G950" s="3" t="str">
        <f>INDEX(Tbl_Location[State],MATCH(D950,Tbl_Location[Zip],0))</f>
        <v>Alberta</v>
      </c>
      <c r="H950" t="s">
        <v>20</v>
      </c>
      <c r="I950" t="str">
        <f>INDEX(Tbl_Product[Product Name],MATCH(A950,Tbl_Product[ProductID],0))</f>
        <v>Maximus UM-83</v>
      </c>
      <c r="J950" t="str">
        <f>INDEX(Tbl_Product[Category],MATCH(A950,Tbl_Product[ProductID],0))</f>
        <v>Urban</v>
      </c>
      <c r="K950" t="str">
        <f>INDEX(Tbl_Product[Segment],MATCH(A950,Tbl_Product[ProductID],0))</f>
        <v>Moderation</v>
      </c>
      <c r="L950">
        <f>INDEX(Tbl_Product[ManufacturerID],MATCH(A950,Tbl_Product[ProductID],0))</f>
        <v>7</v>
      </c>
      <c r="M950" t="str">
        <f>INDEX(Tbl_Manu[Manufacturer Name],MATCH(L950,Tbl_Manu[ManufacturerID],0))</f>
        <v>VanArsdel</v>
      </c>
    </row>
    <row r="951" spans="1:13" x14ac:dyDescent="0.25">
      <c r="A951">
        <v>2224</v>
      </c>
      <c r="B951" s="2">
        <v>42135</v>
      </c>
      <c r="C951" s="2" t="str">
        <f t="shared" si="14"/>
        <v>May</v>
      </c>
      <c r="D951" t="s">
        <v>1583</v>
      </c>
      <c r="E951">
        <v>1</v>
      </c>
      <c r="F951" s="3">
        <v>755.37</v>
      </c>
      <c r="G951" s="3" t="str">
        <f>INDEX(Tbl_Location[State],MATCH(D951,Tbl_Location[Zip],0))</f>
        <v>British Columbia</v>
      </c>
      <c r="H951" t="s">
        <v>20</v>
      </c>
      <c r="I951" t="str">
        <f>INDEX(Tbl_Product[Product Name],MATCH(A951,Tbl_Product[ProductID],0))</f>
        <v>Aliqui RP-21</v>
      </c>
      <c r="J951" t="str">
        <f>INDEX(Tbl_Product[Category],MATCH(A951,Tbl_Product[ProductID],0))</f>
        <v>Rural</v>
      </c>
      <c r="K951" t="str">
        <f>INDEX(Tbl_Product[Segment],MATCH(A951,Tbl_Product[ProductID],0))</f>
        <v>Productivity</v>
      </c>
      <c r="L951">
        <f>INDEX(Tbl_Product[ManufacturerID],MATCH(A951,Tbl_Product[ProductID],0))</f>
        <v>2</v>
      </c>
      <c r="M951" t="str">
        <f>INDEX(Tbl_Manu[Manufacturer Name],MATCH(L951,Tbl_Manu[ManufacturerID],0))</f>
        <v>Aliqui</v>
      </c>
    </row>
    <row r="952" spans="1:13" x14ac:dyDescent="0.25">
      <c r="A952">
        <v>1182</v>
      </c>
      <c r="B952" s="2">
        <v>42136</v>
      </c>
      <c r="C952" s="2" t="str">
        <f t="shared" si="14"/>
        <v>May</v>
      </c>
      <c r="D952" t="s">
        <v>1330</v>
      </c>
      <c r="E952">
        <v>1</v>
      </c>
      <c r="F952" s="3">
        <v>2582.37</v>
      </c>
      <c r="G952" s="3" t="str">
        <f>INDEX(Tbl_Location[State],MATCH(D952,Tbl_Location[Zip],0))</f>
        <v>Alberta</v>
      </c>
      <c r="H952" t="s">
        <v>20</v>
      </c>
      <c r="I952" t="str">
        <f>INDEX(Tbl_Product[Product Name],MATCH(A952,Tbl_Product[ProductID],0))</f>
        <v>Pirum UE-18</v>
      </c>
      <c r="J952" t="str">
        <f>INDEX(Tbl_Product[Category],MATCH(A952,Tbl_Product[ProductID],0))</f>
        <v>Urban</v>
      </c>
      <c r="K952" t="str">
        <f>INDEX(Tbl_Product[Segment],MATCH(A952,Tbl_Product[ProductID],0))</f>
        <v>Extreme</v>
      </c>
      <c r="L952">
        <f>INDEX(Tbl_Product[ManufacturerID],MATCH(A952,Tbl_Product[ProductID],0))</f>
        <v>10</v>
      </c>
      <c r="M952" t="str">
        <f>INDEX(Tbl_Manu[Manufacturer Name],MATCH(L952,Tbl_Manu[ManufacturerID],0))</f>
        <v>Pirum</v>
      </c>
    </row>
    <row r="953" spans="1:13" x14ac:dyDescent="0.25">
      <c r="A953">
        <v>1145</v>
      </c>
      <c r="B953" s="2">
        <v>42136</v>
      </c>
      <c r="C953" s="2" t="str">
        <f t="shared" si="14"/>
        <v>May</v>
      </c>
      <c r="D953" t="s">
        <v>1352</v>
      </c>
      <c r="E953">
        <v>1</v>
      </c>
      <c r="F953" s="3">
        <v>4031.37</v>
      </c>
      <c r="G953" s="3" t="str">
        <f>INDEX(Tbl_Location[State],MATCH(D953,Tbl_Location[Zip],0))</f>
        <v>Alberta</v>
      </c>
      <c r="H953" t="s">
        <v>20</v>
      </c>
      <c r="I953" t="str">
        <f>INDEX(Tbl_Product[Product Name],MATCH(A953,Tbl_Product[ProductID],0))</f>
        <v>Pirum UR-02</v>
      </c>
      <c r="J953" t="str">
        <f>INDEX(Tbl_Product[Category],MATCH(A953,Tbl_Product[ProductID],0))</f>
        <v>Urban</v>
      </c>
      <c r="K953" t="str">
        <f>INDEX(Tbl_Product[Segment],MATCH(A953,Tbl_Product[ProductID],0))</f>
        <v>Regular</v>
      </c>
      <c r="L953">
        <f>INDEX(Tbl_Product[ManufacturerID],MATCH(A953,Tbl_Product[ProductID],0))</f>
        <v>10</v>
      </c>
      <c r="M953" t="str">
        <f>INDEX(Tbl_Manu[Manufacturer Name],MATCH(L953,Tbl_Manu[ManufacturerID],0))</f>
        <v>Pirum</v>
      </c>
    </row>
    <row r="954" spans="1:13" x14ac:dyDescent="0.25">
      <c r="A954">
        <v>183</v>
      </c>
      <c r="B954" s="2">
        <v>42136</v>
      </c>
      <c r="C954" s="2" t="str">
        <f t="shared" si="14"/>
        <v>May</v>
      </c>
      <c r="D954" t="s">
        <v>1345</v>
      </c>
      <c r="E954">
        <v>1</v>
      </c>
      <c r="F954" s="3">
        <v>8694</v>
      </c>
      <c r="G954" s="3" t="str">
        <f>INDEX(Tbl_Location[State],MATCH(D954,Tbl_Location[Zip],0))</f>
        <v>Alberta</v>
      </c>
      <c r="H954" t="s">
        <v>20</v>
      </c>
      <c r="I954" t="str">
        <f>INDEX(Tbl_Product[Product Name],MATCH(A954,Tbl_Product[ProductID],0))</f>
        <v>Abbas UE-11</v>
      </c>
      <c r="J954" t="str">
        <f>INDEX(Tbl_Product[Category],MATCH(A954,Tbl_Product[ProductID],0))</f>
        <v>Urban</v>
      </c>
      <c r="K954" t="str">
        <f>INDEX(Tbl_Product[Segment],MATCH(A954,Tbl_Product[ProductID],0))</f>
        <v>Extreme</v>
      </c>
      <c r="L954">
        <f>INDEX(Tbl_Product[ManufacturerID],MATCH(A954,Tbl_Product[ProductID],0))</f>
        <v>1</v>
      </c>
      <c r="M954" t="str">
        <f>INDEX(Tbl_Manu[Manufacturer Name],MATCH(L954,Tbl_Manu[ManufacturerID],0))</f>
        <v>Abbas</v>
      </c>
    </row>
    <row r="955" spans="1:13" x14ac:dyDescent="0.25">
      <c r="A955">
        <v>945</v>
      </c>
      <c r="B955" s="2">
        <v>42136</v>
      </c>
      <c r="C955" s="2" t="str">
        <f t="shared" si="14"/>
        <v>May</v>
      </c>
      <c r="D955" t="s">
        <v>1577</v>
      </c>
      <c r="E955">
        <v>1</v>
      </c>
      <c r="F955" s="3">
        <v>8189.37</v>
      </c>
      <c r="G955" s="3" t="str">
        <f>INDEX(Tbl_Location[State],MATCH(D955,Tbl_Location[Zip],0))</f>
        <v>British Columbia</v>
      </c>
      <c r="H955" t="s">
        <v>20</v>
      </c>
      <c r="I955" t="str">
        <f>INDEX(Tbl_Product[Product Name],MATCH(A955,Tbl_Product[ProductID],0))</f>
        <v>Natura UC-08</v>
      </c>
      <c r="J955" t="str">
        <f>INDEX(Tbl_Product[Category],MATCH(A955,Tbl_Product[ProductID],0))</f>
        <v>Urban</v>
      </c>
      <c r="K955" t="str">
        <f>INDEX(Tbl_Product[Segment],MATCH(A955,Tbl_Product[ProductID],0))</f>
        <v>Convenience</v>
      </c>
      <c r="L955">
        <f>INDEX(Tbl_Product[ManufacturerID],MATCH(A955,Tbl_Product[ProductID],0))</f>
        <v>8</v>
      </c>
      <c r="M955" t="str">
        <f>INDEX(Tbl_Manu[Manufacturer Name],MATCH(L955,Tbl_Manu[ManufacturerID],0))</f>
        <v>Natura</v>
      </c>
    </row>
    <row r="956" spans="1:13" x14ac:dyDescent="0.25">
      <c r="A956">
        <v>1001</v>
      </c>
      <c r="B956" s="2">
        <v>42136</v>
      </c>
      <c r="C956" s="2" t="str">
        <f t="shared" si="14"/>
        <v>May</v>
      </c>
      <c r="D956" t="s">
        <v>1576</v>
      </c>
      <c r="E956">
        <v>1</v>
      </c>
      <c r="F956" s="3">
        <v>5165.37</v>
      </c>
      <c r="G956" s="3" t="str">
        <f>INDEX(Tbl_Location[State],MATCH(D956,Tbl_Location[Zip],0))</f>
        <v>British Columbia</v>
      </c>
      <c r="H956" t="s">
        <v>20</v>
      </c>
      <c r="I956" t="str">
        <f>INDEX(Tbl_Product[Product Name],MATCH(A956,Tbl_Product[ProductID],0))</f>
        <v>Natura YY-02</v>
      </c>
      <c r="J956" t="str">
        <f>INDEX(Tbl_Product[Category],MATCH(A956,Tbl_Product[ProductID],0))</f>
        <v>Youth</v>
      </c>
      <c r="K956" t="str">
        <f>INDEX(Tbl_Product[Segment],MATCH(A956,Tbl_Product[ProductID],0))</f>
        <v>Youth</v>
      </c>
      <c r="L956">
        <f>INDEX(Tbl_Product[ManufacturerID],MATCH(A956,Tbl_Product[ProductID],0))</f>
        <v>8</v>
      </c>
      <c r="M956" t="str">
        <f>INDEX(Tbl_Manu[Manufacturer Name],MATCH(L956,Tbl_Manu[ManufacturerID],0))</f>
        <v>Natura</v>
      </c>
    </row>
    <row r="957" spans="1:13" x14ac:dyDescent="0.25">
      <c r="A957">
        <v>1000</v>
      </c>
      <c r="B957" s="2">
        <v>42137</v>
      </c>
      <c r="C957" s="2" t="str">
        <f t="shared" si="14"/>
        <v>May</v>
      </c>
      <c r="D957" t="s">
        <v>1563</v>
      </c>
      <c r="E957">
        <v>1</v>
      </c>
      <c r="F957" s="3">
        <v>1353.87</v>
      </c>
      <c r="G957" s="3" t="str">
        <f>INDEX(Tbl_Location[State],MATCH(D957,Tbl_Location[Zip],0))</f>
        <v>British Columbia</v>
      </c>
      <c r="H957" t="s">
        <v>20</v>
      </c>
      <c r="I957" t="str">
        <f>INDEX(Tbl_Product[Product Name],MATCH(A957,Tbl_Product[ProductID],0))</f>
        <v>Natura YY-01</v>
      </c>
      <c r="J957" t="str">
        <f>INDEX(Tbl_Product[Category],MATCH(A957,Tbl_Product[ProductID],0))</f>
        <v>Youth</v>
      </c>
      <c r="K957" t="str">
        <f>INDEX(Tbl_Product[Segment],MATCH(A957,Tbl_Product[ProductID],0))</f>
        <v>Youth</v>
      </c>
      <c r="L957">
        <f>INDEX(Tbl_Product[ManufacturerID],MATCH(A957,Tbl_Product[ProductID],0))</f>
        <v>8</v>
      </c>
      <c r="M957" t="str">
        <f>INDEX(Tbl_Manu[Manufacturer Name],MATCH(L957,Tbl_Manu[ManufacturerID],0))</f>
        <v>Natura</v>
      </c>
    </row>
    <row r="958" spans="1:13" x14ac:dyDescent="0.25">
      <c r="A958">
        <v>1705</v>
      </c>
      <c r="B958" s="2">
        <v>42137</v>
      </c>
      <c r="C958" s="2" t="str">
        <f t="shared" si="14"/>
        <v>May</v>
      </c>
      <c r="D958" t="s">
        <v>1554</v>
      </c>
      <c r="E958">
        <v>1</v>
      </c>
      <c r="F958" s="3">
        <v>1763.37</v>
      </c>
      <c r="G958" s="3" t="str">
        <f>INDEX(Tbl_Location[State],MATCH(D958,Tbl_Location[Zip],0))</f>
        <v>British Columbia</v>
      </c>
      <c r="H958" t="s">
        <v>20</v>
      </c>
      <c r="I958" t="str">
        <f>INDEX(Tbl_Product[Product Name],MATCH(A958,Tbl_Product[ProductID],0))</f>
        <v>Salvus YY-16</v>
      </c>
      <c r="J958" t="str">
        <f>INDEX(Tbl_Product[Category],MATCH(A958,Tbl_Product[ProductID],0))</f>
        <v>Youth</v>
      </c>
      <c r="K958" t="str">
        <f>INDEX(Tbl_Product[Segment],MATCH(A958,Tbl_Product[ProductID],0))</f>
        <v>Youth</v>
      </c>
      <c r="L958">
        <f>INDEX(Tbl_Product[ManufacturerID],MATCH(A958,Tbl_Product[ProductID],0))</f>
        <v>13</v>
      </c>
      <c r="M958" t="str">
        <f>INDEX(Tbl_Manu[Manufacturer Name],MATCH(L958,Tbl_Manu[ManufacturerID],0))</f>
        <v>Salvus</v>
      </c>
    </row>
    <row r="959" spans="1:13" x14ac:dyDescent="0.25">
      <c r="A959">
        <v>2090</v>
      </c>
      <c r="B959" s="2">
        <v>42137</v>
      </c>
      <c r="C959" s="2" t="str">
        <f t="shared" si="14"/>
        <v>May</v>
      </c>
      <c r="D959" t="s">
        <v>1330</v>
      </c>
      <c r="E959">
        <v>1</v>
      </c>
      <c r="F959" s="3">
        <v>4283.37</v>
      </c>
      <c r="G959" s="3" t="str">
        <f>INDEX(Tbl_Location[State],MATCH(D959,Tbl_Location[Zip],0))</f>
        <v>Alberta</v>
      </c>
      <c r="H959" t="s">
        <v>20</v>
      </c>
      <c r="I959" t="str">
        <f>INDEX(Tbl_Product[Product Name],MATCH(A959,Tbl_Product[ProductID],0))</f>
        <v>Currus UC-25</v>
      </c>
      <c r="J959" t="str">
        <f>INDEX(Tbl_Product[Category],MATCH(A959,Tbl_Product[ProductID],0))</f>
        <v>Urban</v>
      </c>
      <c r="K959" t="str">
        <f>INDEX(Tbl_Product[Segment],MATCH(A959,Tbl_Product[ProductID],0))</f>
        <v>Convenience</v>
      </c>
      <c r="L959">
        <f>INDEX(Tbl_Product[ManufacturerID],MATCH(A959,Tbl_Product[ProductID],0))</f>
        <v>4</v>
      </c>
      <c r="M959" t="str">
        <f>INDEX(Tbl_Manu[Manufacturer Name],MATCH(L959,Tbl_Manu[ManufacturerID],0))</f>
        <v>Currus</v>
      </c>
    </row>
    <row r="960" spans="1:13" x14ac:dyDescent="0.25">
      <c r="A960">
        <v>2354</v>
      </c>
      <c r="B960" s="2">
        <v>42137</v>
      </c>
      <c r="C960" s="2" t="str">
        <f t="shared" si="14"/>
        <v>May</v>
      </c>
      <c r="D960" t="s">
        <v>1328</v>
      </c>
      <c r="E960">
        <v>1</v>
      </c>
      <c r="F960" s="3">
        <v>4661.37</v>
      </c>
      <c r="G960" s="3" t="str">
        <f>INDEX(Tbl_Location[State],MATCH(D960,Tbl_Location[Zip],0))</f>
        <v>Alberta</v>
      </c>
      <c r="H960" t="s">
        <v>20</v>
      </c>
      <c r="I960" t="str">
        <f>INDEX(Tbl_Product[Product Name],MATCH(A960,Tbl_Product[ProductID],0))</f>
        <v>Aliqui UC-02</v>
      </c>
      <c r="J960" t="str">
        <f>INDEX(Tbl_Product[Category],MATCH(A960,Tbl_Product[ProductID],0))</f>
        <v>Urban</v>
      </c>
      <c r="K960" t="str">
        <f>INDEX(Tbl_Product[Segment],MATCH(A960,Tbl_Product[ProductID],0))</f>
        <v>Convenience</v>
      </c>
      <c r="L960">
        <f>INDEX(Tbl_Product[ManufacturerID],MATCH(A960,Tbl_Product[ProductID],0))</f>
        <v>2</v>
      </c>
      <c r="M960" t="str">
        <f>INDEX(Tbl_Manu[Manufacturer Name],MATCH(L960,Tbl_Manu[ManufacturerID],0))</f>
        <v>Aliqui</v>
      </c>
    </row>
    <row r="961" spans="1:13" x14ac:dyDescent="0.25">
      <c r="A961">
        <v>690</v>
      </c>
      <c r="B961" s="2">
        <v>42138</v>
      </c>
      <c r="C961" s="2" t="str">
        <f t="shared" si="14"/>
        <v>May</v>
      </c>
      <c r="D961" t="s">
        <v>1593</v>
      </c>
      <c r="E961">
        <v>1</v>
      </c>
      <c r="F961" s="3">
        <v>4409.37</v>
      </c>
      <c r="G961" s="3" t="str">
        <f>INDEX(Tbl_Location[State],MATCH(D961,Tbl_Location[Zip],0))</f>
        <v>British Columbia</v>
      </c>
      <c r="H961" t="s">
        <v>20</v>
      </c>
      <c r="I961" t="str">
        <f>INDEX(Tbl_Product[Product Name],MATCH(A961,Tbl_Product[ProductID],0))</f>
        <v>Maximus UC-55</v>
      </c>
      <c r="J961" t="str">
        <f>INDEX(Tbl_Product[Category],MATCH(A961,Tbl_Product[ProductID],0))</f>
        <v>Urban</v>
      </c>
      <c r="K961" t="str">
        <f>INDEX(Tbl_Product[Segment],MATCH(A961,Tbl_Product[ProductID],0))</f>
        <v>Convenience</v>
      </c>
      <c r="L961">
        <f>INDEX(Tbl_Product[ManufacturerID],MATCH(A961,Tbl_Product[ProductID],0))</f>
        <v>7</v>
      </c>
      <c r="M961" t="str">
        <f>INDEX(Tbl_Manu[Manufacturer Name],MATCH(L961,Tbl_Manu[ManufacturerID],0))</f>
        <v>VanArsdel</v>
      </c>
    </row>
    <row r="962" spans="1:13" x14ac:dyDescent="0.25">
      <c r="A962">
        <v>1180</v>
      </c>
      <c r="B962" s="2">
        <v>42138</v>
      </c>
      <c r="C962" s="2" t="str">
        <f t="shared" si="14"/>
        <v>May</v>
      </c>
      <c r="D962" t="s">
        <v>1352</v>
      </c>
      <c r="E962">
        <v>1</v>
      </c>
      <c r="F962" s="3">
        <v>6299.37</v>
      </c>
      <c r="G962" s="3" t="str">
        <f>INDEX(Tbl_Location[State],MATCH(D962,Tbl_Location[Zip],0))</f>
        <v>Alberta</v>
      </c>
      <c r="H962" t="s">
        <v>20</v>
      </c>
      <c r="I962" t="str">
        <f>INDEX(Tbl_Product[Product Name],MATCH(A962,Tbl_Product[ProductID],0))</f>
        <v>Pirum UE-16</v>
      </c>
      <c r="J962" t="str">
        <f>INDEX(Tbl_Product[Category],MATCH(A962,Tbl_Product[ProductID],0))</f>
        <v>Urban</v>
      </c>
      <c r="K962" t="str">
        <f>INDEX(Tbl_Product[Segment],MATCH(A962,Tbl_Product[ProductID],0))</f>
        <v>Extreme</v>
      </c>
      <c r="L962">
        <f>INDEX(Tbl_Product[ManufacturerID],MATCH(A962,Tbl_Product[ProductID],0))</f>
        <v>10</v>
      </c>
      <c r="M962" t="str">
        <f>INDEX(Tbl_Manu[Manufacturer Name],MATCH(L962,Tbl_Manu[ManufacturerID],0))</f>
        <v>Pirum</v>
      </c>
    </row>
    <row r="963" spans="1:13" x14ac:dyDescent="0.25">
      <c r="A963">
        <v>457</v>
      </c>
      <c r="B963" s="2">
        <v>42138</v>
      </c>
      <c r="C963" s="2" t="str">
        <f t="shared" ref="C963:C1026" si="15">TEXT(B963,"mmm")</f>
        <v>May</v>
      </c>
      <c r="D963" t="s">
        <v>1592</v>
      </c>
      <c r="E963">
        <v>1</v>
      </c>
      <c r="F963" s="3">
        <v>11969.37</v>
      </c>
      <c r="G963" s="3" t="str">
        <f>INDEX(Tbl_Location[State],MATCH(D963,Tbl_Location[Zip],0))</f>
        <v>British Columbia</v>
      </c>
      <c r="H963" t="s">
        <v>20</v>
      </c>
      <c r="I963" t="str">
        <f>INDEX(Tbl_Product[Product Name],MATCH(A963,Tbl_Product[ProductID],0))</f>
        <v>Maximus UM-62</v>
      </c>
      <c r="J963" t="str">
        <f>INDEX(Tbl_Product[Category],MATCH(A963,Tbl_Product[ProductID],0))</f>
        <v>Urban</v>
      </c>
      <c r="K963" t="str">
        <f>INDEX(Tbl_Product[Segment],MATCH(A963,Tbl_Product[ProductID],0))</f>
        <v>Moderation</v>
      </c>
      <c r="L963">
        <f>INDEX(Tbl_Product[ManufacturerID],MATCH(A963,Tbl_Product[ProductID],0))</f>
        <v>7</v>
      </c>
      <c r="M963" t="str">
        <f>INDEX(Tbl_Manu[Manufacturer Name],MATCH(L963,Tbl_Manu[ManufacturerID],0))</f>
        <v>VanArsdel</v>
      </c>
    </row>
    <row r="964" spans="1:13" x14ac:dyDescent="0.25">
      <c r="A964">
        <v>1212</v>
      </c>
      <c r="B964" s="2">
        <v>42138</v>
      </c>
      <c r="C964" s="2" t="str">
        <f t="shared" si="15"/>
        <v>May</v>
      </c>
      <c r="D964" t="s">
        <v>1412</v>
      </c>
      <c r="E964">
        <v>1</v>
      </c>
      <c r="F964" s="3">
        <v>5102.37</v>
      </c>
      <c r="G964" s="3" t="str">
        <f>INDEX(Tbl_Location[State],MATCH(D964,Tbl_Location[Zip],0))</f>
        <v>Alberta</v>
      </c>
      <c r="H964" t="s">
        <v>20</v>
      </c>
      <c r="I964" t="str">
        <f>INDEX(Tbl_Product[Product Name],MATCH(A964,Tbl_Product[ProductID],0))</f>
        <v>Pirum UC-14</v>
      </c>
      <c r="J964" t="str">
        <f>INDEX(Tbl_Product[Category],MATCH(A964,Tbl_Product[ProductID],0))</f>
        <v>Urban</v>
      </c>
      <c r="K964" t="str">
        <f>INDEX(Tbl_Product[Segment],MATCH(A964,Tbl_Product[ProductID],0))</f>
        <v>Convenience</v>
      </c>
      <c r="L964">
        <f>INDEX(Tbl_Product[ManufacturerID],MATCH(A964,Tbl_Product[ProductID],0))</f>
        <v>10</v>
      </c>
      <c r="M964" t="str">
        <f>INDEX(Tbl_Manu[Manufacturer Name],MATCH(L964,Tbl_Manu[ManufacturerID],0))</f>
        <v>Pirum</v>
      </c>
    </row>
    <row r="965" spans="1:13" x14ac:dyDescent="0.25">
      <c r="A965">
        <v>1180</v>
      </c>
      <c r="B965" s="2">
        <v>42144</v>
      </c>
      <c r="C965" s="2" t="str">
        <f t="shared" si="15"/>
        <v>May</v>
      </c>
      <c r="D965" t="s">
        <v>1202</v>
      </c>
      <c r="E965">
        <v>1</v>
      </c>
      <c r="F965" s="3">
        <v>6173.37</v>
      </c>
      <c r="G965" s="3" t="str">
        <f>INDEX(Tbl_Location[State],MATCH(D965,Tbl_Location[Zip],0))</f>
        <v>Manitoba</v>
      </c>
      <c r="H965" t="s">
        <v>20</v>
      </c>
      <c r="I965" t="str">
        <f>INDEX(Tbl_Product[Product Name],MATCH(A965,Tbl_Product[ProductID],0))</f>
        <v>Pirum UE-16</v>
      </c>
      <c r="J965" t="str">
        <f>INDEX(Tbl_Product[Category],MATCH(A965,Tbl_Product[ProductID],0))</f>
        <v>Urban</v>
      </c>
      <c r="K965" t="str">
        <f>INDEX(Tbl_Product[Segment],MATCH(A965,Tbl_Product[ProductID],0))</f>
        <v>Extreme</v>
      </c>
      <c r="L965">
        <f>INDEX(Tbl_Product[ManufacturerID],MATCH(A965,Tbl_Product[ProductID],0))</f>
        <v>10</v>
      </c>
      <c r="M965" t="str">
        <f>INDEX(Tbl_Manu[Manufacturer Name],MATCH(L965,Tbl_Manu[ManufacturerID],0))</f>
        <v>Pirum</v>
      </c>
    </row>
    <row r="966" spans="1:13" x14ac:dyDescent="0.25">
      <c r="A966">
        <v>1697</v>
      </c>
      <c r="B966" s="2">
        <v>42145</v>
      </c>
      <c r="C966" s="2" t="str">
        <f t="shared" si="15"/>
        <v>May</v>
      </c>
      <c r="D966" t="s">
        <v>1382</v>
      </c>
      <c r="E966">
        <v>1</v>
      </c>
      <c r="F966" s="3">
        <v>2834.37</v>
      </c>
      <c r="G966" s="3" t="str">
        <f>INDEX(Tbl_Location[State],MATCH(D966,Tbl_Location[Zip],0))</f>
        <v>Alberta</v>
      </c>
      <c r="H966" t="s">
        <v>20</v>
      </c>
      <c r="I966" t="str">
        <f>INDEX(Tbl_Product[Product Name],MATCH(A966,Tbl_Product[ProductID],0))</f>
        <v>Salvus YY-08</v>
      </c>
      <c r="J966" t="str">
        <f>INDEX(Tbl_Product[Category],MATCH(A966,Tbl_Product[ProductID],0))</f>
        <v>Youth</v>
      </c>
      <c r="K966" t="str">
        <f>INDEX(Tbl_Product[Segment],MATCH(A966,Tbl_Product[ProductID],0))</f>
        <v>Youth</v>
      </c>
      <c r="L966">
        <f>INDEX(Tbl_Product[ManufacturerID],MATCH(A966,Tbl_Product[ProductID],0))</f>
        <v>13</v>
      </c>
      <c r="M966" t="str">
        <f>INDEX(Tbl_Manu[Manufacturer Name],MATCH(L966,Tbl_Manu[ManufacturerID],0))</f>
        <v>Salvus</v>
      </c>
    </row>
    <row r="967" spans="1:13" x14ac:dyDescent="0.25">
      <c r="A967">
        <v>1706</v>
      </c>
      <c r="B967" s="2">
        <v>42145</v>
      </c>
      <c r="C967" s="2" t="str">
        <f t="shared" si="15"/>
        <v>May</v>
      </c>
      <c r="D967" t="s">
        <v>1382</v>
      </c>
      <c r="E967">
        <v>1</v>
      </c>
      <c r="F967" s="3">
        <v>2834.37</v>
      </c>
      <c r="G967" s="3" t="str">
        <f>INDEX(Tbl_Location[State],MATCH(D967,Tbl_Location[Zip],0))</f>
        <v>Alberta</v>
      </c>
      <c r="H967" t="s">
        <v>20</v>
      </c>
      <c r="I967" t="str">
        <f>INDEX(Tbl_Product[Product Name],MATCH(A967,Tbl_Product[ProductID],0))</f>
        <v>Salvus YY-17</v>
      </c>
      <c r="J967" t="str">
        <f>INDEX(Tbl_Product[Category],MATCH(A967,Tbl_Product[ProductID],0))</f>
        <v>Youth</v>
      </c>
      <c r="K967" t="str">
        <f>INDEX(Tbl_Product[Segment],MATCH(A967,Tbl_Product[ProductID],0))</f>
        <v>Youth</v>
      </c>
      <c r="L967">
        <f>INDEX(Tbl_Product[ManufacturerID],MATCH(A967,Tbl_Product[ProductID],0))</f>
        <v>13</v>
      </c>
      <c r="M967" t="str">
        <f>INDEX(Tbl_Manu[Manufacturer Name],MATCH(L967,Tbl_Manu[ManufacturerID],0))</f>
        <v>Salvus</v>
      </c>
    </row>
    <row r="968" spans="1:13" x14ac:dyDescent="0.25">
      <c r="A968">
        <v>1875</v>
      </c>
      <c r="B968" s="2">
        <v>42145</v>
      </c>
      <c r="C968" s="2" t="str">
        <f t="shared" si="15"/>
        <v>May</v>
      </c>
      <c r="D968" t="s">
        <v>1410</v>
      </c>
      <c r="E968">
        <v>1</v>
      </c>
      <c r="F968" s="3">
        <v>12914.37</v>
      </c>
      <c r="G968" s="3" t="str">
        <f>INDEX(Tbl_Location[State],MATCH(D968,Tbl_Location[Zip],0))</f>
        <v>Alberta</v>
      </c>
      <c r="H968" t="s">
        <v>20</v>
      </c>
      <c r="I968" t="str">
        <f>INDEX(Tbl_Product[Product Name],MATCH(A968,Tbl_Product[ProductID],0))</f>
        <v>Leo UM-13</v>
      </c>
      <c r="J968" t="str">
        <f>INDEX(Tbl_Product[Category],MATCH(A968,Tbl_Product[ProductID],0))</f>
        <v>Urban</v>
      </c>
      <c r="K968" t="str">
        <f>INDEX(Tbl_Product[Segment],MATCH(A968,Tbl_Product[ProductID],0))</f>
        <v>Moderation</v>
      </c>
      <c r="L968">
        <f>INDEX(Tbl_Product[ManufacturerID],MATCH(A968,Tbl_Product[ProductID],0))</f>
        <v>6</v>
      </c>
      <c r="M968" t="str">
        <f>INDEX(Tbl_Manu[Manufacturer Name],MATCH(L968,Tbl_Manu[ManufacturerID],0))</f>
        <v>Leo</v>
      </c>
    </row>
    <row r="969" spans="1:13" x14ac:dyDescent="0.25">
      <c r="A969">
        <v>659</v>
      </c>
      <c r="B969" s="2">
        <v>42145</v>
      </c>
      <c r="C969" s="2" t="str">
        <f t="shared" si="15"/>
        <v>May</v>
      </c>
      <c r="D969" t="s">
        <v>1561</v>
      </c>
      <c r="E969">
        <v>1</v>
      </c>
      <c r="F969" s="3">
        <v>17639.37</v>
      </c>
      <c r="G969" s="3" t="str">
        <f>INDEX(Tbl_Location[State],MATCH(D969,Tbl_Location[Zip],0))</f>
        <v>British Columbia</v>
      </c>
      <c r="H969" t="s">
        <v>20</v>
      </c>
      <c r="I969" t="str">
        <f>INDEX(Tbl_Product[Product Name],MATCH(A969,Tbl_Product[ProductID],0))</f>
        <v>Maximus UC-24</v>
      </c>
      <c r="J969" t="str">
        <f>INDEX(Tbl_Product[Category],MATCH(A969,Tbl_Product[ProductID],0))</f>
        <v>Urban</v>
      </c>
      <c r="K969" t="str">
        <f>INDEX(Tbl_Product[Segment],MATCH(A969,Tbl_Product[ProductID],0))</f>
        <v>Convenience</v>
      </c>
      <c r="L969">
        <f>INDEX(Tbl_Product[ManufacturerID],MATCH(A969,Tbl_Product[ProductID],0))</f>
        <v>7</v>
      </c>
      <c r="M969" t="str">
        <f>INDEX(Tbl_Manu[Manufacturer Name],MATCH(L969,Tbl_Manu[ManufacturerID],0))</f>
        <v>VanArsdel</v>
      </c>
    </row>
    <row r="970" spans="1:13" x14ac:dyDescent="0.25">
      <c r="A970">
        <v>905</v>
      </c>
      <c r="B970" s="2">
        <v>42145</v>
      </c>
      <c r="C970" s="2" t="str">
        <f t="shared" si="15"/>
        <v>May</v>
      </c>
      <c r="D970" t="s">
        <v>1578</v>
      </c>
      <c r="E970">
        <v>1</v>
      </c>
      <c r="F970" s="3">
        <v>7244.37</v>
      </c>
      <c r="G970" s="3" t="str">
        <f>INDEX(Tbl_Location[State],MATCH(D970,Tbl_Location[Zip],0))</f>
        <v>British Columbia</v>
      </c>
      <c r="H970" t="s">
        <v>20</v>
      </c>
      <c r="I970" t="str">
        <f>INDEX(Tbl_Product[Product Name],MATCH(A970,Tbl_Product[ProductID],0))</f>
        <v>Natura UE-14</v>
      </c>
      <c r="J970" t="str">
        <f>INDEX(Tbl_Product[Category],MATCH(A970,Tbl_Product[ProductID],0))</f>
        <v>Urban</v>
      </c>
      <c r="K970" t="str">
        <f>INDEX(Tbl_Product[Segment],MATCH(A970,Tbl_Product[ProductID],0))</f>
        <v>Extreme</v>
      </c>
      <c r="L970">
        <f>INDEX(Tbl_Product[ManufacturerID],MATCH(A970,Tbl_Product[ProductID],0))</f>
        <v>8</v>
      </c>
      <c r="M970" t="str">
        <f>INDEX(Tbl_Manu[Manufacturer Name],MATCH(L970,Tbl_Manu[ManufacturerID],0))</f>
        <v>Natura</v>
      </c>
    </row>
    <row r="971" spans="1:13" x14ac:dyDescent="0.25">
      <c r="A971">
        <v>1182</v>
      </c>
      <c r="B971" s="2">
        <v>42145</v>
      </c>
      <c r="C971" s="2" t="str">
        <f t="shared" si="15"/>
        <v>May</v>
      </c>
      <c r="D971" t="s">
        <v>1561</v>
      </c>
      <c r="E971">
        <v>1</v>
      </c>
      <c r="F971" s="3">
        <v>2834.37</v>
      </c>
      <c r="G971" s="3" t="str">
        <f>INDEX(Tbl_Location[State],MATCH(D971,Tbl_Location[Zip],0))</f>
        <v>British Columbia</v>
      </c>
      <c r="H971" t="s">
        <v>20</v>
      </c>
      <c r="I971" t="str">
        <f>INDEX(Tbl_Product[Product Name],MATCH(A971,Tbl_Product[ProductID],0))</f>
        <v>Pirum UE-18</v>
      </c>
      <c r="J971" t="str">
        <f>INDEX(Tbl_Product[Category],MATCH(A971,Tbl_Product[ProductID],0))</f>
        <v>Urban</v>
      </c>
      <c r="K971" t="str">
        <f>INDEX(Tbl_Product[Segment],MATCH(A971,Tbl_Product[ProductID],0))</f>
        <v>Extreme</v>
      </c>
      <c r="L971">
        <f>INDEX(Tbl_Product[ManufacturerID],MATCH(A971,Tbl_Product[ProductID],0))</f>
        <v>10</v>
      </c>
      <c r="M971" t="str">
        <f>INDEX(Tbl_Manu[Manufacturer Name],MATCH(L971,Tbl_Manu[ManufacturerID],0))</f>
        <v>Pirum</v>
      </c>
    </row>
    <row r="972" spans="1:13" x14ac:dyDescent="0.25">
      <c r="A972">
        <v>487</v>
      </c>
      <c r="B972" s="2">
        <v>42145</v>
      </c>
      <c r="C972" s="2" t="str">
        <f t="shared" si="15"/>
        <v>May</v>
      </c>
      <c r="D972" t="s">
        <v>1330</v>
      </c>
      <c r="E972">
        <v>1</v>
      </c>
      <c r="F972" s="3">
        <v>13229.37</v>
      </c>
      <c r="G972" s="3" t="str">
        <f>INDEX(Tbl_Location[State],MATCH(D972,Tbl_Location[Zip],0))</f>
        <v>Alberta</v>
      </c>
      <c r="H972" t="s">
        <v>20</v>
      </c>
      <c r="I972" t="str">
        <f>INDEX(Tbl_Product[Product Name],MATCH(A972,Tbl_Product[ProductID],0))</f>
        <v>Maximus UM-92</v>
      </c>
      <c r="J972" t="str">
        <f>INDEX(Tbl_Product[Category],MATCH(A972,Tbl_Product[ProductID],0))</f>
        <v>Urban</v>
      </c>
      <c r="K972" t="str">
        <f>INDEX(Tbl_Product[Segment],MATCH(A972,Tbl_Product[ProductID],0))</f>
        <v>Moderation</v>
      </c>
      <c r="L972">
        <f>INDEX(Tbl_Product[ManufacturerID],MATCH(A972,Tbl_Product[ProductID],0))</f>
        <v>7</v>
      </c>
      <c r="M972" t="str">
        <f>INDEX(Tbl_Manu[Manufacturer Name],MATCH(L972,Tbl_Manu[ManufacturerID],0))</f>
        <v>VanArsdel</v>
      </c>
    </row>
    <row r="973" spans="1:13" x14ac:dyDescent="0.25">
      <c r="A973">
        <v>1180</v>
      </c>
      <c r="B973" s="2">
        <v>42145</v>
      </c>
      <c r="C973" s="2" t="str">
        <f t="shared" si="15"/>
        <v>May</v>
      </c>
      <c r="D973" t="s">
        <v>1352</v>
      </c>
      <c r="E973">
        <v>1</v>
      </c>
      <c r="F973" s="3">
        <v>6173.37</v>
      </c>
      <c r="G973" s="3" t="str">
        <f>INDEX(Tbl_Location[State],MATCH(D973,Tbl_Location[Zip],0))</f>
        <v>Alberta</v>
      </c>
      <c r="H973" t="s">
        <v>20</v>
      </c>
      <c r="I973" t="str">
        <f>INDEX(Tbl_Product[Product Name],MATCH(A973,Tbl_Product[ProductID],0))</f>
        <v>Pirum UE-16</v>
      </c>
      <c r="J973" t="str">
        <f>INDEX(Tbl_Product[Category],MATCH(A973,Tbl_Product[ProductID],0))</f>
        <v>Urban</v>
      </c>
      <c r="K973" t="str">
        <f>INDEX(Tbl_Product[Segment],MATCH(A973,Tbl_Product[ProductID],0))</f>
        <v>Extreme</v>
      </c>
      <c r="L973">
        <f>INDEX(Tbl_Product[ManufacturerID],MATCH(A973,Tbl_Product[ProductID],0))</f>
        <v>10</v>
      </c>
      <c r="M973" t="str">
        <f>INDEX(Tbl_Manu[Manufacturer Name],MATCH(L973,Tbl_Manu[ManufacturerID],0))</f>
        <v>Pirum</v>
      </c>
    </row>
    <row r="974" spans="1:13" x14ac:dyDescent="0.25">
      <c r="A974">
        <v>1212</v>
      </c>
      <c r="B974" s="2">
        <v>42145</v>
      </c>
      <c r="C974" s="2" t="str">
        <f t="shared" si="15"/>
        <v>May</v>
      </c>
      <c r="D974" t="s">
        <v>1352</v>
      </c>
      <c r="E974">
        <v>1</v>
      </c>
      <c r="F974" s="3">
        <v>4661.37</v>
      </c>
      <c r="G974" s="3" t="str">
        <f>INDEX(Tbl_Location[State],MATCH(D974,Tbl_Location[Zip],0))</f>
        <v>Alberta</v>
      </c>
      <c r="H974" t="s">
        <v>20</v>
      </c>
      <c r="I974" t="str">
        <f>INDEX(Tbl_Product[Product Name],MATCH(A974,Tbl_Product[ProductID],0))</f>
        <v>Pirum UC-14</v>
      </c>
      <c r="J974" t="str">
        <f>INDEX(Tbl_Product[Category],MATCH(A974,Tbl_Product[ProductID],0))</f>
        <v>Urban</v>
      </c>
      <c r="K974" t="str">
        <f>INDEX(Tbl_Product[Segment],MATCH(A974,Tbl_Product[ProductID],0))</f>
        <v>Convenience</v>
      </c>
      <c r="L974">
        <f>INDEX(Tbl_Product[ManufacturerID],MATCH(A974,Tbl_Product[ProductID],0))</f>
        <v>10</v>
      </c>
      <c r="M974" t="str">
        <f>INDEX(Tbl_Manu[Manufacturer Name],MATCH(L974,Tbl_Manu[ManufacturerID],0))</f>
        <v>Pirum</v>
      </c>
    </row>
    <row r="975" spans="1:13" x14ac:dyDescent="0.25">
      <c r="A975">
        <v>1722</v>
      </c>
      <c r="B975" s="2">
        <v>42145</v>
      </c>
      <c r="C975" s="2" t="str">
        <f t="shared" si="15"/>
        <v>May</v>
      </c>
      <c r="D975" t="s">
        <v>1350</v>
      </c>
      <c r="E975">
        <v>1</v>
      </c>
      <c r="F975" s="3">
        <v>1038.8699999999999</v>
      </c>
      <c r="G975" s="3" t="str">
        <f>INDEX(Tbl_Location[State],MATCH(D975,Tbl_Location[Zip],0))</f>
        <v>Alberta</v>
      </c>
      <c r="H975" t="s">
        <v>20</v>
      </c>
      <c r="I975" t="str">
        <f>INDEX(Tbl_Product[Product Name],MATCH(A975,Tbl_Product[ProductID],0))</f>
        <v>Salvus YY-33</v>
      </c>
      <c r="J975" t="str">
        <f>INDEX(Tbl_Product[Category],MATCH(A975,Tbl_Product[ProductID],0))</f>
        <v>Youth</v>
      </c>
      <c r="K975" t="str">
        <f>INDEX(Tbl_Product[Segment],MATCH(A975,Tbl_Product[ProductID],0))</f>
        <v>Youth</v>
      </c>
      <c r="L975">
        <f>INDEX(Tbl_Product[ManufacturerID],MATCH(A975,Tbl_Product[ProductID],0))</f>
        <v>13</v>
      </c>
      <c r="M975" t="str">
        <f>INDEX(Tbl_Manu[Manufacturer Name],MATCH(L975,Tbl_Manu[ManufacturerID],0))</f>
        <v>Salvus</v>
      </c>
    </row>
    <row r="976" spans="1:13" x14ac:dyDescent="0.25">
      <c r="A976">
        <v>1129</v>
      </c>
      <c r="B976" s="2">
        <v>42145</v>
      </c>
      <c r="C976" s="2" t="str">
        <f t="shared" si="15"/>
        <v>May</v>
      </c>
      <c r="D976" t="s">
        <v>1330</v>
      </c>
      <c r="E976">
        <v>1</v>
      </c>
      <c r="F976" s="3">
        <v>5543.37</v>
      </c>
      <c r="G976" s="3" t="str">
        <f>INDEX(Tbl_Location[State],MATCH(D976,Tbl_Location[Zip],0))</f>
        <v>Alberta</v>
      </c>
      <c r="H976" t="s">
        <v>20</v>
      </c>
      <c r="I976" t="str">
        <f>INDEX(Tbl_Product[Product Name],MATCH(A976,Tbl_Product[ProductID],0))</f>
        <v>Pirum UM-06</v>
      </c>
      <c r="J976" t="str">
        <f>INDEX(Tbl_Product[Category],MATCH(A976,Tbl_Product[ProductID],0))</f>
        <v>Urban</v>
      </c>
      <c r="K976" t="str">
        <f>INDEX(Tbl_Product[Segment],MATCH(A976,Tbl_Product[ProductID],0))</f>
        <v>Moderation</v>
      </c>
      <c r="L976">
        <f>INDEX(Tbl_Product[ManufacturerID],MATCH(A976,Tbl_Product[ProductID],0))</f>
        <v>10</v>
      </c>
      <c r="M976" t="str">
        <f>INDEX(Tbl_Manu[Manufacturer Name],MATCH(L976,Tbl_Manu[ManufacturerID],0))</f>
        <v>Pirum</v>
      </c>
    </row>
    <row r="977" spans="1:13" x14ac:dyDescent="0.25">
      <c r="A977">
        <v>819</v>
      </c>
      <c r="B977" s="2">
        <v>42146</v>
      </c>
      <c r="C977" s="2" t="str">
        <f t="shared" si="15"/>
        <v>May</v>
      </c>
      <c r="D977" t="s">
        <v>1564</v>
      </c>
      <c r="E977">
        <v>1</v>
      </c>
      <c r="F977" s="3">
        <v>16757.37</v>
      </c>
      <c r="G977" s="3" t="str">
        <f>INDEX(Tbl_Location[State],MATCH(D977,Tbl_Location[Zip],0))</f>
        <v>British Columbia</v>
      </c>
      <c r="H977" t="s">
        <v>20</v>
      </c>
      <c r="I977" t="str">
        <f>INDEX(Tbl_Product[Product Name],MATCH(A977,Tbl_Product[ProductID],0))</f>
        <v>Natura UM-03</v>
      </c>
      <c r="J977" t="str">
        <f>INDEX(Tbl_Product[Category],MATCH(A977,Tbl_Product[ProductID],0))</f>
        <v>Urban</v>
      </c>
      <c r="K977" t="str">
        <f>INDEX(Tbl_Product[Segment],MATCH(A977,Tbl_Product[ProductID],0))</f>
        <v>Moderation</v>
      </c>
      <c r="L977">
        <f>INDEX(Tbl_Product[ManufacturerID],MATCH(A977,Tbl_Product[ProductID],0))</f>
        <v>8</v>
      </c>
      <c r="M977" t="str">
        <f>INDEX(Tbl_Manu[Manufacturer Name],MATCH(L977,Tbl_Manu[ManufacturerID],0))</f>
        <v>Natura</v>
      </c>
    </row>
    <row r="978" spans="1:13" x14ac:dyDescent="0.25">
      <c r="A978">
        <v>506</v>
      </c>
      <c r="B978" s="2">
        <v>42148</v>
      </c>
      <c r="C978" s="2" t="str">
        <f t="shared" si="15"/>
        <v>May</v>
      </c>
      <c r="D978" t="s">
        <v>1591</v>
      </c>
      <c r="E978">
        <v>1</v>
      </c>
      <c r="F978" s="3">
        <v>15560.37</v>
      </c>
      <c r="G978" s="3" t="str">
        <f>INDEX(Tbl_Location[State],MATCH(D978,Tbl_Location[Zip],0))</f>
        <v>British Columbia</v>
      </c>
      <c r="H978" t="s">
        <v>20</v>
      </c>
      <c r="I978" t="str">
        <f>INDEX(Tbl_Product[Product Name],MATCH(A978,Tbl_Product[ProductID],0))</f>
        <v>Maximus UM-11</v>
      </c>
      <c r="J978" t="str">
        <f>INDEX(Tbl_Product[Category],MATCH(A978,Tbl_Product[ProductID],0))</f>
        <v>Urban</v>
      </c>
      <c r="K978" t="str">
        <f>INDEX(Tbl_Product[Segment],MATCH(A978,Tbl_Product[ProductID],0))</f>
        <v>Moderation</v>
      </c>
      <c r="L978">
        <f>INDEX(Tbl_Product[ManufacturerID],MATCH(A978,Tbl_Product[ProductID],0))</f>
        <v>7</v>
      </c>
      <c r="M978" t="str">
        <f>INDEX(Tbl_Manu[Manufacturer Name],MATCH(L978,Tbl_Manu[ManufacturerID],0))</f>
        <v>VanArsdel</v>
      </c>
    </row>
    <row r="979" spans="1:13" x14ac:dyDescent="0.25">
      <c r="A979">
        <v>1137</v>
      </c>
      <c r="B979" s="2">
        <v>42166</v>
      </c>
      <c r="C979" s="2" t="str">
        <f t="shared" si="15"/>
        <v>Jun</v>
      </c>
      <c r="D979" t="s">
        <v>1334</v>
      </c>
      <c r="E979">
        <v>1</v>
      </c>
      <c r="F979" s="3">
        <v>8945.3700000000008</v>
      </c>
      <c r="G979" s="3" t="str">
        <f>INDEX(Tbl_Location[State],MATCH(D979,Tbl_Location[Zip],0))</f>
        <v>Alberta</v>
      </c>
      <c r="H979" t="s">
        <v>20</v>
      </c>
      <c r="I979" t="str">
        <f>INDEX(Tbl_Product[Product Name],MATCH(A979,Tbl_Product[ProductID],0))</f>
        <v>Pirum UM-14</v>
      </c>
      <c r="J979" t="str">
        <f>INDEX(Tbl_Product[Category],MATCH(A979,Tbl_Product[ProductID],0))</f>
        <v>Urban</v>
      </c>
      <c r="K979" t="str">
        <f>INDEX(Tbl_Product[Segment],MATCH(A979,Tbl_Product[ProductID],0))</f>
        <v>Moderation</v>
      </c>
      <c r="L979">
        <f>INDEX(Tbl_Product[ManufacturerID],MATCH(A979,Tbl_Product[ProductID],0))</f>
        <v>10</v>
      </c>
      <c r="M979" t="str">
        <f>INDEX(Tbl_Manu[Manufacturer Name],MATCH(L979,Tbl_Manu[ManufacturerID],0))</f>
        <v>Pirum</v>
      </c>
    </row>
    <row r="980" spans="1:13" x14ac:dyDescent="0.25">
      <c r="A980">
        <v>2379</v>
      </c>
      <c r="B980" s="2">
        <v>42167</v>
      </c>
      <c r="C980" s="2" t="str">
        <f t="shared" si="15"/>
        <v>Jun</v>
      </c>
      <c r="D980" t="s">
        <v>1379</v>
      </c>
      <c r="E980">
        <v>1</v>
      </c>
      <c r="F980" s="3">
        <v>2513.6999999999998</v>
      </c>
      <c r="G980" s="3" t="str">
        <f>INDEX(Tbl_Location[State],MATCH(D980,Tbl_Location[Zip],0))</f>
        <v>Alberta</v>
      </c>
      <c r="H980" t="s">
        <v>20</v>
      </c>
      <c r="I980" t="str">
        <f>INDEX(Tbl_Product[Product Name],MATCH(A980,Tbl_Product[ProductID],0))</f>
        <v>Aliqui UC-27</v>
      </c>
      <c r="J980" t="str">
        <f>INDEX(Tbl_Product[Category],MATCH(A980,Tbl_Product[ProductID],0))</f>
        <v>Urban</v>
      </c>
      <c r="K980" t="str">
        <f>INDEX(Tbl_Product[Segment],MATCH(A980,Tbl_Product[ProductID],0))</f>
        <v>Convenience</v>
      </c>
      <c r="L980">
        <f>INDEX(Tbl_Product[ManufacturerID],MATCH(A980,Tbl_Product[ProductID],0))</f>
        <v>2</v>
      </c>
      <c r="M980" t="str">
        <f>INDEX(Tbl_Manu[Manufacturer Name],MATCH(L980,Tbl_Manu[ManufacturerID],0))</f>
        <v>Aliqui</v>
      </c>
    </row>
    <row r="981" spans="1:13" x14ac:dyDescent="0.25">
      <c r="A981">
        <v>2368</v>
      </c>
      <c r="B981" s="2">
        <v>42167</v>
      </c>
      <c r="C981" s="2" t="str">
        <f t="shared" si="15"/>
        <v>Jun</v>
      </c>
      <c r="D981" t="s">
        <v>1345</v>
      </c>
      <c r="E981">
        <v>1</v>
      </c>
      <c r="F981" s="3">
        <v>8813.7000000000007</v>
      </c>
      <c r="G981" s="3" t="str">
        <f>INDEX(Tbl_Location[State],MATCH(D981,Tbl_Location[Zip],0))</f>
        <v>Alberta</v>
      </c>
      <c r="H981" t="s">
        <v>20</v>
      </c>
      <c r="I981" t="str">
        <f>INDEX(Tbl_Product[Product Name],MATCH(A981,Tbl_Product[ProductID],0))</f>
        <v>Aliqui UC-16</v>
      </c>
      <c r="J981" t="str">
        <f>INDEX(Tbl_Product[Category],MATCH(A981,Tbl_Product[ProductID],0))</f>
        <v>Urban</v>
      </c>
      <c r="K981" t="str">
        <f>INDEX(Tbl_Product[Segment],MATCH(A981,Tbl_Product[ProductID],0))</f>
        <v>Convenience</v>
      </c>
      <c r="L981">
        <f>INDEX(Tbl_Product[ManufacturerID],MATCH(A981,Tbl_Product[ProductID],0))</f>
        <v>2</v>
      </c>
      <c r="M981" t="str">
        <f>INDEX(Tbl_Manu[Manufacturer Name],MATCH(L981,Tbl_Manu[ManufacturerID],0))</f>
        <v>Aliqui</v>
      </c>
    </row>
    <row r="982" spans="1:13" x14ac:dyDescent="0.25">
      <c r="A982">
        <v>487</v>
      </c>
      <c r="B982" s="2">
        <v>42167</v>
      </c>
      <c r="C982" s="2" t="str">
        <f t="shared" si="15"/>
        <v>Jun</v>
      </c>
      <c r="D982" t="s">
        <v>1410</v>
      </c>
      <c r="E982">
        <v>1</v>
      </c>
      <c r="F982" s="3">
        <v>13229.37</v>
      </c>
      <c r="G982" s="3" t="str">
        <f>INDEX(Tbl_Location[State],MATCH(D982,Tbl_Location[Zip],0))</f>
        <v>Alberta</v>
      </c>
      <c r="H982" t="s">
        <v>20</v>
      </c>
      <c r="I982" t="str">
        <f>INDEX(Tbl_Product[Product Name],MATCH(A982,Tbl_Product[ProductID],0))</f>
        <v>Maximus UM-92</v>
      </c>
      <c r="J982" t="str">
        <f>INDEX(Tbl_Product[Category],MATCH(A982,Tbl_Product[ProductID],0))</f>
        <v>Urban</v>
      </c>
      <c r="K982" t="str">
        <f>INDEX(Tbl_Product[Segment],MATCH(A982,Tbl_Product[ProductID],0))</f>
        <v>Moderation</v>
      </c>
      <c r="L982">
        <f>INDEX(Tbl_Product[ManufacturerID],MATCH(A982,Tbl_Product[ProductID],0))</f>
        <v>7</v>
      </c>
      <c r="M982" t="str">
        <f>INDEX(Tbl_Manu[Manufacturer Name],MATCH(L982,Tbl_Manu[ManufacturerID],0))</f>
        <v>VanArsdel</v>
      </c>
    </row>
    <row r="983" spans="1:13" x14ac:dyDescent="0.25">
      <c r="A983">
        <v>995</v>
      </c>
      <c r="B983" s="2">
        <v>42172</v>
      </c>
      <c r="C983" s="2" t="str">
        <f t="shared" si="15"/>
        <v>Jun</v>
      </c>
      <c r="D983" t="s">
        <v>1346</v>
      </c>
      <c r="E983">
        <v>1</v>
      </c>
      <c r="F983" s="3">
        <v>7118.37</v>
      </c>
      <c r="G983" s="3" t="str">
        <f>INDEX(Tbl_Location[State],MATCH(D983,Tbl_Location[Zip],0))</f>
        <v>Alberta</v>
      </c>
      <c r="H983" t="s">
        <v>20</v>
      </c>
      <c r="I983" t="str">
        <f>INDEX(Tbl_Product[Product Name],MATCH(A983,Tbl_Product[ProductID],0))</f>
        <v>Natura UC-58</v>
      </c>
      <c r="J983" t="str">
        <f>INDEX(Tbl_Product[Category],MATCH(A983,Tbl_Product[ProductID],0))</f>
        <v>Urban</v>
      </c>
      <c r="K983" t="str">
        <f>INDEX(Tbl_Product[Segment],MATCH(A983,Tbl_Product[ProductID],0))</f>
        <v>Convenience</v>
      </c>
      <c r="L983">
        <f>INDEX(Tbl_Product[ManufacturerID],MATCH(A983,Tbl_Product[ProductID],0))</f>
        <v>8</v>
      </c>
      <c r="M983" t="str">
        <f>INDEX(Tbl_Manu[Manufacturer Name],MATCH(L983,Tbl_Manu[ManufacturerID],0))</f>
        <v>Natura</v>
      </c>
    </row>
    <row r="984" spans="1:13" x14ac:dyDescent="0.25">
      <c r="A984">
        <v>2350</v>
      </c>
      <c r="B984" s="2">
        <v>42172</v>
      </c>
      <c r="C984" s="2" t="str">
        <f t="shared" si="15"/>
        <v>Jun</v>
      </c>
      <c r="D984" t="s">
        <v>1384</v>
      </c>
      <c r="E984">
        <v>1</v>
      </c>
      <c r="F984" s="3">
        <v>4466.7</v>
      </c>
      <c r="G984" s="3" t="str">
        <f>INDEX(Tbl_Location[State],MATCH(D984,Tbl_Location[Zip],0))</f>
        <v>Alberta</v>
      </c>
      <c r="H984" t="s">
        <v>20</v>
      </c>
      <c r="I984" t="str">
        <f>INDEX(Tbl_Product[Product Name],MATCH(A984,Tbl_Product[ProductID],0))</f>
        <v>Aliqui UE-24</v>
      </c>
      <c r="J984" t="str">
        <f>INDEX(Tbl_Product[Category],MATCH(A984,Tbl_Product[ProductID],0))</f>
        <v>Urban</v>
      </c>
      <c r="K984" t="str">
        <f>INDEX(Tbl_Product[Segment],MATCH(A984,Tbl_Product[ProductID],0))</f>
        <v>Extreme</v>
      </c>
      <c r="L984">
        <f>INDEX(Tbl_Product[ManufacturerID],MATCH(A984,Tbl_Product[ProductID],0))</f>
        <v>2</v>
      </c>
      <c r="M984" t="str">
        <f>INDEX(Tbl_Manu[Manufacturer Name],MATCH(L984,Tbl_Manu[ManufacturerID],0))</f>
        <v>Aliqui</v>
      </c>
    </row>
    <row r="985" spans="1:13" x14ac:dyDescent="0.25">
      <c r="A985">
        <v>1134</v>
      </c>
      <c r="B985" s="2">
        <v>42172</v>
      </c>
      <c r="C985" s="2" t="str">
        <f t="shared" si="15"/>
        <v>Jun</v>
      </c>
      <c r="D985" t="s">
        <v>1330</v>
      </c>
      <c r="E985">
        <v>1</v>
      </c>
      <c r="F985" s="3">
        <v>10898.37</v>
      </c>
      <c r="G985" s="3" t="str">
        <f>INDEX(Tbl_Location[State],MATCH(D985,Tbl_Location[Zip],0))</f>
        <v>Alberta</v>
      </c>
      <c r="H985" t="s">
        <v>20</v>
      </c>
      <c r="I985" t="str">
        <f>INDEX(Tbl_Product[Product Name],MATCH(A985,Tbl_Product[ProductID],0))</f>
        <v>Pirum UM-11</v>
      </c>
      <c r="J985" t="str">
        <f>INDEX(Tbl_Product[Category],MATCH(A985,Tbl_Product[ProductID],0))</f>
        <v>Urban</v>
      </c>
      <c r="K985" t="str">
        <f>INDEX(Tbl_Product[Segment],MATCH(A985,Tbl_Product[ProductID],0))</f>
        <v>Moderation</v>
      </c>
      <c r="L985">
        <f>INDEX(Tbl_Product[ManufacturerID],MATCH(A985,Tbl_Product[ProductID],0))</f>
        <v>10</v>
      </c>
      <c r="M985" t="str">
        <f>INDEX(Tbl_Manu[Manufacturer Name],MATCH(L985,Tbl_Manu[ManufacturerID],0))</f>
        <v>Pirum</v>
      </c>
    </row>
    <row r="986" spans="1:13" x14ac:dyDescent="0.25">
      <c r="A986">
        <v>1714</v>
      </c>
      <c r="B986" s="2">
        <v>42172</v>
      </c>
      <c r="C986" s="2" t="str">
        <f t="shared" si="15"/>
        <v>Jun</v>
      </c>
      <c r="D986" t="s">
        <v>1352</v>
      </c>
      <c r="E986">
        <v>1</v>
      </c>
      <c r="F986" s="3">
        <v>1259.3699999999999</v>
      </c>
      <c r="G986" s="3" t="str">
        <f>INDEX(Tbl_Location[State],MATCH(D986,Tbl_Location[Zip],0))</f>
        <v>Alberta</v>
      </c>
      <c r="H986" t="s">
        <v>20</v>
      </c>
      <c r="I986" t="str">
        <f>INDEX(Tbl_Product[Product Name],MATCH(A986,Tbl_Product[ProductID],0))</f>
        <v>Salvus YY-25</v>
      </c>
      <c r="J986" t="str">
        <f>INDEX(Tbl_Product[Category],MATCH(A986,Tbl_Product[ProductID],0))</f>
        <v>Youth</v>
      </c>
      <c r="K986" t="str">
        <f>INDEX(Tbl_Product[Segment],MATCH(A986,Tbl_Product[ProductID],0))</f>
        <v>Youth</v>
      </c>
      <c r="L986">
        <f>INDEX(Tbl_Product[ManufacturerID],MATCH(A986,Tbl_Product[ProductID],0))</f>
        <v>13</v>
      </c>
      <c r="M986" t="str">
        <f>INDEX(Tbl_Manu[Manufacturer Name],MATCH(L986,Tbl_Manu[ManufacturerID],0))</f>
        <v>Salvus</v>
      </c>
    </row>
    <row r="987" spans="1:13" x14ac:dyDescent="0.25">
      <c r="A987">
        <v>578</v>
      </c>
      <c r="B987" s="2">
        <v>42172</v>
      </c>
      <c r="C987" s="2" t="str">
        <f t="shared" si="15"/>
        <v>Jun</v>
      </c>
      <c r="D987" t="s">
        <v>1401</v>
      </c>
      <c r="E987">
        <v>1</v>
      </c>
      <c r="F987" s="3">
        <v>9449.3700000000008</v>
      </c>
      <c r="G987" s="3" t="str">
        <f>INDEX(Tbl_Location[State],MATCH(D987,Tbl_Location[Zip],0))</f>
        <v>Alberta</v>
      </c>
      <c r="H987" t="s">
        <v>20</v>
      </c>
      <c r="I987" t="str">
        <f>INDEX(Tbl_Product[Product Name],MATCH(A987,Tbl_Product[ProductID],0))</f>
        <v>Maximus UC-43</v>
      </c>
      <c r="J987" t="str">
        <f>INDEX(Tbl_Product[Category],MATCH(A987,Tbl_Product[ProductID],0))</f>
        <v>Urban</v>
      </c>
      <c r="K987" t="str">
        <f>INDEX(Tbl_Product[Segment],MATCH(A987,Tbl_Product[ProductID],0))</f>
        <v>Convenience</v>
      </c>
      <c r="L987">
        <f>INDEX(Tbl_Product[ManufacturerID],MATCH(A987,Tbl_Product[ProductID],0))</f>
        <v>7</v>
      </c>
      <c r="M987" t="str">
        <f>INDEX(Tbl_Manu[Manufacturer Name],MATCH(L987,Tbl_Manu[ManufacturerID],0))</f>
        <v>VanArsdel</v>
      </c>
    </row>
    <row r="988" spans="1:13" x14ac:dyDescent="0.25">
      <c r="A988">
        <v>115</v>
      </c>
      <c r="B988" s="2">
        <v>42151</v>
      </c>
      <c r="C988" s="2" t="str">
        <f t="shared" si="15"/>
        <v>May</v>
      </c>
      <c r="D988" t="s">
        <v>1395</v>
      </c>
      <c r="E988">
        <v>1</v>
      </c>
      <c r="F988" s="3">
        <v>10710</v>
      </c>
      <c r="G988" s="3" t="str">
        <f>INDEX(Tbl_Location[State],MATCH(D988,Tbl_Location[Zip],0))</f>
        <v>Alberta</v>
      </c>
      <c r="H988" t="s">
        <v>20</v>
      </c>
      <c r="I988" t="str">
        <f>INDEX(Tbl_Product[Product Name],MATCH(A988,Tbl_Product[ProductID],0))</f>
        <v>Abbas UM-42</v>
      </c>
      <c r="J988" t="str">
        <f>INDEX(Tbl_Product[Category],MATCH(A988,Tbl_Product[ProductID],0))</f>
        <v>Urban</v>
      </c>
      <c r="K988" t="str">
        <f>INDEX(Tbl_Product[Segment],MATCH(A988,Tbl_Product[ProductID],0))</f>
        <v>Moderation</v>
      </c>
      <c r="L988">
        <f>INDEX(Tbl_Product[ManufacturerID],MATCH(A988,Tbl_Product[ProductID],0))</f>
        <v>1</v>
      </c>
      <c r="M988" t="str">
        <f>INDEX(Tbl_Manu[Manufacturer Name],MATCH(L988,Tbl_Manu[ManufacturerID],0))</f>
        <v>Abbas</v>
      </c>
    </row>
    <row r="989" spans="1:13" x14ac:dyDescent="0.25">
      <c r="A989">
        <v>1145</v>
      </c>
      <c r="B989" s="2">
        <v>42142</v>
      </c>
      <c r="C989" s="2" t="str">
        <f t="shared" si="15"/>
        <v>May</v>
      </c>
      <c r="D989" t="s">
        <v>1404</v>
      </c>
      <c r="E989">
        <v>1</v>
      </c>
      <c r="F989" s="3">
        <v>4031.37</v>
      </c>
      <c r="G989" s="3" t="str">
        <f>INDEX(Tbl_Location[State],MATCH(D989,Tbl_Location[Zip],0))</f>
        <v>Alberta</v>
      </c>
      <c r="H989" t="s">
        <v>20</v>
      </c>
      <c r="I989" t="str">
        <f>INDEX(Tbl_Product[Product Name],MATCH(A989,Tbl_Product[ProductID],0))</f>
        <v>Pirum UR-02</v>
      </c>
      <c r="J989" t="str">
        <f>INDEX(Tbl_Product[Category],MATCH(A989,Tbl_Product[ProductID],0))</f>
        <v>Urban</v>
      </c>
      <c r="K989" t="str">
        <f>INDEX(Tbl_Product[Segment],MATCH(A989,Tbl_Product[ProductID],0))</f>
        <v>Regular</v>
      </c>
      <c r="L989">
        <f>INDEX(Tbl_Product[ManufacturerID],MATCH(A989,Tbl_Product[ProductID],0))</f>
        <v>10</v>
      </c>
      <c r="M989" t="str">
        <f>INDEX(Tbl_Manu[Manufacturer Name],MATCH(L989,Tbl_Manu[ManufacturerID],0))</f>
        <v>Pirum</v>
      </c>
    </row>
    <row r="990" spans="1:13" x14ac:dyDescent="0.25">
      <c r="A990">
        <v>585</v>
      </c>
      <c r="B990" s="2">
        <v>42142</v>
      </c>
      <c r="C990" s="2" t="str">
        <f t="shared" si="15"/>
        <v>May</v>
      </c>
      <c r="D990" t="s">
        <v>1401</v>
      </c>
      <c r="E990">
        <v>1</v>
      </c>
      <c r="F990" s="3">
        <v>5039.37</v>
      </c>
      <c r="G990" s="3" t="str">
        <f>INDEX(Tbl_Location[State],MATCH(D990,Tbl_Location[Zip],0))</f>
        <v>Alberta</v>
      </c>
      <c r="H990" t="s">
        <v>20</v>
      </c>
      <c r="I990" t="str">
        <f>INDEX(Tbl_Product[Product Name],MATCH(A990,Tbl_Product[ProductID],0))</f>
        <v>Maximus UC-50</v>
      </c>
      <c r="J990" t="str">
        <f>INDEX(Tbl_Product[Category],MATCH(A990,Tbl_Product[ProductID],0))</f>
        <v>Urban</v>
      </c>
      <c r="K990" t="str">
        <f>INDEX(Tbl_Product[Segment],MATCH(A990,Tbl_Product[ProductID],0))</f>
        <v>Convenience</v>
      </c>
      <c r="L990">
        <f>INDEX(Tbl_Product[ManufacturerID],MATCH(A990,Tbl_Product[ProductID],0))</f>
        <v>7</v>
      </c>
      <c r="M990" t="str">
        <f>INDEX(Tbl_Manu[Manufacturer Name],MATCH(L990,Tbl_Manu[ManufacturerID],0))</f>
        <v>VanArsdel</v>
      </c>
    </row>
    <row r="991" spans="1:13" x14ac:dyDescent="0.25">
      <c r="A991">
        <v>927</v>
      </c>
      <c r="B991" s="2">
        <v>42142</v>
      </c>
      <c r="C991" s="2" t="str">
        <f t="shared" si="15"/>
        <v>May</v>
      </c>
      <c r="D991" t="s">
        <v>1411</v>
      </c>
      <c r="E991">
        <v>1</v>
      </c>
      <c r="F991" s="3">
        <v>6173.37</v>
      </c>
      <c r="G991" s="3" t="str">
        <f>INDEX(Tbl_Location[State],MATCH(D991,Tbl_Location[Zip],0))</f>
        <v>Alberta</v>
      </c>
      <c r="H991" t="s">
        <v>20</v>
      </c>
      <c r="I991" t="str">
        <f>INDEX(Tbl_Product[Product Name],MATCH(A991,Tbl_Product[ProductID],0))</f>
        <v>Natura UE-36</v>
      </c>
      <c r="J991" t="str">
        <f>INDEX(Tbl_Product[Category],MATCH(A991,Tbl_Product[ProductID],0))</f>
        <v>Urban</v>
      </c>
      <c r="K991" t="str">
        <f>INDEX(Tbl_Product[Segment],MATCH(A991,Tbl_Product[ProductID],0))</f>
        <v>Extreme</v>
      </c>
      <c r="L991">
        <f>INDEX(Tbl_Product[ManufacturerID],MATCH(A991,Tbl_Product[ProductID],0))</f>
        <v>8</v>
      </c>
      <c r="M991" t="str">
        <f>INDEX(Tbl_Manu[Manufacturer Name],MATCH(L991,Tbl_Manu[ManufacturerID],0))</f>
        <v>Natura</v>
      </c>
    </row>
    <row r="992" spans="1:13" x14ac:dyDescent="0.25">
      <c r="A992">
        <v>585</v>
      </c>
      <c r="B992" s="2">
        <v>42143</v>
      </c>
      <c r="C992" s="2" t="str">
        <f t="shared" si="15"/>
        <v>May</v>
      </c>
      <c r="D992" t="s">
        <v>1392</v>
      </c>
      <c r="E992">
        <v>1</v>
      </c>
      <c r="F992" s="3">
        <v>5039.37</v>
      </c>
      <c r="G992" s="3" t="str">
        <f>INDEX(Tbl_Location[State],MATCH(D992,Tbl_Location[Zip],0))</f>
        <v>Alberta</v>
      </c>
      <c r="H992" t="s">
        <v>20</v>
      </c>
      <c r="I992" t="str">
        <f>INDEX(Tbl_Product[Product Name],MATCH(A992,Tbl_Product[ProductID],0))</f>
        <v>Maximus UC-50</v>
      </c>
      <c r="J992" t="str">
        <f>INDEX(Tbl_Product[Category],MATCH(A992,Tbl_Product[ProductID],0))</f>
        <v>Urban</v>
      </c>
      <c r="K992" t="str">
        <f>INDEX(Tbl_Product[Segment],MATCH(A992,Tbl_Product[ProductID],0))</f>
        <v>Convenience</v>
      </c>
      <c r="L992">
        <f>INDEX(Tbl_Product[ManufacturerID],MATCH(A992,Tbl_Product[ProductID],0))</f>
        <v>7</v>
      </c>
      <c r="M992" t="str">
        <f>INDEX(Tbl_Manu[Manufacturer Name],MATCH(L992,Tbl_Manu[ManufacturerID],0))</f>
        <v>VanArsdel</v>
      </c>
    </row>
    <row r="993" spans="1:13" x14ac:dyDescent="0.25">
      <c r="A993">
        <v>2388</v>
      </c>
      <c r="B993" s="2">
        <v>42170</v>
      </c>
      <c r="C993" s="2" t="str">
        <f t="shared" si="15"/>
        <v>Jun</v>
      </c>
      <c r="D993" t="s">
        <v>1568</v>
      </c>
      <c r="E993">
        <v>1</v>
      </c>
      <c r="F993" s="3">
        <v>4031.37</v>
      </c>
      <c r="G993" s="3" t="str">
        <f>INDEX(Tbl_Location[State],MATCH(D993,Tbl_Location[Zip],0))</f>
        <v>British Columbia</v>
      </c>
      <c r="H993" t="s">
        <v>20</v>
      </c>
      <c r="I993" t="str">
        <f>INDEX(Tbl_Product[Product Name],MATCH(A993,Tbl_Product[ProductID],0))</f>
        <v>Aliqui UC-36</v>
      </c>
      <c r="J993" t="str">
        <f>INDEX(Tbl_Product[Category],MATCH(A993,Tbl_Product[ProductID],0))</f>
        <v>Urban</v>
      </c>
      <c r="K993" t="str">
        <f>INDEX(Tbl_Product[Segment],MATCH(A993,Tbl_Product[ProductID],0))</f>
        <v>Convenience</v>
      </c>
      <c r="L993">
        <f>INDEX(Tbl_Product[ManufacturerID],MATCH(A993,Tbl_Product[ProductID],0))</f>
        <v>2</v>
      </c>
      <c r="M993" t="str">
        <f>INDEX(Tbl_Manu[Manufacturer Name],MATCH(L993,Tbl_Manu[ManufacturerID],0))</f>
        <v>Aliqui</v>
      </c>
    </row>
    <row r="994" spans="1:13" x14ac:dyDescent="0.25">
      <c r="A994">
        <v>496</v>
      </c>
      <c r="B994" s="2">
        <v>42114</v>
      </c>
      <c r="C994" s="2" t="str">
        <f t="shared" si="15"/>
        <v>Apr</v>
      </c>
      <c r="D994" t="s">
        <v>1576</v>
      </c>
      <c r="E994">
        <v>1</v>
      </c>
      <c r="F994" s="3">
        <v>11339.37</v>
      </c>
      <c r="G994" s="3" t="str">
        <f>INDEX(Tbl_Location[State],MATCH(D994,Tbl_Location[Zip],0))</f>
        <v>British Columbia</v>
      </c>
      <c r="H994" t="s">
        <v>20</v>
      </c>
      <c r="I994" t="str">
        <f>INDEX(Tbl_Product[Product Name],MATCH(A994,Tbl_Product[ProductID],0))</f>
        <v>Maximus UM-01</v>
      </c>
      <c r="J994" t="str">
        <f>INDEX(Tbl_Product[Category],MATCH(A994,Tbl_Product[ProductID],0))</f>
        <v>Urban</v>
      </c>
      <c r="K994" t="str">
        <f>INDEX(Tbl_Product[Segment],MATCH(A994,Tbl_Product[ProductID],0))</f>
        <v>Moderation</v>
      </c>
      <c r="L994">
        <f>INDEX(Tbl_Product[ManufacturerID],MATCH(A994,Tbl_Product[ProductID],0))</f>
        <v>7</v>
      </c>
      <c r="M994" t="str">
        <f>INDEX(Tbl_Manu[Manufacturer Name],MATCH(L994,Tbl_Manu[ManufacturerID],0))</f>
        <v>VanArsdel</v>
      </c>
    </row>
    <row r="995" spans="1:13" x14ac:dyDescent="0.25">
      <c r="A995">
        <v>777</v>
      </c>
      <c r="B995" s="2">
        <v>42114</v>
      </c>
      <c r="C995" s="2" t="str">
        <f t="shared" si="15"/>
        <v>Apr</v>
      </c>
      <c r="D995" t="s">
        <v>1400</v>
      </c>
      <c r="E995">
        <v>1</v>
      </c>
      <c r="F995" s="3">
        <v>1542.87</v>
      </c>
      <c r="G995" s="3" t="str">
        <f>INDEX(Tbl_Location[State],MATCH(D995,Tbl_Location[Zip],0))</f>
        <v>Alberta</v>
      </c>
      <c r="H995" t="s">
        <v>20</v>
      </c>
      <c r="I995" t="str">
        <f>INDEX(Tbl_Product[Product Name],MATCH(A995,Tbl_Product[ProductID],0))</f>
        <v>Natura RP-65</v>
      </c>
      <c r="J995" t="str">
        <f>INDEX(Tbl_Product[Category],MATCH(A995,Tbl_Product[ProductID],0))</f>
        <v>Rural</v>
      </c>
      <c r="K995" t="str">
        <f>INDEX(Tbl_Product[Segment],MATCH(A995,Tbl_Product[ProductID],0))</f>
        <v>Productivity</v>
      </c>
      <c r="L995">
        <f>INDEX(Tbl_Product[ManufacturerID],MATCH(A995,Tbl_Product[ProductID],0))</f>
        <v>8</v>
      </c>
      <c r="M995" t="str">
        <f>INDEX(Tbl_Manu[Manufacturer Name],MATCH(L995,Tbl_Manu[ManufacturerID],0))</f>
        <v>Natura</v>
      </c>
    </row>
    <row r="996" spans="1:13" x14ac:dyDescent="0.25">
      <c r="A996">
        <v>1495</v>
      </c>
      <c r="B996" s="2">
        <v>42114</v>
      </c>
      <c r="C996" s="2" t="str">
        <f t="shared" si="15"/>
        <v>Apr</v>
      </c>
      <c r="D996" t="s">
        <v>1569</v>
      </c>
      <c r="E996">
        <v>1</v>
      </c>
      <c r="F996" s="3">
        <v>5038.74</v>
      </c>
      <c r="G996" s="3" t="str">
        <f>INDEX(Tbl_Location[State],MATCH(D996,Tbl_Location[Zip],0))</f>
        <v>British Columbia</v>
      </c>
      <c r="H996" t="s">
        <v>20</v>
      </c>
      <c r="I996" t="str">
        <f>INDEX(Tbl_Product[Product Name],MATCH(A996,Tbl_Product[ProductID],0))</f>
        <v>Quibus RP-87</v>
      </c>
      <c r="J996" t="str">
        <f>INDEX(Tbl_Product[Category],MATCH(A996,Tbl_Product[ProductID],0))</f>
        <v>Rural</v>
      </c>
      <c r="K996" t="str">
        <f>INDEX(Tbl_Product[Segment],MATCH(A996,Tbl_Product[ProductID],0))</f>
        <v>Productivity</v>
      </c>
      <c r="L996">
        <f>INDEX(Tbl_Product[ManufacturerID],MATCH(A996,Tbl_Product[ProductID],0))</f>
        <v>12</v>
      </c>
      <c r="M996" t="str">
        <f>INDEX(Tbl_Manu[Manufacturer Name],MATCH(L996,Tbl_Manu[ManufacturerID],0))</f>
        <v>Quibus</v>
      </c>
    </row>
    <row r="997" spans="1:13" x14ac:dyDescent="0.25">
      <c r="A997">
        <v>650</v>
      </c>
      <c r="B997" s="2">
        <v>42114</v>
      </c>
      <c r="C997" s="2" t="str">
        <f t="shared" si="15"/>
        <v>Apr</v>
      </c>
      <c r="D997" t="s">
        <v>1558</v>
      </c>
      <c r="E997">
        <v>1</v>
      </c>
      <c r="F997" s="3">
        <v>6173.37</v>
      </c>
      <c r="G997" s="3" t="str">
        <f>INDEX(Tbl_Location[State],MATCH(D997,Tbl_Location[Zip],0))</f>
        <v>British Columbia</v>
      </c>
      <c r="H997" t="s">
        <v>20</v>
      </c>
      <c r="I997" t="str">
        <f>INDEX(Tbl_Product[Product Name],MATCH(A997,Tbl_Product[ProductID],0))</f>
        <v>Maximus UC-15</v>
      </c>
      <c r="J997" t="str">
        <f>INDEX(Tbl_Product[Category],MATCH(A997,Tbl_Product[ProductID],0))</f>
        <v>Urban</v>
      </c>
      <c r="K997" t="str">
        <f>INDEX(Tbl_Product[Segment],MATCH(A997,Tbl_Product[ProductID],0))</f>
        <v>Convenience</v>
      </c>
      <c r="L997">
        <f>INDEX(Tbl_Product[ManufacturerID],MATCH(A997,Tbl_Product[ProductID],0))</f>
        <v>7</v>
      </c>
      <c r="M997" t="str">
        <f>INDEX(Tbl_Manu[Manufacturer Name],MATCH(L997,Tbl_Manu[ManufacturerID],0))</f>
        <v>VanArsdel</v>
      </c>
    </row>
    <row r="998" spans="1:13" x14ac:dyDescent="0.25">
      <c r="A998">
        <v>2367</v>
      </c>
      <c r="B998" s="2">
        <v>42114</v>
      </c>
      <c r="C998" s="2" t="str">
        <f t="shared" si="15"/>
        <v>Apr</v>
      </c>
      <c r="D998" t="s">
        <v>1554</v>
      </c>
      <c r="E998">
        <v>1</v>
      </c>
      <c r="F998" s="3">
        <v>5915.7</v>
      </c>
      <c r="G998" s="3" t="str">
        <f>INDEX(Tbl_Location[State],MATCH(D998,Tbl_Location[Zip],0))</f>
        <v>British Columbia</v>
      </c>
      <c r="H998" t="s">
        <v>20</v>
      </c>
      <c r="I998" t="str">
        <f>INDEX(Tbl_Product[Product Name],MATCH(A998,Tbl_Product[ProductID],0))</f>
        <v>Aliqui UC-15</v>
      </c>
      <c r="J998" t="str">
        <f>INDEX(Tbl_Product[Category],MATCH(A998,Tbl_Product[ProductID],0))</f>
        <v>Urban</v>
      </c>
      <c r="K998" t="str">
        <f>INDEX(Tbl_Product[Segment],MATCH(A998,Tbl_Product[ProductID],0))</f>
        <v>Convenience</v>
      </c>
      <c r="L998">
        <f>INDEX(Tbl_Product[ManufacturerID],MATCH(A998,Tbl_Product[ProductID],0))</f>
        <v>2</v>
      </c>
      <c r="M998" t="str">
        <f>INDEX(Tbl_Manu[Manufacturer Name],MATCH(L998,Tbl_Manu[ManufacturerID],0))</f>
        <v>Aliqui</v>
      </c>
    </row>
    <row r="999" spans="1:13" x14ac:dyDescent="0.25">
      <c r="A999">
        <v>1000</v>
      </c>
      <c r="B999" s="2">
        <v>42114</v>
      </c>
      <c r="C999" s="2" t="str">
        <f t="shared" si="15"/>
        <v>Apr</v>
      </c>
      <c r="D999" t="s">
        <v>1400</v>
      </c>
      <c r="E999">
        <v>1</v>
      </c>
      <c r="F999" s="3">
        <v>1290.8699999999999</v>
      </c>
      <c r="G999" s="3" t="str">
        <f>INDEX(Tbl_Location[State],MATCH(D999,Tbl_Location[Zip],0))</f>
        <v>Alberta</v>
      </c>
      <c r="H999" t="s">
        <v>20</v>
      </c>
      <c r="I999" t="str">
        <f>INDEX(Tbl_Product[Product Name],MATCH(A999,Tbl_Product[ProductID],0))</f>
        <v>Natura YY-01</v>
      </c>
      <c r="J999" t="str">
        <f>INDEX(Tbl_Product[Category],MATCH(A999,Tbl_Product[ProductID],0))</f>
        <v>Youth</v>
      </c>
      <c r="K999" t="str">
        <f>INDEX(Tbl_Product[Segment],MATCH(A999,Tbl_Product[ProductID],0))</f>
        <v>Youth</v>
      </c>
      <c r="L999">
        <f>INDEX(Tbl_Product[ManufacturerID],MATCH(A999,Tbl_Product[ProductID],0))</f>
        <v>8</v>
      </c>
      <c r="M999" t="str">
        <f>INDEX(Tbl_Manu[Manufacturer Name],MATCH(L999,Tbl_Manu[ManufacturerID],0))</f>
        <v>Natura</v>
      </c>
    </row>
    <row r="1000" spans="1:13" x14ac:dyDescent="0.25">
      <c r="A1000">
        <v>1085</v>
      </c>
      <c r="B1000" s="2">
        <v>42114</v>
      </c>
      <c r="C1000" s="2" t="str">
        <f t="shared" si="15"/>
        <v>Apr</v>
      </c>
      <c r="D1000" t="s">
        <v>1401</v>
      </c>
      <c r="E1000">
        <v>1</v>
      </c>
      <c r="F1000" s="3">
        <v>1322.37</v>
      </c>
      <c r="G1000" s="3" t="str">
        <f>INDEX(Tbl_Location[State],MATCH(D1000,Tbl_Location[Zip],0))</f>
        <v>Alberta</v>
      </c>
      <c r="H1000" t="s">
        <v>20</v>
      </c>
      <c r="I1000" t="str">
        <f>INDEX(Tbl_Product[Product Name],MATCH(A1000,Tbl_Product[ProductID],0))</f>
        <v>Pirum RP-31</v>
      </c>
      <c r="J1000" t="str">
        <f>INDEX(Tbl_Product[Category],MATCH(A1000,Tbl_Product[ProductID],0))</f>
        <v>Rural</v>
      </c>
      <c r="K1000" t="str">
        <f>INDEX(Tbl_Product[Segment],MATCH(A1000,Tbl_Product[ProductID],0))</f>
        <v>Productivity</v>
      </c>
      <c r="L1000">
        <f>INDEX(Tbl_Product[ManufacturerID],MATCH(A1000,Tbl_Product[ProductID],0))</f>
        <v>10</v>
      </c>
      <c r="M1000" t="str">
        <f>INDEX(Tbl_Manu[Manufacturer Name],MATCH(L1000,Tbl_Manu[ManufacturerID],0))</f>
        <v>Pirum</v>
      </c>
    </row>
    <row r="1001" spans="1:13" x14ac:dyDescent="0.25">
      <c r="A1001">
        <v>478</v>
      </c>
      <c r="B1001" s="2">
        <v>42115</v>
      </c>
      <c r="C1001" s="2" t="str">
        <f t="shared" si="15"/>
        <v>Apr</v>
      </c>
      <c r="D1001" t="s">
        <v>1593</v>
      </c>
      <c r="E1001">
        <v>1</v>
      </c>
      <c r="F1001" s="3">
        <v>17009.37</v>
      </c>
      <c r="G1001" s="3" t="str">
        <f>INDEX(Tbl_Location[State],MATCH(D1001,Tbl_Location[Zip],0))</f>
        <v>British Columbia</v>
      </c>
      <c r="H1001" t="s">
        <v>20</v>
      </c>
      <c r="I1001" t="str">
        <f>INDEX(Tbl_Product[Product Name],MATCH(A1001,Tbl_Product[ProductID],0))</f>
        <v>Maximus UM-83</v>
      </c>
      <c r="J1001" t="str">
        <f>INDEX(Tbl_Product[Category],MATCH(A1001,Tbl_Product[ProductID],0))</f>
        <v>Urban</v>
      </c>
      <c r="K1001" t="str">
        <f>INDEX(Tbl_Product[Segment],MATCH(A1001,Tbl_Product[ProductID],0))</f>
        <v>Moderation</v>
      </c>
      <c r="L1001">
        <f>INDEX(Tbl_Product[ManufacturerID],MATCH(A1001,Tbl_Product[ProductID],0))</f>
        <v>7</v>
      </c>
      <c r="M1001" t="str">
        <f>INDEX(Tbl_Manu[Manufacturer Name],MATCH(L1001,Tbl_Manu[ManufacturerID],0))</f>
        <v>VanArsdel</v>
      </c>
    </row>
    <row r="1002" spans="1:13" x14ac:dyDescent="0.25">
      <c r="A1002">
        <v>1182</v>
      </c>
      <c r="B1002" s="2">
        <v>42117</v>
      </c>
      <c r="C1002" s="2" t="str">
        <f t="shared" si="15"/>
        <v>Apr</v>
      </c>
      <c r="D1002" t="s">
        <v>1401</v>
      </c>
      <c r="E1002">
        <v>1</v>
      </c>
      <c r="F1002" s="3">
        <v>2708.37</v>
      </c>
      <c r="G1002" s="3" t="str">
        <f>INDEX(Tbl_Location[State],MATCH(D1002,Tbl_Location[Zip],0))</f>
        <v>Alberta</v>
      </c>
      <c r="H1002" t="s">
        <v>20</v>
      </c>
      <c r="I1002" t="str">
        <f>INDEX(Tbl_Product[Product Name],MATCH(A1002,Tbl_Product[ProductID],0))</f>
        <v>Pirum UE-18</v>
      </c>
      <c r="J1002" t="str">
        <f>INDEX(Tbl_Product[Category],MATCH(A1002,Tbl_Product[ProductID],0))</f>
        <v>Urban</v>
      </c>
      <c r="K1002" t="str">
        <f>INDEX(Tbl_Product[Segment],MATCH(A1002,Tbl_Product[ProductID],0))</f>
        <v>Extreme</v>
      </c>
      <c r="L1002">
        <f>INDEX(Tbl_Product[ManufacturerID],MATCH(A1002,Tbl_Product[ProductID],0))</f>
        <v>10</v>
      </c>
      <c r="M1002" t="str">
        <f>INDEX(Tbl_Manu[Manufacturer Name],MATCH(L1002,Tbl_Manu[ManufacturerID],0))</f>
        <v>Pirum</v>
      </c>
    </row>
    <row r="1003" spans="1:13" x14ac:dyDescent="0.25">
      <c r="A1003">
        <v>1223</v>
      </c>
      <c r="B1003" s="2">
        <v>42117</v>
      </c>
      <c r="C1003" s="2" t="str">
        <f t="shared" si="15"/>
        <v>Apr</v>
      </c>
      <c r="D1003" t="s">
        <v>1403</v>
      </c>
      <c r="E1003">
        <v>1</v>
      </c>
      <c r="F1003" s="3">
        <v>4787.37</v>
      </c>
      <c r="G1003" s="3" t="str">
        <f>INDEX(Tbl_Location[State],MATCH(D1003,Tbl_Location[Zip],0))</f>
        <v>Alberta</v>
      </c>
      <c r="H1003" t="s">
        <v>20</v>
      </c>
      <c r="I1003" t="str">
        <f>INDEX(Tbl_Product[Product Name],MATCH(A1003,Tbl_Product[ProductID],0))</f>
        <v>Pirum UC-25</v>
      </c>
      <c r="J1003" t="str">
        <f>INDEX(Tbl_Product[Category],MATCH(A1003,Tbl_Product[ProductID],0))</f>
        <v>Urban</v>
      </c>
      <c r="K1003" t="str">
        <f>INDEX(Tbl_Product[Segment],MATCH(A1003,Tbl_Product[ProductID],0))</f>
        <v>Convenience</v>
      </c>
      <c r="L1003">
        <f>INDEX(Tbl_Product[ManufacturerID],MATCH(A1003,Tbl_Product[ProductID],0))</f>
        <v>10</v>
      </c>
      <c r="M1003" t="str">
        <f>INDEX(Tbl_Manu[Manufacturer Name],MATCH(L1003,Tbl_Manu[ManufacturerID],0))</f>
        <v>Pirum</v>
      </c>
    </row>
    <row r="1004" spans="1:13" x14ac:dyDescent="0.25">
      <c r="A1004">
        <v>999</v>
      </c>
      <c r="B1004" s="2">
        <v>42123</v>
      </c>
      <c r="C1004" s="2" t="str">
        <f t="shared" si="15"/>
        <v>Apr</v>
      </c>
      <c r="D1004" t="s">
        <v>1577</v>
      </c>
      <c r="E1004">
        <v>1</v>
      </c>
      <c r="F1004" s="3">
        <v>9386.3700000000008</v>
      </c>
      <c r="G1004" s="3" t="str">
        <f>INDEX(Tbl_Location[State],MATCH(D1004,Tbl_Location[Zip],0))</f>
        <v>British Columbia</v>
      </c>
      <c r="H1004" t="s">
        <v>20</v>
      </c>
      <c r="I1004" t="str">
        <f>INDEX(Tbl_Product[Product Name],MATCH(A1004,Tbl_Product[ProductID],0))</f>
        <v>Natura UC-62</v>
      </c>
      <c r="J1004" t="str">
        <f>INDEX(Tbl_Product[Category],MATCH(A1004,Tbl_Product[ProductID],0))</f>
        <v>Urban</v>
      </c>
      <c r="K1004" t="str">
        <f>INDEX(Tbl_Product[Segment],MATCH(A1004,Tbl_Product[ProductID],0))</f>
        <v>Convenience</v>
      </c>
      <c r="L1004">
        <f>INDEX(Tbl_Product[ManufacturerID],MATCH(A1004,Tbl_Product[ProductID],0))</f>
        <v>8</v>
      </c>
      <c r="M1004" t="str">
        <f>INDEX(Tbl_Manu[Manufacturer Name],MATCH(L1004,Tbl_Manu[ManufacturerID],0))</f>
        <v>Natura</v>
      </c>
    </row>
    <row r="1005" spans="1:13" x14ac:dyDescent="0.25">
      <c r="A1005">
        <v>927</v>
      </c>
      <c r="B1005" s="2">
        <v>42124</v>
      </c>
      <c r="C1005" s="2" t="str">
        <f t="shared" si="15"/>
        <v>Apr</v>
      </c>
      <c r="D1005" t="s">
        <v>1382</v>
      </c>
      <c r="E1005">
        <v>1</v>
      </c>
      <c r="F1005" s="3">
        <v>6173.37</v>
      </c>
      <c r="G1005" s="3" t="str">
        <f>INDEX(Tbl_Location[State],MATCH(D1005,Tbl_Location[Zip],0))</f>
        <v>Alberta</v>
      </c>
      <c r="H1005" t="s">
        <v>20</v>
      </c>
      <c r="I1005" t="str">
        <f>INDEX(Tbl_Product[Product Name],MATCH(A1005,Tbl_Product[ProductID],0))</f>
        <v>Natura UE-36</v>
      </c>
      <c r="J1005" t="str">
        <f>INDEX(Tbl_Product[Category],MATCH(A1005,Tbl_Product[ProductID],0))</f>
        <v>Urban</v>
      </c>
      <c r="K1005" t="str">
        <f>INDEX(Tbl_Product[Segment],MATCH(A1005,Tbl_Product[ProductID],0))</f>
        <v>Extreme</v>
      </c>
      <c r="L1005">
        <f>INDEX(Tbl_Product[ManufacturerID],MATCH(A1005,Tbl_Product[ProductID],0))</f>
        <v>8</v>
      </c>
      <c r="M1005" t="str">
        <f>INDEX(Tbl_Manu[Manufacturer Name],MATCH(L1005,Tbl_Manu[ManufacturerID],0))</f>
        <v>Natura</v>
      </c>
    </row>
    <row r="1006" spans="1:13" x14ac:dyDescent="0.25">
      <c r="A1006">
        <v>1049</v>
      </c>
      <c r="B1006" s="2">
        <v>42124</v>
      </c>
      <c r="C1006" s="2" t="str">
        <f t="shared" si="15"/>
        <v>Apr</v>
      </c>
      <c r="D1006" t="s">
        <v>1327</v>
      </c>
      <c r="E1006">
        <v>1</v>
      </c>
      <c r="F1006" s="3">
        <v>3086.37</v>
      </c>
      <c r="G1006" s="3" t="str">
        <f>INDEX(Tbl_Location[State],MATCH(D1006,Tbl_Location[Zip],0))</f>
        <v>Alberta</v>
      </c>
      <c r="H1006" t="s">
        <v>20</v>
      </c>
      <c r="I1006" t="str">
        <f>INDEX(Tbl_Product[Product Name],MATCH(A1006,Tbl_Product[ProductID],0))</f>
        <v>Pirum MA-07</v>
      </c>
      <c r="J1006" t="str">
        <f>INDEX(Tbl_Product[Category],MATCH(A1006,Tbl_Product[ProductID],0))</f>
        <v>Mix</v>
      </c>
      <c r="K1006" t="str">
        <f>INDEX(Tbl_Product[Segment],MATCH(A1006,Tbl_Product[ProductID],0))</f>
        <v>All Season</v>
      </c>
      <c r="L1006">
        <f>INDEX(Tbl_Product[ManufacturerID],MATCH(A1006,Tbl_Product[ProductID],0))</f>
        <v>10</v>
      </c>
      <c r="M1006" t="str">
        <f>INDEX(Tbl_Manu[Manufacturer Name],MATCH(L1006,Tbl_Manu[ManufacturerID],0))</f>
        <v>Pirum</v>
      </c>
    </row>
    <row r="1007" spans="1:13" x14ac:dyDescent="0.25">
      <c r="A1007">
        <v>1995</v>
      </c>
      <c r="B1007" s="2">
        <v>42124</v>
      </c>
      <c r="C1007" s="2" t="str">
        <f t="shared" si="15"/>
        <v>Apr</v>
      </c>
      <c r="D1007" t="s">
        <v>1401</v>
      </c>
      <c r="E1007">
        <v>1</v>
      </c>
      <c r="F1007" s="3">
        <v>5354.37</v>
      </c>
      <c r="G1007" s="3" t="str">
        <f>INDEX(Tbl_Location[State],MATCH(D1007,Tbl_Location[Zip],0))</f>
        <v>Alberta</v>
      </c>
      <c r="H1007" t="s">
        <v>20</v>
      </c>
      <c r="I1007" t="str">
        <f>INDEX(Tbl_Product[Product Name],MATCH(A1007,Tbl_Product[ProductID],0))</f>
        <v>Currus UM-02</v>
      </c>
      <c r="J1007" t="str">
        <f>INDEX(Tbl_Product[Category],MATCH(A1007,Tbl_Product[ProductID],0))</f>
        <v>Urban</v>
      </c>
      <c r="K1007" t="str">
        <f>INDEX(Tbl_Product[Segment],MATCH(A1007,Tbl_Product[ProductID],0))</f>
        <v>Moderation</v>
      </c>
      <c r="L1007">
        <f>INDEX(Tbl_Product[ManufacturerID],MATCH(A1007,Tbl_Product[ProductID],0))</f>
        <v>4</v>
      </c>
      <c r="M1007" t="str">
        <f>INDEX(Tbl_Manu[Manufacturer Name],MATCH(L1007,Tbl_Manu[ManufacturerID],0))</f>
        <v>Currus</v>
      </c>
    </row>
    <row r="1008" spans="1:13" x14ac:dyDescent="0.25">
      <c r="A1008">
        <v>2395</v>
      </c>
      <c r="B1008" s="2">
        <v>42124</v>
      </c>
      <c r="C1008" s="2" t="str">
        <f t="shared" si="15"/>
        <v>Apr</v>
      </c>
      <c r="D1008" t="s">
        <v>1384</v>
      </c>
      <c r="E1008">
        <v>1</v>
      </c>
      <c r="F1008" s="3">
        <v>2009.7</v>
      </c>
      <c r="G1008" s="3" t="str">
        <f>INDEX(Tbl_Location[State],MATCH(D1008,Tbl_Location[Zip],0))</f>
        <v>Alberta</v>
      </c>
      <c r="H1008" t="s">
        <v>20</v>
      </c>
      <c r="I1008" t="str">
        <f>INDEX(Tbl_Product[Product Name],MATCH(A1008,Tbl_Product[ProductID],0))</f>
        <v>Aliqui YY-04</v>
      </c>
      <c r="J1008" t="str">
        <f>INDEX(Tbl_Product[Category],MATCH(A1008,Tbl_Product[ProductID],0))</f>
        <v>Youth</v>
      </c>
      <c r="K1008" t="str">
        <f>INDEX(Tbl_Product[Segment],MATCH(A1008,Tbl_Product[ProductID],0))</f>
        <v>Youth</v>
      </c>
      <c r="L1008">
        <f>INDEX(Tbl_Product[ManufacturerID],MATCH(A1008,Tbl_Product[ProductID],0))</f>
        <v>2</v>
      </c>
      <c r="M1008" t="str">
        <f>INDEX(Tbl_Manu[Manufacturer Name],MATCH(L1008,Tbl_Manu[ManufacturerID],0))</f>
        <v>Aliqui</v>
      </c>
    </row>
    <row r="1009" spans="1:13" x14ac:dyDescent="0.25">
      <c r="A1009">
        <v>1229</v>
      </c>
      <c r="B1009" s="2">
        <v>42152</v>
      </c>
      <c r="C1009" s="2" t="str">
        <f t="shared" si="15"/>
        <v>May</v>
      </c>
      <c r="D1009" t="s">
        <v>1561</v>
      </c>
      <c r="E1009">
        <v>1</v>
      </c>
      <c r="F1009" s="3">
        <v>3464.37</v>
      </c>
      <c r="G1009" s="3" t="str">
        <f>INDEX(Tbl_Location[State],MATCH(D1009,Tbl_Location[Zip],0))</f>
        <v>British Columbia</v>
      </c>
      <c r="H1009" t="s">
        <v>20</v>
      </c>
      <c r="I1009" t="str">
        <f>INDEX(Tbl_Product[Product Name],MATCH(A1009,Tbl_Product[ProductID],0))</f>
        <v>Pirum UC-31</v>
      </c>
      <c r="J1009" t="str">
        <f>INDEX(Tbl_Product[Category],MATCH(A1009,Tbl_Product[ProductID],0))</f>
        <v>Urban</v>
      </c>
      <c r="K1009" t="str">
        <f>INDEX(Tbl_Product[Segment],MATCH(A1009,Tbl_Product[ProductID],0))</f>
        <v>Convenience</v>
      </c>
      <c r="L1009">
        <f>INDEX(Tbl_Product[ManufacturerID],MATCH(A1009,Tbl_Product[ProductID],0))</f>
        <v>10</v>
      </c>
      <c r="M1009" t="str">
        <f>INDEX(Tbl_Manu[Manufacturer Name],MATCH(L1009,Tbl_Manu[ManufacturerID],0))</f>
        <v>Pirum</v>
      </c>
    </row>
    <row r="1010" spans="1:13" x14ac:dyDescent="0.25">
      <c r="A1010">
        <v>2015</v>
      </c>
      <c r="B1010" s="2">
        <v>42152</v>
      </c>
      <c r="C1010" s="2" t="str">
        <f t="shared" si="15"/>
        <v>May</v>
      </c>
      <c r="D1010" t="s">
        <v>1398</v>
      </c>
      <c r="E1010">
        <v>1</v>
      </c>
      <c r="F1010" s="3">
        <v>4094.37</v>
      </c>
      <c r="G1010" s="3" t="str">
        <f>INDEX(Tbl_Location[State],MATCH(D1010,Tbl_Location[Zip],0))</f>
        <v>Alberta</v>
      </c>
      <c r="H1010" t="s">
        <v>20</v>
      </c>
      <c r="I1010" t="str">
        <f>INDEX(Tbl_Product[Product Name],MATCH(A1010,Tbl_Product[ProductID],0))</f>
        <v>Currus UR-18</v>
      </c>
      <c r="J1010" t="str">
        <f>INDEX(Tbl_Product[Category],MATCH(A1010,Tbl_Product[ProductID],0))</f>
        <v>Urban</v>
      </c>
      <c r="K1010" t="str">
        <f>INDEX(Tbl_Product[Segment],MATCH(A1010,Tbl_Product[ProductID],0))</f>
        <v>Regular</v>
      </c>
      <c r="L1010">
        <f>INDEX(Tbl_Product[ManufacturerID],MATCH(A1010,Tbl_Product[ProductID],0))</f>
        <v>4</v>
      </c>
      <c r="M1010" t="str">
        <f>INDEX(Tbl_Manu[Manufacturer Name],MATCH(L1010,Tbl_Manu[ManufacturerID],0))</f>
        <v>Currus</v>
      </c>
    </row>
    <row r="1011" spans="1:13" x14ac:dyDescent="0.25">
      <c r="A1011">
        <v>2400</v>
      </c>
      <c r="B1011" s="2">
        <v>42152</v>
      </c>
      <c r="C1011" s="2" t="str">
        <f t="shared" si="15"/>
        <v>May</v>
      </c>
      <c r="D1011" t="s">
        <v>1404</v>
      </c>
      <c r="E1011">
        <v>1</v>
      </c>
      <c r="F1011" s="3">
        <v>1070.3699999999999</v>
      </c>
      <c r="G1011" s="3" t="str">
        <f>INDEX(Tbl_Location[State],MATCH(D1011,Tbl_Location[Zip],0))</f>
        <v>Alberta</v>
      </c>
      <c r="H1011" t="s">
        <v>20</v>
      </c>
      <c r="I1011" t="str">
        <f>INDEX(Tbl_Product[Product Name],MATCH(A1011,Tbl_Product[ProductID],0))</f>
        <v>Aliqui YY-09</v>
      </c>
      <c r="J1011" t="str">
        <f>INDEX(Tbl_Product[Category],MATCH(A1011,Tbl_Product[ProductID],0))</f>
        <v>Youth</v>
      </c>
      <c r="K1011" t="str">
        <f>INDEX(Tbl_Product[Segment],MATCH(A1011,Tbl_Product[ProductID],0))</f>
        <v>Youth</v>
      </c>
      <c r="L1011">
        <f>INDEX(Tbl_Product[ManufacturerID],MATCH(A1011,Tbl_Product[ProductID],0))</f>
        <v>2</v>
      </c>
      <c r="M1011" t="str">
        <f>INDEX(Tbl_Manu[Manufacturer Name],MATCH(L1011,Tbl_Manu[ManufacturerID],0))</f>
        <v>Aliqui</v>
      </c>
    </row>
    <row r="1012" spans="1:13" x14ac:dyDescent="0.25">
      <c r="A1012">
        <v>487</v>
      </c>
      <c r="B1012" s="2">
        <v>42152</v>
      </c>
      <c r="C1012" s="2" t="str">
        <f t="shared" si="15"/>
        <v>May</v>
      </c>
      <c r="D1012" t="s">
        <v>1573</v>
      </c>
      <c r="E1012">
        <v>1</v>
      </c>
      <c r="F1012" s="3">
        <v>13229.37</v>
      </c>
      <c r="G1012" s="3" t="str">
        <f>INDEX(Tbl_Location[State],MATCH(D1012,Tbl_Location[Zip],0))</f>
        <v>British Columbia</v>
      </c>
      <c r="H1012" t="s">
        <v>20</v>
      </c>
      <c r="I1012" t="str">
        <f>INDEX(Tbl_Product[Product Name],MATCH(A1012,Tbl_Product[ProductID],0))</f>
        <v>Maximus UM-92</v>
      </c>
      <c r="J1012" t="str">
        <f>INDEX(Tbl_Product[Category],MATCH(A1012,Tbl_Product[ProductID],0))</f>
        <v>Urban</v>
      </c>
      <c r="K1012" t="str">
        <f>INDEX(Tbl_Product[Segment],MATCH(A1012,Tbl_Product[ProductID],0))</f>
        <v>Moderation</v>
      </c>
      <c r="L1012">
        <f>INDEX(Tbl_Product[ManufacturerID],MATCH(A1012,Tbl_Product[ProductID],0))</f>
        <v>7</v>
      </c>
      <c r="M1012" t="str">
        <f>INDEX(Tbl_Manu[Manufacturer Name],MATCH(L1012,Tbl_Manu[ManufacturerID],0))</f>
        <v>VanArsdel</v>
      </c>
    </row>
    <row r="1013" spans="1:13" x14ac:dyDescent="0.25">
      <c r="A1013">
        <v>491</v>
      </c>
      <c r="B1013" s="2">
        <v>42152</v>
      </c>
      <c r="C1013" s="2" t="str">
        <f t="shared" si="15"/>
        <v>May</v>
      </c>
      <c r="D1013" t="s">
        <v>1577</v>
      </c>
      <c r="E1013">
        <v>1</v>
      </c>
      <c r="F1013" s="3">
        <v>10709.37</v>
      </c>
      <c r="G1013" s="3" t="str">
        <f>INDEX(Tbl_Location[State],MATCH(D1013,Tbl_Location[Zip],0))</f>
        <v>British Columbia</v>
      </c>
      <c r="H1013" t="s">
        <v>20</v>
      </c>
      <c r="I1013" t="str">
        <f>INDEX(Tbl_Product[Product Name],MATCH(A1013,Tbl_Product[ProductID],0))</f>
        <v>Maximus UM-96</v>
      </c>
      <c r="J1013" t="str">
        <f>INDEX(Tbl_Product[Category],MATCH(A1013,Tbl_Product[ProductID],0))</f>
        <v>Urban</v>
      </c>
      <c r="K1013" t="str">
        <f>INDEX(Tbl_Product[Segment],MATCH(A1013,Tbl_Product[ProductID],0))</f>
        <v>Moderation</v>
      </c>
      <c r="L1013">
        <f>INDEX(Tbl_Product[ManufacturerID],MATCH(A1013,Tbl_Product[ProductID],0))</f>
        <v>7</v>
      </c>
      <c r="M1013" t="str">
        <f>INDEX(Tbl_Manu[Manufacturer Name],MATCH(L1013,Tbl_Manu[ManufacturerID],0))</f>
        <v>VanArsdel</v>
      </c>
    </row>
    <row r="1014" spans="1:13" x14ac:dyDescent="0.25">
      <c r="A1014">
        <v>927</v>
      </c>
      <c r="B1014" s="2">
        <v>42152</v>
      </c>
      <c r="C1014" s="2" t="str">
        <f t="shared" si="15"/>
        <v>May</v>
      </c>
      <c r="D1014" t="s">
        <v>1401</v>
      </c>
      <c r="E1014">
        <v>1</v>
      </c>
      <c r="F1014" s="3">
        <v>5417.37</v>
      </c>
      <c r="G1014" s="3" t="str">
        <f>INDEX(Tbl_Location[State],MATCH(D1014,Tbl_Location[Zip],0))</f>
        <v>Alberta</v>
      </c>
      <c r="H1014" t="s">
        <v>20</v>
      </c>
      <c r="I1014" t="str">
        <f>INDEX(Tbl_Product[Product Name],MATCH(A1014,Tbl_Product[ProductID],0))</f>
        <v>Natura UE-36</v>
      </c>
      <c r="J1014" t="str">
        <f>INDEX(Tbl_Product[Category],MATCH(A1014,Tbl_Product[ProductID],0))</f>
        <v>Urban</v>
      </c>
      <c r="K1014" t="str">
        <f>INDEX(Tbl_Product[Segment],MATCH(A1014,Tbl_Product[ProductID],0))</f>
        <v>Extreme</v>
      </c>
      <c r="L1014">
        <f>INDEX(Tbl_Product[ManufacturerID],MATCH(A1014,Tbl_Product[ProductID],0))</f>
        <v>8</v>
      </c>
      <c r="M1014" t="str">
        <f>INDEX(Tbl_Manu[Manufacturer Name],MATCH(L1014,Tbl_Manu[ManufacturerID],0))</f>
        <v>Natura</v>
      </c>
    </row>
    <row r="1015" spans="1:13" x14ac:dyDescent="0.25">
      <c r="A1015">
        <v>2136</v>
      </c>
      <c r="B1015" s="2">
        <v>42115</v>
      </c>
      <c r="C1015" s="2" t="str">
        <f t="shared" si="15"/>
        <v>Apr</v>
      </c>
      <c r="D1015" t="s">
        <v>1553</v>
      </c>
      <c r="E1015">
        <v>1</v>
      </c>
      <c r="F1015" s="3">
        <v>5417.37</v>
      </c>
      <c r="G1015" s="3" t="str">
        <f>INDEX(Tbl_Location[State],MATCH(D1015,Tbl_Location[Zip],0))</f>
        <v>British Columbia</v>
      </c>
      <c r="H1015" t="s">
        <v>20</v>
      </c>
      <c r="I1015" t="str">
        <f>INDEX(Tbl_Product[Product Name],MATCH(A1015,Tbl_Product[ProductID],0))</f>
        <v>Victoria UR-12</v>
      </c>
      <c r="J1015" t="str">
        <f>INDEX(Tbl_Product[Category],MATCH(A1015,Tbl_Product[ProductID],0))</f>
        <v>Urban</v>
      </c>
      <c r="K1015" t="str">
        <f>INDEX(Tbl_Product[Segment],MATCH(A1015,Tbl_Product[ProductID],0))</f>
        <v>Regular</v>
      </c>
      <c r="L1015">
        <f>INDEX(Tbl_Product[ManufacturerID],MATCH(A1015,Tbl_Product[ProductID],0))</f>
        <v>14</v>
      </c>
      <c r="M1015" t="str">
        <f>INDEX(Tbl_Manu[Manufacturer Name],MATCH(L1015,Tbl_Manu[ManufacturerID],0))</f>
        <v>Victoria</v>
      </c>
    </row>
    <row r="1016" spans="1:13" x14ac:dyDescent="0.25">
      <c r="A1016">
        <v>438</v>
      </c>
      <c r="B1016" s="2">
        <v>42115</v>
      </c>
      <c r="C1016" s="2" t="str">
        <f t="shared" si="15"/>
        <v>Apr</v>
      </c>
      <c r="D1016" t="s">
        <v>1583</v>
      </c>
      <c r="E1016">
        <v>1</v>
      </c>
      <c r="F1016" s="3">
        <v>11969.37</v>
      </c>
      <c r="G1016" s="3" t="str">
        <f>INDEX(Tbl_Location[State],MATCH(D1016,Tbl_Location[Zip],0))</f>
        <v>British Columbia</v>
      </c>
      <c r="H1016" t="s">
        <v>20</v>
      </c>
      <c r="I1016" t="str">
        <f>INDEX(Tbl_Product[Product Name],MATCH(A1016,Tbl_Product[ProductID],0))</f>
        <v>Maximus UM-43</v>
      </c>
      <c r="J1016" t="str">
        <f>INDEX(Tbl_Product[Category],MATCH(A1016,Tbl_Product[ProductID],0))</f>
        <v>Urban</v>
      </c>
      <c r="K1016" t="str">
        <f>INDEX(Tbl_Product[Segment],MATCH(A1016,Tbl_Product[ProductID],0))</f>
        <v>Moderation</v>
      </c>
      <c r="L1016">
        <f>INDEX(Tbl_Product[ManufacturerID],MATCH(A1016,Tbl_Product[ProductID],0))</f>
        <v>7</v>
      </c>
      <c r="M1016" t="str">
        <f>INDEX(Tbl_Manu[Manufacturer Name],MATCH(L1016,Tbl_Manu[ManufacturerID],0))</f>
        <v>VanArsdel</v>
      </c>
    </row>
    <row r="1017" spans="1:13" x14ac:dyDescent="0.25">
      <c r="A1017">
        <v>2199</v>
      </c>
      <c r="B1017" s="2">
        <v>42124</v>
      </c>
      <c r="C1017" s="2" t="str">
        <f t="shared" si="15"/>
        <v>Apr</v>
      </c>
      <c r="D1017" t="s">
        <v>1554</v>
      </c>
      <c r="E1017">
        <v>1</v>
      </c>
      <c r="F1017" s="3">
        <v>2456.37</v>
      </c>
      <c r="G1017" s="3" t="str">
        <f>INDEX(Tbl_Location[State],MATCH(D1017,Tbl_Location[Zip],0))</f>
        <v>British Columbia</v>
      </c>
      <c r="H1017" t="s">
        <v>20</v>
      </c>
      <c r="I1017" t="str">
        <f>INDEX(Tbl_Product[Product Name],MATCH(A1017,Tbl_Product[ProductID],0))</f>
        <v>Aliqui MA-13</v>
      </c>
      <c r="J1017" t="str">
        <f>INDEX(Tbl_Product[Category],MATCH(A1017,Tbl_Product[ProductID],0))</f>
        <v>Mix</v>
      </c>
      <c r="K1017" t="str">
        <f>INDEX(Tbl_Product[Segment],MATCH(A1017,Tbl_Product[ProductID],0))</f>
        <v>All Season</v>
      </c>
      <c r="L1017">
        <f>INDEX(Tbl_Product[ManufacturerID],MATCH(A1017,Tbl_Product[ProductID],0))</f>
        <v>2</v>
      </c>
      <c r="M1017" t="str">
        <f>INDEX(Tbl_Manu[Manufacturer Name],MATCH(L1017,Tbl_Manu[ManufacturerID],0))</f>
        <v>Aliqui</v>
      </c>
    </row>
    <row r="1018" spans="1:13" x14ac:dyDescent="0.25">
      <c r="A1018">
        <v>506</v>
      </c>
      <c r="B1018" s="2">
        <v>42124</v>
      </c>
      <c r="C1018" s="2" t="str">
        <f t="shared" si="15"/>
        <v>Apr</v>
      </c>
      <c r="D1018" t="s">
        <v>1413</v>
      </c>
      <c r="E1018">
        <v>1</v>
      </c>
      <c r="F1018" s="3">
        <v>15560.37</v>
      </c>
      <c r="G1018" s="3" t="str">
        <f>INDEX(Tbl_Location[State],MATCH(D1018,Tbl_Location[Zip],0))</f>
        <v>Alberta</v>
      </c>
      <c r="H1018" t="s">
        <v>20</v>
      </c>
      <c r="I1018" t="str">
        <f>INDEX(Tbl_Product[Product Name],MATCH(A1018,Tbl_Product[ProductID],0))</f>
        <v>Maximus UM-11</v>
      </c>
      <c r="J1018" t="str">
        <f>INDEX(Tbl_Product[Category],MATCH(A1018,Tbl_Product[ProductID],0))</f>
        <v>Urban</v>
      </c>
      <c r="K1018" t="str">
        <f>INDEX(Tbl_Product[Segment],MATCH(A1018,Tbl_Product[ProductID],0))</f>
        <v>Moderation</v>
      </c>
      <c r="L1018">
        <f>INDEX(Tbl_Product[ManufacturerID],MATCH(A1018,Tbl_Product[ProductID],0))</f>
        <v>7</v>
      </c>
      <c r="M1018" t="str">
        <f>INDEX(Tbl_Manu[Manufacturer Name],MATCH(L1018,Tbl_Manu[ManufacturerID],0))</f>
        <v>VanArsdel</v>
      </c>
    </row>
    <row r="1019" spans="1:13" x14ac:dyDescent="0.25">
      <c r="A1019">
        <v>927</v>
      </c>
      <c r="B1019" s="2">
        <v>42153</v>
      </c>
      <c r="C1019" s="2" t="str">
        <f t="shared" si="15"/>
        <v>May</v>
      </c>
      <c r="D1019" t="s">
        <v>1593</v>
      </c>
      <c r="E1019">
        <v>1</v>
      </c>
      <c r="F1019" s="3">
        <v>6173.37</v>
      </c>
      <c r="G1019" s="3" t="str">
        <f>INDEX(Tbl_Location[State],MATCH(D1019,Tbl_Location[Zip],0))</f>
        <v>British Columbia</v>
      </c>
      <c r="H1019" t="s">
        <v>20</v>
      </c>
      <c r="I1019" t="str">
        <f>INDEX(Tbl_Product[Product Name],MATCH(A1019,Tbl_Product[ProductID],0))</f>
        <v>Natura UE-36</v>
      </c>
      <c r="J1019" t="str">
        <f>INDEX(Tbl_Product[Category],MATCH(A1019,Tbl_Product[ProductID],0))</f>
        <v>Urban</v>
      </c>
      <c r="K1019" t="str">
        <f>INDEX(Tbl_Product[Segment],MATCH(A1019,Tbl_Product[ProductID],0))</f>
        <v>Extreme</v>
      </c>
      <c r="L1019">
        <f>INDEX(Tbl_Product[ManufacturerID],MATCH(A1019,Tbl_Product[ProductID],0))</f>
        <v>8</v>
      </c>
      <c r="M1019" t="str">
        <f>INDEX(Tbl_Manu[Manufacturer Name],MATCH(L1019,Tbl_Manu[ManufacturerID],0))</f>
        <v>Natura</v>
      </c>
    </row>
    <row r="1020" spans="1:13" x14ac:dyDescent="0.25">
      <c r="A1020">
        <v>1022</v>
      </c>
      <c r="B1020" s="2">
        <v>42143</v>
      </c>
      <c r="C1020" s="2" t="str">
        <f t="shared" si="15"/>
        <v>May</v>
      </c>
      <c r="D1020" t="s">
        <v>1563</v>
      </c>
      <c r="E1020">
        <v>1</v>
      </c>
      <c r="F1020" s="3">
        <v>1889.37</v>
      </c>
      <c r="G1020" s="3" t="str">
        <f>INDEX(Tbl_Location[State],MATCH(D1020,Tbl_Location[Zip],0))</f>
        <v>British Columbia</v>
      </c>
      <c r="H1020" t="s">
        <v>20</v>
      </c>
      <c r="I1020" t="str">
        <f>INDEX(Tbl_Product[Product Name],MATCH(A1020,Tbl_Product[ProductID],0))</f>
        <v>Natura YY-23</v>
      </c>
      <c r="J1020" t="str">
        <f>INDEX(Tbl_Product[Category],MATCH(A1020,Tbl_Product[ProductID],0))</f>
        <v>Youth</v>
      </c>
      <c r="K1020" t="str">
        <f>INDEX(Tbl_Product[Segment],MATCH(A1020,Tbl_Product[ProductID],0))</f>
        <v>Youth</v>
      </c>
      <c r="L1020">
        <f>INDEX(Tbl_Product[ManufacturerID],MATCH(A1020,Tbl_Product[ProductID],0))</f>
        <v>8</v>
      </c>
      <c r="M1020" t="str">
        <f>INDEX(Tbl_Manu[Manufacturer Name],MATCH(L1020,Tbl_Manu[ManufacturerID],0))</f>
        <v>Natura</v>
      </c>
    </row>
    <row r="1021" spans="1:13" x14ac:dyDescent="0.25">
      <c r="A1021">
        <v>1085</v>
      </c>
      <c r="B1021" s="2">
        <v>42143</v>
      </c>
      <c r="C1021" s="2" t="str">
        <f t="shared" si="15"/>
        <v>May</v>
      </c>
      <c r="D1021" t="s">
        <v>1400</v>
      </c>
      <c r="E1021">
        <v>1</v>
      </c>
      <c r="F1021" s="3">
        <v>1416.87</v>
      </c>
      <c r="G1021" s="3" t="str">
        <f>INDEX(Tbl_Location[State],MATCH(D1021,Tbl_Location[Zip],0))</f>
        <v>Alberta</v>
      </c>
      <c r="H1021" t="s">
        <v>20</v>
      </c>
      <c r="I1021" t="str">
        <f>INDEX(Tbl_Product[Product Name],MATCH(A1021,Tbl_Product[ProductID],0))</f>
        <v>Pirum RP-31</v>
      </c>
      <c r="J1021" t="str">
        <f>INDEX(Tbl_Product[Category],MATCH(A1021,Tbl_Product[ProductID],0))</f>
        <v>Rural</v>
      </c>
      <c r="K1021" t="str">
        <f>INDEX(Tbl_Product[Segment],MATCH(A1021,Tbl_Product[ProductID],0))</f>
        <v>Productivity</v>
      </c>
      <c r="L1021">
        <f>INDEX(Tbl_Product[ManufacturerID],MATCH(A1021,Tbl_Product[ProductID],0))</f>
        <v>10</v>
      </c>
      <c r="M1021" t="str">
        <f>INDEX(Tbl_Manu[Manufacturer Name],MATCH(L1021,Tbl_Manu[ManufacturerID],0))</f>
        <v>Pirum</v>
      </c>
    </row>
    <row r="1022" spans="1:13" x14ac:dyDescent="0.25">
      <c r="A1022">
        <v>165</v>
      </c>
      <c r="B1022" s="2">
        <v>42143</v>
      </c>
      <c r="C1022" s="2" t="str">
        <f t="shared" si="15"/>
        <v>May</v>
      </c>
      <c r="D1022" t="s">
        <v>1330</v>
      </c>
      <c r="E1022">
        <v>1</v>
      </c>
      <c r="F1022" s="3">
        <v>8060.85</v>
      </c>
      <c r="G1022" s="3" t="str">
        <f>INDEX(Tbl_Location[State],MATCH(D1022,Tbl_Location[Zip],0))</f>
        <v>Alberta</v>
      </c>
      <c r="H1022" t="s">
        <v>20</v>
      </c>
      <c r="I1022" t="str">
        <f>INDEX(Tbl_Product[Product Name],MATCH(A1022,Tbl_Product[ProductID],0))</f>
        <v>Abbas UR-36</v>
      </c>
      <c r="J1022" t="str">
        <f>INDEX(Tbl_Product[Category],MATCH(A1022,Tbl_Product[ProductID],0))</f>
        <v>Urban</v>
      </c>
      <c r="K1022" t="str">
        <f>INDEX(Tbl_Product[Segment],MATCH(A1022,Tbl_Product[ProductID],0))</f>
        <v>Regular</v>
      </c>
      <c r="L1022">
        <f>INDEX(Tbl_Product[ManufacturerID],MATCH(A1022,Tbl_Product[ProductID],0))</f>
        <v>1</v>
      </c>
      <c r="M1022" t="str">
        <f>INDEX(Tbl_Manu[Manufacturer Name],MATCH(L1022,Tbl_Manu[ManufacturerID],0))</f>
        <v>Abbas</v>
      </c>
    </row>
    <row r="1023" spans="1:13" x14ac:dyDescent="0.25">
      <c r="A1023">
        <v>2224</v>
      </c>
      <c r="B1023" s="2">
        <v>42143</v>
      </c>
      <c r="C1023" s="2" t="str">
        <f t="shared" si="15"/>
        <v>May</v>
      </c>
      <c r="D1023" t="s">
        <v>1400</v>
      </c>
      <c r="E1023">
        <v>1</v>
      </c>
      <c r="F1023" s="3">
        <v>818.37</v>
      </c>
      <c r="G1023" s="3" t="str">
        <f>INDEX(Tbl_Location[State],MATCH(D1023,Tbl_Location[Zip],0))</f>
        <v>Alberta</v>
      </c>
      <c r="H1023" t="s">
        <v>20</v>
      </c>
      <c r="I1023" t="str">
        <f>INDEX(Tbl_Product[Product Name],MATCH(A1023,Tbl_Product[ProductID],0))</f>
        <v>Aliqui RP-21</v>
      </c>
      <c r="J1023" t="str">
        <f>INDEX(Tbl_Product[Category],MATCH(A1023,Tbl_Product[ProductID],0))</f>
        <v>Rural</v>
      </c>
      <c r="K1023" t="str">
        <f>INDEX(Tbl_Product[Segment],MATCH(A1023,Tbl_Product[ProductID],0))</f>
        <v>Productivity</v>
      </c>
      <c r="L1023">
        <f>INDEX(Tbl_Product[ManufacturerID],MATCH(A1023,Tbl_Product[ProductID],0))</f>
        <v>2</v>
      </c>
      <c r="M1023" t="str">
        <f>INDEX(Tbl_Manu[Manufacturer Name],MATCH(L1023,Tbl_Manu[ManufacturerID],0))</f>
        <v>Aliqui</v>
      </c>
    </row>
    <row r="1024" spans="1:13" x14ac:dyDescent="0.25">
      <c r="A1024">
        <v>457</v>
      </c>
      <c r="B1024" s="2">
        <v>42143</v>
      </c>
      <c r="C1024" s="2" t="str">
        <f t="shared" si="15"/>
        <v>May</v>
      </c>
      <c r="D1024" t="s">
        <v>1410</v>
      </c>
      <c r="E1024">
        <v>1</v>
      </c>
      <c r="F1024" s="3">
        <v>11969.37</v>
      </c>
      <c r="G1024" s="3" t="str">
        <f>INDEX(Tbl_Location[State],MATCH(D1024,Tbl_Location[Zip],0))</f>
        <v>Alberta</v>
      </c>
      <c r="H1024" t="s">
        <v>20</v>
      </c>
      <c r="I1024" t="str">
        <f>INDEX(Tbl_Product[Product Name],MATCH(A1024,Tbl_Product[ProductID],0))</f>
        <v>Maximus UM-62</v>
      </c>
      <c r="J1024" t="str">
        <f>INDEX(Tbl_Product[Category],MATCH(A1024,Tbl_Product[ProductID],0))</f>
        <v>Urban</v>
      </c>
      <c r="K1024" t="str">
        <f>INDEX(Tbl_Product[Segment],MATCH(A1024,Tbl_Product[ProductID],0))</f>
        <v>Moderation</v>
      </c>
      <c r="L1024">
        <f>INDEX(Tbl_Product[ManufacturerID],MATCH(A1024,Tbl_Product[ProductID],0))</f>
        <v>7</v>
      </c>
      <c r="M1024" t="str">
        <f>INDEX(Tbl_Manu[Manufacturer Name],MATCH(L1024,Tbl_Manu[ManufacturerID],0))</f>
        <v>VanArsdel</v>
      </c>
    </row>
    <row r="1025" spans="1:13" x14ac:dyDescent="0.25">
      <c r="A1025">
        <v>1086</v>
      </c>
      <c r="B1025" s="2">
        <v>42143</v>
      </c>
      <c r="C1025" s="2" t="str">
        <f t="shared" si="15"/>
        <v>May</v>
      </c>
      <c r="D1025" t="s">
        <v>1400</v>
      </c>
      <c r="E1025">
        <v>1</v>
      </c>
      <c r="F1025" s="3">
        <v>1416.87</v>
      </c>
      <c r="G1025" s="3" t="str">
        <f>INDEX(Tbl_Location[State],MATCH(D1025,Tbl_Location[Zip],0))</f>
        <v>Alberta</v>
      </c>
      <c r="H1025" t="s">
        <v>20</v>
      </c>
      <c r="I1025" t="str">
        <f>INDEX(Tbl_Product[Product Name],MATCH(A1025,Tbl_Product[ProductID],0))</f>
        <v>Pirum RP-32</v>
      </c>
      <c r="J1025" t="str">
        <f>INDEX(Tbl_Product[Category],MATCH(A1025,Tbl_Product[ProductID],0))</f>
        <v>Rural</v>
      </c>
      <c r="K1025" t="str">
        <f>INDEX(Tbl_Product[Segment],MATCH(A1025,Tbl_Product[ProductID],0))</f>
        <v>Productivity</v>
      </c>
      <c r="L1025">
        <f>INDEX(Tbl_Product[ManufacturerID],MATCH(A1025,Tbl_Product[ProductID],0))</f>
        <v>10</v>
      </c>
      <c r="M1025" t="str">
        <f>INDEX(Tbl_Manu[Manufacturer Name],MATCH(L1025,Tbl_Manu[ManufacturerID],0))</f>
        <v>Pirum</v>
      </c>
    </row>
    <row r="1026" spans="1:13" x14ac:dyDescent="0.25">
      <c r="A1026">
        <v>826</v>
      </c>
      <c r="B1026" s="2">
        <v>42143</v>
      </c>
      <c r="C1026" s="2" t="str">
        <f t="shared" si="15"/>
        <v>May</v>
      </c>
      <c r="D1026" t="s">
        <v>1401</v>
      </c>
      <c r="E1026">
        <v>1</v>
      </c>
      <c r="F1026" s="3">
        <v>14426.37</v>
      </c>
      <c r="G1026" s="3" t="str">
        <f>INDEX(Tbl_Location[State],MATCH(D1026,Tbl_Location[Zip],0))</f>
        <v>Alberta</v>
      </c>
      <c r="H1026" t="s">
        <v>20</v>
      </c>
      <c r="I1026" t="str">
        <f>INDEX(Tbl_Product[Product Name],MATCH(A1026,Tbl_Product[ProductID],0))</f>
        <v>Natura UM-10</v>
      </c>
      <c r="J1026" t="str">
        <f>INDEX(Tbl_Product[Category],MATCH(A1026,Tbl_Product[ProductID],0))</f>
        <v>Urban</v>
      </c>
      <c r="K1026" t="str">
        <f>INDEX(Tbl_Product[Segment],MATCH(A1026,Tbl_Product[ProductID],0))</f>
        <v>Moderation</v>
      </c>
      <c r="L1026">
        <f>INDEX(Tbl_Product[ManufacturerID],MATCH(A1026,Tbl_Product[ProductID],0))</f>
        <v>8</v>
      </c>
      <c r="M1026" t="str">
        <f>INDEX(Tbl_Manu[Manufacturer Name],MATCH(L1026,Tbl_Manu[ManufacturerID],0))</f>
        <v>Natura</v>
      </c>
    </row>
    <row r="1027" spans="1:13" x14ac:dyDescent="0.25">
      <c r="A1027">
        <v>501</v>
      </c>
      <c r="B1027" s="2">
        <v>42143</v>
      </c>
      <c r="C1027" s="2" t="str">
        <f t="shared" ref="C1027:C1090" si="16">TEXT(B1027,"mmm")</f>
        <v>May</v>
      </c>
      <c r="D1027" t="s">
        <v>1552</v>
      </c>
      <c r="E1027">
        <v>1</v>
      </c>
      <c r="F1027" s="3">
        <v>13347.81</v>
      </c>
      <c r="G1027" s="3" t="str">
        <f>INDEX(Tbl_Location[State],MATCH(D1027,Tbl_Location[Zip],0))</f>
        <v>British Columbia</v>
      </c>
      <c r="H1027" t="s">
        <v>20</v>
      </c>
      <c r="I1027" t="str">
        <f>INDEX(Tbl_Product[Product Name],MATCH(A1027,Tbl_Product[ProductID],0))</f>
        <v>Maximus UM-06</v>
      </c>
      <c r="J1027" t="str">
        <f>INDEX(Tbl_Product[Category],MATCH(A1027,Tbl_Product[ProductID],0))</f>
        <v>Urban</v>
      </c>
      <c r="K1027" t="str">
        <f>INDEX(Tbl_Product[Segment],MATCH(A1027,Tbl_Product[ProductID],0))</f>
        <v>Moderation</v>
      </c>
      <c r="L1027">
        <f>INDEX(Tbl_Product[ManufacturerID],MATCH(A1027,Tbl_Product[ProductID],0))</f>
        <v>7</v>
      </c>
      <c r="M1027" t="str">
        <f>INDEX(Tbl_Manu[Manufacturer Name],MATCH(L1027,Tbl_Manu[ManufacturerID],0))</f>
        <v>VanArsdel</v>
      </c>
    </row>
    <row r="1028" spans="1:13" x14ac:dyDescent="0.25">
      <c r="A1028">
        <v>2225</v>
      </c>
      <c r="B1028" s="2">
        <v>42143</v>
      </c>
      <c r="C1028" s="2" t="str">
        <f t="shared" si="16"/>
        <v>May</v>
      </c>
      <c r="D1028" t="s">
        <v>1400</v>
      </c>
      <c r="E1028">
        <v>1</v>
      </c>
      <c r="F1028" s="3">
        <v>818.37</v>
      </c>
      <c r="G1028" s="3" t="str">
        <f>INDEX(Tbl_Location[State],MATCH(D1028,Tbl_Location[Zip],0))</f>
        <v>Alberta</v>
      </c>
      <c r="H1028" t="s">
        <v>20</v>
      </c>
      <c r="I1028" t="str">
        <f>INDEX(Tbl_Product[Product Name],MATCH(A1028,Tbl_Product[ProductID],0))</f>
        <v>Aliqui RP-22</v>
      </c>
      <c r="J1028" t="str">
        <f>INDEX(Tbl_Product[Category],MATCH(A1028,Tbl_Product[ProductID],0))</f>
        <v>Rural</v>
      </c>
      <c r="K1028" t="str">
        <f>INDEX(Tbl_Product[Segment],MATCH(A1028,Tbl_Product[ProductID],0))</f>
        <v>Productivity</v>
      </c>
      <c r="L1028">
        <f>INDEX(Tbl_Product[ManufacturerID],MATCH(A1028,Tbl_Product[ProductID],0))</f>
        <v>2</v>
      </c>
      <c r="M1028" t="str">
        <f>INDEX(Tbl_Manu[Manufacturer Name],MATCH(L1028,Tbl_Manu[ManufacturerID],0))</f>
        <v>Aliqui</v>
      </c>
    </row>
    <row r="1029" spans="1:13" x14ac:dyDescent="0.25">
      <c r="A1029">
        <v>1182</v>
      </c>
      <c r="B1029" s="2">
        <v>42115</v>
      </c>
      <c r="C1029" s="2" t="str">
        <f t="shared" si="16"/>
        <v>Apr</v>
      </c>
      <c r="D1029" t="s">
        <v>1583</v>
      </c>
      <c r="E1029">
        <v>1</v>
      </c>
      <c r="F1029" s="3">
        <v>2519.37</v>
      </c>
      <c r="G1029" s="3" t="str">
        <f>INDEX(Tbl_Location[State],MATCH(D1029,Tbl_Location[Zip],0))</f>
        <v>British Columbia</v>
      </c>
      <c r="H1029" t="s">
        <v>20</v>
      </c>
      <c r="I1029" t="str">
        <f>INDEX(Tbl_Product[Product Name],MATCH(A1029,Tbl_Product[ProductID],0))</f>
        <v>Pirum UE-18</v>
      </c>
      <c r="J1029" t="str">
        <f>INDEX(Tbl_Product[Category],MATCH(A1029,Tbl_Product[ProductID],0))</f>
        <v>Urban</v>
      </c>
      <c r="K1029" t="str">
        <f>INDEX(Tbl_Product[Segment],MATCH(A1029,Tbl_Product[ProductID],0))</f>
        <v>Extreme</v>
      </c>
      <c r="L1029">
        <f>INDEX(Tbl_Product[ManufacturerID],MATCH(A1029,Tbl_Product[ProductID],0))</f>
        <v>10</v>
      </c>
      <c r="M1029" t="str">
        <f>INDEX(Tbl_Manu[Manufacturer Name],MATCH(L1029,Tbl_Manu[ManufacturerID],0))</f>
        <v>Pirum</v>
      </c>
    </row>
    <row r="1030" spans="1:13" x14ac:dyDescent="0.25">
      <c r="A1030">
        <v>2150</v>
      </c>
      <c r="B1030" s="2">
        <v>42115</v>
      </c>
      <c r="C1030" s="2" t="str">
        <f t="shared" si="16"/>
        <v>Apr</v>
      </c>
      <c r="D1030" t="s">
        <v>1400</v>
      </c>
      <c r="E1030">
        <v>1</v>
      </c>
      <c r="F1030" s="3">
        <v>6173.37</v>
      </c>
      <c r="G1030" s="3" t="str">
        <f>INDEX(Tbl_Location[State],MATCH(D1030,Tbl_Location[Zip],0))</f>
        <v>Alberta</v>
      </c>
      <c r="H1030" t="s">
        <v>20</v>
      </c>
      <c r="I1030" t="str">
        <f>INDEX(Tbl_Product[Product Name],MATCH(A1030,Tbl_Product[ProductID],0))</f>
        <v>Victoria UE-03</v>
      </c>
      <c r="J1030" t="str">
        <f>INDEX(Tbl_Product[Category],MATCH(A1030,Tbl_Product[ProductID],0))</f>
        <v>Urban</v>
      </c>
      <c r="K1030" t="str">
        <f>INDEX(Tbl_Product[Segment],MATCH(A1030,Tbl_Product[ProductID],0))</f>
        <v>Extreme</v>
      </c>
      <c r="L1030">
        <f>INDEX(Tbl_Product[ManufacturerID],MATCH(A1030,Tbl_Product[ProductID],0))</f>
        <v>14</v>
      </c>
      <c r="M1030" t="str">
        <f>INDEX(Tbl_Manu[Manufacturer Name],MATCH(L1030,Tbl_Manu[ManufacturerID],0))</f>
        <v>Victoria</v>
      </c>
    </row>
    <row r="1031" spans="1:13" x14ac:dyDescent="0.25">
      <c r="A1031">
        <v>1067</v>
      </c>
      <c r="B1031" s="2">
        <v>42124</v>
      </c>
      <c r="C1031" s="2" t="str">
        <f t="shared" si="16"/>
        <v>Apr</v>
      </c>
      <c r="D1031" t="s">
        <v>1202</v>
      </c>
      <c r="E1031">
        <v>1</v>
      </c>
      <c r="F1031" s="3">
        <v>4881.87</v>
      </c>
      <c r="G1031" s="3" t="str">
        <f>INDEX(Tbl_Location[State],MATCH(D1031,Tbl_Location[Zip],0))</f>
        <v>Manitoba</v>
      </c>
      <c r="H1031" t="s">
        <v>20</v>
      </c>
      <c r="I1031" t="str">
        <f>INDEX(Tbl_Product[Product Name],MATCH(A1031,Tbl_Product[ProductID],0))</f>
        <v>Pirum RP-13</v>
      </c>
      <c r="J1031" t="str">
        <f>INDEX(Tbl_Product[Category],MATCH(A1031,Tbl_Product[ProductID],0))</f>
        <v>Rural</v>
      </c>
      <c r="K1031" t="str">
        <f>INDEX(Tbl_Product[Segment],MATCH(A1031,Tbl_Product[ProductID],0))</f>
        <v>Productivity</v>
      </c>
      <c r="L1031">
        <f>INDEX(Tbl_Product[ManufacturerID],MATCH(A1031,Tbl_Product[ProductID],0))</f>
        <v>10</v>
      </c>
      <c r="M1031" t="str">
        <f>INDEX(Tbl_Manu[Manufacturer Name],MATCH(L1031,Tbl_Manu[ManufacturerID],0))</f>
        <v>Pirum</v>
      </c>
    </row>
    <row r="1032" spans="1:13" x14ac:dyDescent="0.25">
      <c r="A1032">
        <v>2206</v>
      </c>
      <c r="B1032" s="2">
        <v>42109</v>
      </c>
      <c r="C1032" s="2" t="str">
        <f t="shared" si="16"/>
        <v>Apr</v>
      </c>
      <c r="D1032" t="s">
        <v>1384</v>
      </c>
      <c r="E1032">
        <v>1</v>
      </c>
      <c r="F1032" s="3">
        <v>1227.8699999999999</v>
      </c>
      <c r="G1032" s="3" t="str">
        <f>INDEX(Tbl_Location[State],MATCH(D1032,Tbl_Location[Zip],0))</f>
        <v>Alberta</v>
      </c>
      <c r="H1032" t="s">
        <v>20</v>
      </c>
      <c r="I1032" t="str">
        <f>INDEX(Tbl_Product[Product Name],MATCH(A1032,Tbl_Product[ProductID],0))</f>
        <v>Aliqui RP-03</v>
      </c>
      <c r="J1032" t="str">
        <f>INDEX(Tbl_Product[Category],MATCH(A1032,Tbl_Product[ProductID],0))</f>
        <v>Rural</v>
      </c>
      <c r="K1032" t="str">
        <f>INDEX(Tbl_Product[Segment],MATCH(A1032,Tbl_Product[ProductID],0))</f>
        <v>Productivity</v>
      </c>
      <c r="L1032">
        <f>INDEX(Tbl_Product[ManufacturerID],MATCH(A1032,Tbl_Product[ProductID],0))</f>
        <v>2</v>
      </c>
      <c r="M1032" t="str">
        <f>INDEX(Tbl_Manu[Manufacturer Name],MATCH(L1032,Tbl_Manu[ManufacturerID],0))</f>
        <v>Aliqui</v>
      </c>
    </row>
    <row r="1033" spans="1:13" x14ac:dyDescent="0.25">
      <c r="A1033">
        <v>1879</v>
      </c>
      <c r="B1033" s="2">
        <v>42109</v>
      </c>
      <c r="C1033" s="2" t="str">
        <f t="shared" si="16"/>
        <v>Apr</v>
      </c>
      <c r="D1033" t="s">
        <v>1411</v>
      </c>
      <c r="E1033">
        <v>1</v>
      </c>
      <c r="F1033" s="3">
        <v>11339.37</v>
      </c>
      <c r="G1033" s="3" t="str">
        <f>INDEX(Tbl_Location[State],MATCH(D1033,Tbl_Location[Zip],0))</f>
        <v>Alberta</v>
      </c>
      <c r="H1033" t="s">
        <v>20</v>
      </c>
      <c r="I1033" t="str">
        <f>INDEX(Tbl_Product[Product Name],MATCH(A1033,Tbl_Product[ProductID],0))</f>
        <v>Leo UM-17</v>
      </c>
      <c r="J1033" t="str">
        <f>INDEX(Tbl_Product[Category],MATCH(A1033,Tbl_Product[ProductID],0))</f>
        <v>Urban</v>
      </c>
      <c r="K1033" t="str">
        <f>INDEX(Tbl_Product[Segment],MATCH(A1033,Tbl_Product[ProductID],0))</f>
        <v>Moderation</v>
      </c>
      <c r="L1033">
        <f>INDEX(Tbl_Product[ManufacturerID],MATCH(A1033,Tbl_Product[ProductID],0))</f>
        <v>6</v>
      </c>
      <c r="M1033" t="str">
        <f>INDEX(Tbl_Manu[Manufacturer Name],MATCH(L1033,Tbl_Manu[ManufacturerID],0))</f>
        <v>Leo</v>
      </c>
    </row>
    <row r="1034" spans="1:13" x14ac:dyDescent="0.25">
      <c r="A1034">
        <v>2395</v>
      </c>
      <c r="B1034" s="2">
        <v>42109</v>
      </c>
      <c r="C1034" s="2" t="str">
        <f t="shared" si="16"/>
        <v>Apr</v>
      </c>
      <c r="D1034" t="s">
        <v>1336</v>
      </c>
      <c r="E1034">
        <v>1</v>
      </c>
      <c r="F1034" s="3">
        <v>1889.37</v>
      </c>
      <c r="G1034" s="3" t="str">
        <f>INDEX(Tbl_Location[State],MATCH(D1034,Tbl_Location[Zip],0))</f>
        <v>Alberta</v>
      </c>
      <c r="H1034" t="s">
        <v>20</v>
      </c>
      <c r="I1034" t="str">
        <f>INDEX(Tbl_Product[Product Name],MATCH(A1034,Tbl_Product[ProductID],0))</f>
        <v>Aliqui YY-04</v>
      </c>
      <c r="J1034" t="str">
        <f>INDEX(Tbl_Product[Category],MATCH(A1034,Tbl_Product[ProductID],0))</f>
        <v>Youth</v>
      </c>
      <c r="K1034" t="str">
        <f>INDEX(Tbl_Product[Segment],MATCH(A1034,Tbl_Product[ProductID],0))</f>
        <v>Youth</v>
      </c>
      <c r="L1034">
        <f>INDEX(Tbl_Product[ManufacturerID],MATCH(A1034,Tbl_Product[ProductID],0))</f>
        <v>2</v>
      </c>
      <c r="M1034" t="str">
        <f>INDEX(Tbl_Manu[Manufacturer Name],MATCH(L1034,Tbl_Manu[ManufacturerID],0))</f>
        <v>Aliqui</v>
      </c>
    </row>
    <row r="1035" spans="1:13" x14ac:dyDescent="0.25">
      <c r="A1035">
        <v>506</v>
      </c>
      <c r="B1035" s="2">
        <v>42123</v>
      </c>
      <c r="C1035" s="2" t="str">
        <f t="shared" si="16"/>
        <v>Apr</v>
      </c>
      <c r="D1035" t="s">
        <v>1572</v>
      </c>
      <c r="E1035">
        <v>1</v>
      </c>
      <c r="F1035" s="3">
        <v>15560.37</v>
      </c>
      <c r="G1035" s="3" t="str">
        <f>INDEX(Tbl_Location[State],MATCH(D1035,Tbl_Location[Zip],0))</f>
        <v>British Columbia</v>
      </c>
      <c r="H1035" t="s">
        <v>20</v>
      </c>
      <c r="I1035" t="str">
        <f>INDEX(Tbl_Product[Product Name],MATCH(A1035,Tbl_Product[ProductID],0))</f>
        <v>Maximus UM-11</v>
      </c>
      <c r="J1035" t="str">
        <f>INDEX(Tbl_Product[Category],MATCH(A1035,Tbl_Product[ProductID],0))</f>
        <v>Urban</v>
      </c>
      <c r="K1035" t="str">
        <f>INDEX(Tbl_Product[Segment],MATCH(A1035,Tbl_Product[ProductID],0))</f>
        <v>Moderation</v>
      </c>
      <c r="L1035">
        <f>INDEX(Tbl_Product[ManufacturerID],MATCH(A1035,Tbl_Product[ProductID],0))</f>
        <v>7</v>
      </c>
      <c r="M1035" t="str">
        <f>INDEX(Tbl_Manu[Manufacturer Name],MATCH(L1035,Tbl_Manu[ManufacturerID],0))</f>
        <v>VanArsdel</v>
      </c>
    </row>
    <row r="1036" spans="1:13" x14ac:dyDescent="0.25">
      <c r="A1036">
        <v>1183</v>
      </c>
      <c r="B1036" s="2">
        <v>42123</v>
      </c>
      <c r="C1036" s="2" t="str">
        <f t="shared" si="16"/>
        <v>Apr</v>
      </c>
      <c r="D1036" t="s">
        <v>1352</v>
      </c>
      <c r="E1036">
        <v>1</v>
      </c>
      <c r="F1036" s="3">
        <v>7433.37</v>
      </c>
      <c r="G1036" s="3" t="str">
        <f>INDEX(Tbl_Location[State],MATCH(D1036,Tbl_Location[Zip],0))</f>
        <v>Alberta</v>
      </c>
      <c r="H1036" t="s">
        <v>20</v>
      </c>
      <c r="I1036" t="str">
        <f>INDEX(Tbl_Product[Product Name],MATCH(A1036,Tbl_Product[ProductID],0))</f>
        <v>Pirum UE-19</v>
      </c>
      <c r="J1036" t="str">
        <f>INDEX(Tbl_Product[Category],MATCH(A1036,Tbl_Product[ProductID],0))</f>
        <v>Urban</v>
      </c>
      <c r="K1036" t="str">
        <f>INDEX(Tbl_Product[Segment],MATCH(A1036,Tbl_Product[ProductID],0))</f>
        <v>Extreme</v>
      </c>
      <c r="L1036">
        <f>INDEX(Tbl_Product[ManufacturerID],MATCH(A1036,Tbl_Product[ProductID],0))</f>
        <v>10</v>
      </c>
      <c r="M1036" t="str">
        <f>INDEX(Tbl_Manu[Manufacturer Name],MATCH(L1036,Tbl_Manu[ManufacturerID],0))</f>
        <v>Pirum</v>
      </c>
    </row>
    <row r="1037" spans="1:13" x14ac:dyDescent="0.25">
      <c r="A1037">
        <v>2269</v>
      </c>
      <c r="B1037" s="2">
        <v>42123</v>
      </c>
      <c r="C1037" s="2" t="str">
        <f t="shared" si="16"/>
        <v>Apr</v>
      </c>
      <c r="D1037" t="s">
        <v>1352</v>
      </c>
      <c r="E1037">
        <v>1</v>
      </c>
      <c r="F1037" s="3">
        <v>3936.87</v>
      </c>
      <c r="G1037" s="3" t="str">
        <f>INDEX(Tbl_Location[State],MATCH(D1037,Tbl_Location[Zip],0))</f>
        <v>Alberta</v>
      </c>
      <c r="H1037" t="s">
        <v>20</v>
      </c>
      <c r="I1037" t="str">
        <f>INDEX(Tbl_Product[Product Name],MATCH(A1037,Tbl_Product[ProductID],0))</f>
        <v>Aliqui RS-02</v>
      </c>
      <c r="J1037" t="str">
        <f>INDEX(Tbl_Product[Category],MATCH(A1037,Tbl_Product[ProductID],0))</f>
        <v>Rural</v>
      </c>
      <c r="K1037" t="str">
        <f>INDEX(Tbl_Product[Segment],MATCH(A1037,Tbl_Product[ProductID],0))</f>
        <v>Select</v>
      </c>
      <c r="L1037">
        <f>INDEX(Tbl_Product[ManufacturerID],MATCH(A1037,Tbl_Product[ProductID],0))</f>
        <v>2</v>
      </c>
      <c r="M1037" t="str">
        <f>INDEX(Tbl_Manu[Manufacturer Name],MATCH(L1037,Tbl_Manu[ManufacturerID],0))</f>
        <v>Aliqui</v>
      </c>
    </row>
    <row r="1038" spans="1:13" x14ac:dyDescent="0.25">
      <c r="A1038">
        <v>1223</v>
      </c>
      <c r="B1038" s="2">
        <v>42131</v>
      </c>
      <c r="C1038" s="2" t="str">
        <f t="shared" si="16"/>
        <v>May</v>
      </c>
      <c r="D1038" t="s">
        <v>1400</v>
      </c>
      <c r="E1038">
        <v>1</v>
      </c>
      <c r="F1038" s="3">
        <v>4787.37</v>
      </c>
      <c r="G1038" s="3" t="str">
        <f>INDEX(Tbl_Location[State],MATCH(D1038,Tbl_Location[Zip],0))</f>
        <v>Alberta</v>
      </c>
      <c r="H1038" t="s">
        <v>20</v>
      </c>
      <c r="I1038" t="str">
        <f>INDEX(Tbl_Product[Product Name],MATCH(A1038,Tbl_Product[ProductID],0))</f>
        <v>Pirum UC-25</v>
      </c>
      <c r="J1038" t="str">
        <f>INDEX(Tbl_Product[Category],MATCH(A1038,Tbl_Product[ProductID],0))</f>
        <v>Urban</v>
      </c>
      <c r="K1038" t="str">
        <f>INDEX(Tbl_Product[Segment],MATCH(A1038,Tbl_Product[ProductID],0))</f>
        <v>Convenience</v>
      </c>
      <c r="L1038">
        <f>INDEX(Tbl_Product[ManufacturerID],MATCH(A1038,Tbl_Product[ProductID],0))</f>
        <v>10</v>
      </c>
      <c r="M1038" t="str">
        <f>INDEX(Tbl_Manu[Manufacturer Name],MATCH(L1038,Tbl_Manu[ManufacturerID],0))</f>
        <v>Pirum</v>
      </c>
    </row>
    <row r="1039" spans="1:13" x14ac:dyDescent="0.25">
      <c r="A1039">
        <v>2367</v>
      </c>
      <c r="B1039" s="2">
        <v>42131</v>
      </c>
      <c r="C1039" s="2" t="str">
        <f t="shared" si="16"/>
        <v>May</v>
      </c>
      <c r="D1039" t="s">
        <v>1384</v>
      </c>
      <c r="E1039">
        <v>1</v>
      </c>
      <c r="F1039" s="3">
        <v>5663.7</v>
      </c>
      <c r="G1039" s="3" t="str">
        <f>INDEX(Tbl_Location[State],MATCH(D1039,Tbl_Location[Zip],0))</f>
        <v>Alberta</v>
      </c>
      <c r="H1039" t="s">
        <v>20</v>
      </c>
      <c r="I1039" t="str">
        <f>INDEX(Tbl_Product[Product Name],MATCH(A1039,Tbl_Product[ProductID],0))</f>
        <v>Aliqui UC-15</v>
      </c>
      <c r="J1039" t="str">
        <f>INDEX(Tbl_Product[Category],MATCH(A1039,Tbl_Product[ProductID],0))</f>
        <v>Urban</v>
      </c>
      <c r="K1039" t="str">
        <f>INDEX(Tbl_Product[Segment],MATCH(A1039,Tbl_Product[ProductID],0))</f>
        <v>Convenience</v>
      </c>
      <c r="L1039">
        <f>INDEX(Tbl_Product[ManufacturerID],MATCH(A1039,Tbl_Product[ProductID],0))</f>
        <v>2</v>
      </c>
      <c r="M1039" t="str">
        <f>INDEX(Tbl_Manu[Manufacturer Name],MATCH(L1039,Tbl_Manu[ManufacturerID],0))</f>
        <v>Aliqui</v>
      </c>
    </row>
    <row r="1040" spans="1:13" x14ac:dyDescent="0.25">
      <c r="A1040">
        <v>1182</v>
      </c>
      <c r="B1040" s="2">
        <v>42107</v>
      </c>
      <c r="C1040" s="2" t="str">
        <f t="shared" si="16"/>
        <v>Apr</v>
      </c>
      <c r="D1040" t="s">
        <v>1401</v>
      </c>
      <c r="E1040">
        <v>1</v>
      </c>
      <c r="F1040" s="3">
        <v>2708.37</v>
      </c>
      <c r="G1040" s="3" t="str">
        <f>INDEX(Tbl_Location[State],MATCH(D1040,Tbl_Location[Zip],0))</f>
        <v>Alberta</v>
      </c>
      <c r="H1040" t="s">
        <v>20</v>
      </c>
      <c r="I1040" t="str">
        <f>INDEX(Tbl_Product[Product Name],MATCH(A1040,Tbl_Product[ProductID],0))</f>
        <v>Pirum UE-18</v>
      </c>
      <c r="J1040" t="str">
        <f>INDEX(Tbl_Product[Category],MATCH(A1040,Tbl_Product[ProductID],0))</f>
        <v>Urban</v>
      </c>
      <c r="K1040" t="str">
        <f>INDEX(Tbl_Product[Segment],MATCH(A1040,Tbl_Product[ProductID],0))</f>
        <v>Extreme</v>
      </c>
      <c r="L1040">
        <f>INDEX(Tbl_Product[ManufacturerID],MATCH(A1040,Tbl_Product[ProductID],0))</f>
        <v>10</v>
      </c>
      <c r="M1040" t="str">
        <f>INDEX(Tbl_Manu[Manufacturer Name],MATCH(L1040,Tbl_Manu[ManufacturerID],0))</f>
        <v>Pirum</v>
      </c>
    </row>
    <row r="1041" spans="1:13" x14ac:dyDescent="0.25">
      <c r="A1041">
        <v>676</v>
      </c>
      <c r="B1041" s="2">
        <v>42132</v>
      </c>
      <c r="C1041" s="2" t="str">
        <f t="shared" si="16"/>
        <v>May</v>
      </c>
      <c r="D1041" t="s">
        <v>1352</v>
      </c>
      <c r="E1041">
        <v>1</v>
      </c>
      <c r="F1041" s="3">
        <v>9134.3700000000008</v>
      </c>
      <c r="G1041" s="3" t="str">
        <f>INDEX(Tbl_Location[State],MATCH(D1041,Tbl_Location[Zip],0))</f>
        <v>Alberta</v>
      </c>
      <c r="H1041" t="s">
        <v>20</v>
      </c>
      <c r="I1041" t="str">
        <f>INDEX(Tbl_Product[Product Name],MATCH(A1041,Tbl_Product[ProductID],0))</f>
        <v>Maximus UC-41</v>
      </c>
      <c r="J1041" t="str">
        <f>INDEX(Tbl_Product[Category],MATCH(A1041,Tbl_Product[ProductID],0))</f>
        <v>Urban</v>
      </c>
      <c r="K1041" t="str">
        <f>INDEX(Tbl_Product[Segment],MATCH(A1041,Tbl_Product[ProductID],0))</f>
        <v>Convenience</v>
      </c>
      <c r="L1041">
        <f>INDEX(Tbl_Product[ManufacturerID],MATCH(A1041,Tbl_Product[ProductID],0))</f>
        <v>7</v>
      </c>
      <c r="M1041" t="str">
        <f>INDEX(Tbl_Manu[Manufacturer Name],MATCH(L1041,Tbl_Manu[ManufacturerID],0))</f>
        <v>VanArsdel</v>
      </c>
    </row>
    <row r="1042" spans="1:13" x14ac:dyDescent="0.25">
      <c r="A1042">
        <v>183</v>
      </c>
      <c r="B1042" s="2">
        <v>42132</v>
      </c>
      <c r="C1042" s="2" t="str">
        <f t="shared" si="16"/>
        <v>May</v>
      </c>
      <c r="D1042" t="s">
        <v>1350</v>
      </c>
      <c r="E1042">
        <v>1</v>
      </c>
      <c r="F1042" s="3">
        <v>8694</v>
      </c>
      <c r="G1042" s="3" t="str">
        <f>INDEX(Tbl_Location[State],MATCH(D1042,Tbl_Location[Zip],0))</f>
        <v>Alberta</v>
      </c>
      <c r="H1042" t="s">
        <v>20</v>
      </c>
      <c r="I1042" t="str">
        <f>INDEX(Tbl_Product[Product Name],MATCH(A1042,Tbl_Product[ProductID],0))</f>
        <v>Abbas UE-11</v>
      </c>
      <c r="J1042" t="str">
        <f>INDEX(Tbl_Product[Category],MATCH(A1042,Tbl_Product[ProductID],0))</f>
        <v>Urban</v>
      </c>
      <c r="K1042" t="str">
        <f>INDEX(Tbl_Product[Segment],MATCH(A1042,Tbl_Product[ProductID],0))</f>
        <v>Extreme</v>
      </c>
      <c r="L1042">
        <f>INDEX(Tbl_Product[ManufacturerID],MATCH(A1042,Tbl_Product[ProductID],0))</f>
        <v>1</v>
      </c>
      <c r="M1042" t="str">
        <f>INDEX(Tbl_Manu[Manufacturer Name],MATCH(L1042,Tbl_Manu[ManufacturerID],0))</f>
        <v>Abbas</v>
      </c>
    </row>
    <row r="1043" spans="1:13" x14ac:dyDescent="0.25">
      <c r="A1043">
        <v>733</v>
      </c>
      <c r="B1043" s="2">
        <v>42108</v>
      </c>
      <c r="C1043" s="2" t="str">
        <f t="shared" si="16"/>
        <v>Apr</v>
      </c>
      <c r="D1043" t="s">
        <v>1345</v>
      </c>
      <c r="E1043">
        <v>1</v>
      </c>
      <c r="F1043" s="3">
        <v>4787.37</v>
      </c>
      <c r="G1043" s="3" t="str">
        <f>INDEX(Tbl_Location[State],MATCH(D1043,Tbl_Location[Zip],0))</f>
        <v>Alberta</v>
      </c>
      <c r="H1043" t="s">
        <v>20</v>
      </c>
      <c r="I1043" t="str">
        <f>INDEX(Tbl_Product[Product Name],MATCH(A1043,Tbl_Product[ProductID],0))</f>
        <v>Natura RP-21</v>
      </c>
      <c r="J1043" t="str">
        <f>INDEX(Tbl_Product[Category],MATCH(A1043,Tbl_Product[ProductID],0))</f>
        <v>Rural</v>
      </c>
      <c r="K1043" t="str">
        <f>INDEX(Tbl_Product[Segment],MATCH(A1043,Tbl_Product[ProductID],0))</f>
        <v>Productivity</v>
      </c>
      <c r="L1043">
        <f>INDEX(Tbl_Product[ManufacturerID],MATCH(A1043,Tbl_Product[ProductID],0))</f>
        <v>8</v>
      </c>
      <c r="M1043" t="str">
        <f>INDEX(Tbl_Manu[Manufacturer Name],MATCH(L1043,Tbl_Manu[ManufacturerID],0))</f>
        <v>Natura</v>
      </c>
    </row>
    <row r="1044" spans="1:13" x14ac:dyDescent="0.25">
      <c r="A1044">
        <v>1212</v>
      </c>
      <c r="B1044" s="2">
        <v>42178</v>
      </c>
      <c r="C1044" s="2" t="str">
        <f t="shared" si="16"/>
        <v>Jun</v>
      </c>
      <c r="D1044" t="s">
        <v>990</v>
      </c>
      <c r="E1044">
        <v>1</v>
      </c>
      <c r="F1044" s="3">
        <v>4850.37</v>
      </c>
      <c r="G1044" s="3" t="str">
        <f>INDEX(Tbl_Location[State],MATCH(D1044,Tbl_Location[Zip],0))</f>
        <v>Ontario</v>
      </c>
      <c r="H1044" t="s">
        <v>20</v>
      </c>
      <c r="I1044" t="str">
        <f>INDEX(Tbl_Product[Product Name],MATCH(A1044,Tbl_Product[ProductID],0))</f>
        <v>Pirum UC-14</v>
      </c>
      <c r="J1044" t="str">
        <f>INDEX(Tbl_Product[Category],MATCH(A1044,Tbl_Product[ProductID],0))</f>
        <v>Urban</v>
      </c>
      <c r="K1044" t="str">
        <f>INDEX(Tbl_Product[Segment],MATCH(A1044,Tbl_Product[ProductID],0))</f>
        <v>Convenience</v>
      </c>
      <c r="L1044">
        <f>INDEX(Tbl_Product[ManufacturerID],MATCH(A1044,Tbl_Product[ProductID],0))</f>
        <v>10</v>
      </c>
      <c r="M1044" t="str">
        <f>INDEX(Tbl_Manu[Manufacturer Name],MATCH(L1044,Tbl_Manu[ManufacturerID],0))</f>
        <v>Pirum</v>
      </c>
    </row>
    <row r="1045" spans="1:13" x14ac:dyDescent="0.25">
      <c r="A1045">
        <v>2393</v>
      </c>
      <c r="B1045" s="2">
        <v>42178</v>
      </c>
      <c r="C1045" s="2" t="str">
        <f t="shared" si="16"/>
        <v>Jun</v>
      </c>
      <c r="D1045" t="s">
        <v>1229</v>
      </c>
      <c r="E1045">
        <v>1</v>
      </c>
      <c r="F1045" s="3">
        <v>1379.7</v>
      </c>
      <c r="G1045" s="3" t="str">
        <f>INDEX(Tbl_Location[State],MATCH(D1045,Tbl_Location[Zip],0))</f>
        <v>Manitoba</v>
      </c>
      <c r="H1045" t="s">
        <v>20</v>
      </c>
      <c r="I1045" t="str">
        <f>INDEX(Tbl_Product[Product Name],MATCH(A1045,Tbl_Product[ProductID],0))</f>
        <v>Aliqui YY-02</v>
      </c>
      <c r="J1045" t="str">
        <f>INDEX(Tbl_Product[Category],MATCH(A1045,Tbl_Product[ProductID],0))</f>
        <v>Youth</v>
      </c>
      <c r="K1045" t="str">
        <f>INDEX(Tbl_Product[Segment],MATCH(A1045,Tbl_Product[ProductID],0))</f>
        <v>Youth</v>
      </c>
      <c r="L1045">
        <f>INDEX(Tbl_Product[ManufacturerID],MATCH(A1045,Tbl_Product[ProductID],0))</f>
        <v>2</v>
      </c>
      <c r="M1045" t="str">
        <f>INDEX(Tbl_Manu[Manufacturer Name],MATCH(L1045,Tbl_Manu[ManufacturerID],0))</f>
        <v>Aliqui</v>
      </c>
    </row>
    <row r="1046" spans="1:13" x14ac:dyDescent="0.25">
      <c r="A1046">
        <v>826</v>
      </c>
      <c r="B1046" s="2">
        <v>42179</v>
      </c>
      <c r="C1046" s="2" t="str">
        <f t="shared" si="16"/>
        <v>Jun</v>
      </c>
      <c r="D1046" t="s">
        <v>435</v>
      </c>
      <c r="E1046">
        <v>1</v>
      </c>
      <c r="F1046" s="3">
        <v>13922.37</v>
      </c>
      <c r="G1046" s="3" t="str">
        <f>INDEX(Tbl_Location[State],MATCH(D1046,Tbl_Location[Zip],0))</f>
        <v>Quebec</v>
      </c>
      <c r="H1046" t="s">
        <v>20</v>
      </c>
      <c r="I1046" t="str">
        <f>INDEX(Tbl_Product[Product Name],MATCH(A1046,Tbl_Product[ProductID],0))</f>
        <v>Natura UM-10</v>
      </c>
      <c r="J1046" t="str">
        <f>INDEX(Tbl_Product[Category],MATCH(A1046,Tbl_Product[ProductID],0))</f>
        <v>Urban</v>
      </c>
      <c r="K1046" t="str">
        <f>INDEX(Tbl_Product[Segment],MATCH(A1046,Tbl_Product[ProductID],0))</f>
        <v>Moderation</v>
      </c>
      <c r="L1046">
        <f>INDEX(Tbl_Product[ManufacturerID],MATCH(A1046,Tbl_Product[ProductID],0))</f>
        <v>8</v>
      </c>
      <c r="M1046" t="str">
        <f>INDEX(Tbl_Manu[Manufacturer Name],MATCH(L1046,Tbl_Manu[ManufacturerID],0))</f>
        <v>Natura</v>
      </c>
    </row>
    <row r="1047" spans="1:13" x14ac:dyDescent="0.25">
      <c r="A1047">
        <v>2334</v>
      </c>
      <c r="B1047" s="2">
        <v>42179</v>
      </c>
      <c r="C1047" s="2" t="str">
        <f t="shared" si="16"/>
        <v>Jun</v>
      </c>
      <c r="D1047" t="s">
        <v>957</v>
      </c>
      <c r="E1047">
        <v>1</v>
      </c>
      <c r="F1047" s="3">
        <v>4592.7</v>
      </c>
      <c r="G1047" s="3" t="str">
        <f>INDEX(Tbl_Location[State],MATCH(D1047,Tbl_Location[Zip],0))</f>
        <v>Ontario</v>
      </c>
      <c r="H1047" t="s">
        <v>20</v>
      </c>
      <c r="I1047" t="str">
        <f>INDEX(Tbl_Product[Product Name],MATCH(A1047,Tbl_Product[ProductID],0))</f>
        <v>Aliqui UE-08</v>
      </c>
      <c r="J1047" t="str">
        <f>INDEX(Tbl_Product[Category],MATCH(A1047,Tbl_Product[ProductID],0))</f>
        <v>Urban</v>
      </c>
      <c r="K1047" t="str">
        <f>INDEX(Tbl_Product[Segment],MATCH(A1047,Tbl_Product[ProductID],0))</f>
        <v>Extreme</v>
      </c>
      <c r="L1047">
        <f>INDEX(Tbl_Product[ManufacturerID],MATCH(A1047,Tbl_Product[ProductID],0))</f>
        <v>2</v>
      </c>
      <c r="M1047" t="str">
        <f>INDEX(Tbl_Manu[Manufacturer Name],MATCH(L1047,Tbl_Manu[ManufacturerID],0))</f>
        <v>Aliqui</v>
      </c>
    </row>
    <row r="1048" spans="1:13" x14ac:dyDescent="0.25">
      <c r="A1048">
        <v>2367</v>
      </c>
      <c r="B1048" s="2">
        <v>42135</v>
      </c>
      <c r="C1048" s="2" t="str">
        <f t="shared" si="16"/>
        <v>May</v>
      </c>
      <c r="D1048" t="s">
        <v>838</v>
      </c>
      <c r="E1048">
        <v>1</v>
      </c>
      <c r="F1048" s="3">
        <v>5663.7</v>
      </c>
      <c r="G1048" s="3" t="str">
        <f>INDEX(Tbl_Location[State],MATCH(D1048,Tbl_Location[Zip],0))</f>
        <v>Ontario</v>
      </c>
      <c r="H1048" t="s">
        <v>20</v>
      </c>
      <c r="I1048" t="str">
        <f>INDEX(Tbl_Product[Product Name],MATCH(A1048,Tbl_Product[ProductID],0))</f>
        <v>Aliqui UC-15</v>
      </c>
      <c r="J1048" t="str">
        <f>INDEX(Tbl_Product[Category],MATCH(A1048,Tbl_Product[ProductID],0))</f>
        <v>Urban</v>
      </c>
      <c r="K1048" t="str">
        <f>INDEX(Tbl_Product[Segment],MATCH(A1048,Tbl_Product[ProductID],0))</f>
        <v>Convenience</v>
      </c>
      <c r="L1048">
        <f>INDEX(Tbl_Product[ManufacturerID],MATCH(A1048,Tbl_Product[ProductID],0))</f>
        <v>2</v>
      </c>
      <c r="M1048" t="str">
        <f>INDEX(Tbl_Manu[Manufacturer Name],MATCH(L1048,Tbl_Manu[ManufacturerID],0))</f>
        <v>Aliqui</v>
      </c>
    </row>
    <row r="1049" spans="1:13" x14ac:dyDescent="0.25">
      <c r="A1049">
        <v>559</v>
      </c>
      <c r="B1049" s="2">
        <v>42135</v>
      </c>
      <c r="C1049" s="2" t="str">
        <f t="shared" si="16"/>
        <v>May</v>
      </c>
      <c r="D1049" t="s">
        <v>994</v>
      </c>
      <c r="E1049">
        <v>1</v>
      </c>
      <c r="F1049" s="3">
        <v>7559.37</v>
      </c>
      <c r="G1049" s="3" t="str">
        <f>INDEX(Tbl_Location[State],MATCH(D1049,Tbl_Location[Zip],0))</f>
        <v>Ontario</v>
      </c>
      <c r="H1049" t="s">
        <v>20</v>
      </c>
      <c r="I1049" t="str">
        <f>INDEX(Tbl_Product[Product Name],MATCH(A1049,Tbl_Product[ProductID],0))</f>
        <v>Maximus UC-24</v>
      </c>
      <c r="J1049" t="str">
        <f>INDEX(Tbl_Product[Category],MATCH(A1049,Tbl_Product[ProductID],0))</f>
        <v>Urban</v>
      </c>
      <c r="K1049" t="str">
        <f>INDEX(Tbl_Product[Segment],MATCH(A1049,Tbl_Product[ProductID],0))</f>
        <v>Convenience</v>
      </c>
      <c r="L1049">
        <f>INDEX(Tbl_Product[ManufacturerID],MATCH(A1049,Tbl_Product[ProductID],0))</f>
        <v>7</v>
      </c>
      <c r="M1049" t="str">
        <f>INDEX(Tbl_Manu[Manufacturer Name],MATCH(L1049,Tbl_Manu[ManufacturerID],0))</f>
        <v>VanArsdel</v>
      </c>
    </row>
    <row r="1050" spans="1:13" x14ac:dyDescent="0.25">
      <c r="A1050">
        <v>1722</v>
      </c>
      <c r="B1050" s="2">
        <v>42135</v>
      </c>
      <c r="C1050" s="2" t="str">
        <f t="shared" si="16"/>
        <v>May</v>
      </c>
      <c r="D1050" t="s">
        <v>1215</v>
      </c>
      <c r="E1050">
        <v>1</v>
      </c>
      <c r="F1050" s="3">
        <v>1038.8699999999999</v>
      </c>
      <c r="G1050" s="3" t="str">
        <f>INDEX(Tbl_Location[State],MATCH(D1050,Tbl_Location[Zip],0))</f>
        <v>Manitoba</v>
      </c>
      <c r="H1050" t="s">
        <v>20</v>
      </c>
      <c r="I1050" t="str">
        <f>INDEX(Tbl_Product[Product Name],MATCH(A1050,Tbl_Product[ProductID],0))</f>
        <v>Salvus YY-33</v>
      </c>
      <c r="J1050" t="str">
        <f>INDEX(Tbl_Product[Category],MATCH(A1050,Tbl_Product[ProductID],0))</f>
        <v>Youth</v>
      </c>
      <c r="K1050" t="str">
        <f>INDEX(Tbl_Product[Segment],MATCH(A1050,Tbl_Product[ProductID],0))</f>
        <v>Youth</v>
      </c>
      <c r="L1050">
        <f>INDEX(Tbl_Product[ManufacturerID],MATCH(A1050,Tbl_Product[ProductID],0))</f>
        <v>13</v>
      </c>
      <c r="M1050" t="str">
        <f>INDEX(Tbl_Manu[Manufacturer Name],MATCH(L1050,Tbl_Manu[ManufacturerID],0))</f>
        <v>Salvus</v>
      </c>
    </row>
    <row r="1051" spans="1:13" x14ac:dyDescent="0.25">
      <c r="A1051">
        <v>636</v>
      </c>
      <c r="B1051" s="2">
        <v>42136</v>
      </c>
      <c r="C1051" s="2" t="str">
        <f t="shared" si="16"/>
        <v>May</v>
      </c>
      <c r="D1051" t="s">
        <v>978</v>
      </c>
      <c r="E1051">
        <v>1</v>
      </c>
      <c r="F1051" s="3">
        <v>10583.37</v>
      </c>
      <c r="G1051" s="3" t="str">
        <f>INDEX(Tbl_Location[State],MATCH(D1051,Tbl_Location[Zip],0))</f>
        <v>Ontario</v>
      </c>
      <c r="H1051" t="s">
        <v>20</v>
      </c>
      <c r="I1051" t="str">
        <f>INDEX(Tbl_Product[Product Name],MATCH(A1051,Tbl_Product[ProductID],0))</f>
        <v>Maximus UC-01</v>
      </c>
      <c r="J1051" t="str">
        <f>INDEX(Tbl_Product[Category],MATCH(A1051,Tbl_Product[ProductID],0))</f>
        <v>Urban</v>
      </c>
      <c r="K1051" t="str">
        <f>INDEX(Tbl_Product[Segment],MATCH(A1051,Tbl_Product[ProductID],0))</f>
        <v>Convenience</v>
      </c>
      <c r="L1051">
        <f>INDEX(Tbl_Product[ManufacturerID],MATCH(A1051,Tbl_Product[ProductID],0))</f>
        <v>7</v>
      </c>
      <c r="M1051" t="str">
        <f>INDEX(Tbl_Manu[Manufacturer Name],MATCH(L1051,Tbl_Manu[ManufacturerID],0))</f>
        <v>VanArsdel</v>
      </c>
    </row>
    <row r="1052" spans="1:13" x14ac:dyDescent="0.25">
      <c r="A1052">
        <v>237</v>
      </c>
      <c r="B1052" s="2">
        <v>42136</v>
      </c>
      <c r="C1052" s="2" t="str">
        <f t="shared" si="16"/>
        <v>May</v>
      </c>
      <c r="D1052" t="s">
        <v>842</v>
      </c>
      <c r="E1052">
        <v>1</v>
      </c>
      <c r="F1052" s="3">
        <v>6296.85</v>
      </c>
      <c r="G1052" s="3" t="str">
        <f>INDEX(Tbl_Location[State],MATCH(D1052,Tbl_Location[Zip],0))</f>
        <v>Ontario</v>
      </c>
      <c r="H1052" t="s">
        <v>20</v>
      </c>
      <c r="I1052" t="str">
        <f>INDEX(Tbl_Product[Product Name],MATCH(A1052,Tbl_Product[ProductID],0))</f>
        <v>Fama UR-09</v>
      </c>
      <c r="J1052" t="str">
        <f>INDEX(Tbl_Product[Category],MATCH(A1052,Tbl_Product[ProductID],0))</f>
        <v>Urban</v>
      </c>
      <c r="K1052" t="str">
        <f>INDEX(Tbl_Product[Segment],MATCH(A1052,Tbl_Product[ProductID],0))</f>
        <v>Regular</v>
      </c>
      <c r="L1052">
        <f>INDEX(Tbl_Product[ManufacturerID],MATCH(A1052,Tbl_Product[ProductID],0))</f>
        <v>5</v>
      </c>
      <c r="M1052" t="str">
        <f>INDEX(Tbl_Manu[Manufacturer Name],MATCH(L1052,Tbl_Manu[ManufacturerID],0))</f>
        <v>Fama</v>
      </c>
    </row>
    <row r="1053" spans="1:13" x14ac:dyDescent="0.25">
      <c r="A1053">
        <v>835</v>
      </c>
      <c r="B1053" s="2">
        <v>42137</v>
      </c>
      <c r="C1053" s="2" t="str">
        <f t="shared" si="16"/>
        <v>May</v>
      </c>
      <c r="D1053" t="s">
        <v>973</v>
      </c>
      <c r="E1053">
        <v>1</v>
      </c>
      <c r="F1053" s="3">
        <v>6299.37</v>
      </c>
      <c r="G1053" s="3" t="str">
        <f>INDEX(Tbl_Location[State],MATCH(D1053,Tbl_Location[Zip],0))</f>
        <v>Ontario</v>
      </c>
      <c r="H1053" t="s">
        <v>20</v>
      </c>
      <c r="I1053" t="str">
        <f>INDEX(Tbl_Product[Product Name],MATCH(A1053,Tbl_Product[ProductID],0))</f>
        <v>Natura UM-19</v>
      </c>
      <c r="J1053" t="str">
        <f>INDEX(Tbl_Product[Category],MATCH(A1053,Tbl_Product[ProductID],0))</f>
        <v>Urban</v>
      </c>
      <c r="K1053" t="str">
        <f>INDEX(Tbl_Product[Segment],MATCH(A1053,Tbl_Product[ProductID],0))</f>
        <v>Moderation</v>
      </c>
      <c r="L1053">
        <f>INDEX(Tbl_Product[ManufacturerID],MATCH(A1053,Tbl_Product[ProductID],0))</f>
        <v>8</v>
      </c>
      <c r="M1053" t="str">
        <f>INDEX(Tbl_Manu[Manufacturer Name],MATCH(L1053,Tbl_Manu[ManufacturerID],0))</f>
        <v>Natura</v>
      </c>
    </row>
    <row r="1054" spans="1:13" x14ac:dyDescent="0.25">
      <c r="A1054">
        <v>927</v>
      </c>
      <c r="B1054" s="2">
        <v>42137</v>
      </c>
      <c r="C1054" s="2" t="str">
        <f t="shared" si="16"/>
        <v>May</v>
      </c>
      <c r="D1054" t="s">
        <v>1219</v>
      </c>
      <c r="E1054">
        <v>1</v>
      </c>
      <c r="F1054" s="3">
        <v>6047.37</v>
      </c>
      <c r="G1054" s="3" t="str">
        <f>INDEX(Tbl_Location[State],MATCH(D1054,Tbl_Location[Zip],0))</f>
        <v>Manitoba</v>
      </c>
      <c r="H1054" t="s">
        <v>20</v>
      </c>
      <c r="I1054" t="str">
        <f>INDEX(Tbl_Product[Product Name],MATCH(A1054,Tbl_Product[ProductID],0))</f>
        <v>Natura UE-36</v>
      </c>
      <c r="J1054" t="str">
        <f>INDEX(Tbl_Product[Category],MATCH(A1054,Tbl_Product[ProductID],0))</f>
        <v>Urban</v>
      </c>
      <c r="K1054" t="str">
        <f>INDEX(Tbl_Product[Segment],MATCH(A1054,Tbl_Product[ProductID],0))</f>
        <v>Extreme</v>
      </c>
      <c r="L1054">
        <f>INDEX(Tbl_Product[ManufacturerID],MATCH(A1054,Tbl_Product[ProductID],0))</f>
        <v>8</v>
      </c>
      <c r="M1054" t="str">
        <f>INDEX(Tbl_Manu[Manufacturer Name],MATCH(L1054,Tbl_Manu[ManufacturerID],0))</f>
        <v>Natura</v>
      </c>
    </row>
    <row r="1055" spans="1:13" x14ac:dyDescent="0.25">
      <c r="A1055">
        <v>2055</v>
      </c>
      <c r="B1055" s="2">
        <v>42137</v>
      </c>
      <c r="C1055" s="2" t="str">
        <f t="shared" si="16"/>
        <v>May</v>
      </c>
      <c r="D1055" t="s">
        <v>838</v>
      </c>
      <c r="E1055">
        <v>1</v>
      </c>
      <c r="F1055" s="3">
        <v>7874.37</v>
      </c>
      <c r="G1055" s="3" t="str">
        <f>INDEX(Tbl_Location[State],MATCH(D1055,Tbl_Location[Zip],0))</f>
        <v>Ontario</v>
      </c>
      <c r="H1055" t="s">
        <v>20</v>
      </c>
      <c r="I1055" t="str">
        <f>INDEX(Tbl_Product[Product Name],MATCH(A1055,Tbl_Product[ProductID],0))</f>
        <v>Currus UE-15</v>
      </c>
      <c r="J1055" t="str">
        <f>INDEX(Tbl_Product[Category],MATCH(A1055,Tbl_Product[ProductID],0))</f>
        <v>Urban</v>
      </c>
      <c r="K1055" t="str">
        <f>INDEX(Tbl_Product[Segment],MATCH(A1055,Tbl_Product[ProductID],0))</f>
        <v>Extreme</v>
      </c>
      <c r="L1055">
        <f>INDEX(Tbl_Product[ManufacturerID],MATCH(A1055,Tbl_Product[ProductID],0))</f>
        <v>4</v>
      </c>
      <c r="M1055" t="str">
        <f>INDEX(Tbl_Manu[Manufacturer Name],MATCH(L1055,Tbl_Manu[ManufacturerID],0))</f>
        <v>Currus</v>
      </c>
    </row>
    <row r="1056" spans="1:13" x14ac:dyDescent="0.25">
      <c r="A1056">
        <v>702</v>
      </c>
      <c r="B1056" s="2">
        <v>42137</v>
      </c>
      <c r="C1056" s="2" t="str">
        <f t="shared" si="16"/>
        <v>May</v>
      </c>
      <c r="D1056" t="s">
        <v>695</v>
      </c>
      <c r="E1056">
        <v>1</v>
      </c>
      <c r="F1056" s="3">
        <v>3747.87</v>
      </c>
      <c r="G1056" s="3" t="str">
        <f>INDEX(Tbl_Location[State],MATCH(D1056,Tbl_Location[Zip],0))</f>
        <v>Ontario</v>
      </c>
      <c r="H1056" t="s">
        <v>20</v>
      </c>
      <c r="I1056" t="str">
        <f>INDEX(Tbl_Product[Product Name],MATCH(A1056,Tbl_Product[ProductID],0))</f>
        <v>Natura MA-09</v>
      </c>
      <c r="J1056" t="str">
        <f>INDEX(Tbl_Product[Category],MATCH(A1056,Tbl_Product[ProductID],0))</f>
        <v>Mix</v>
      </c>
      <c r="K1056" t="str">
        <f>INDEX(Tbl_Product[Segment],MATCH(A1056,Tbl_Product[ProductID],0))</f>
        <v>All Season</v>
      </c>
      <c r="L1056">
        <f>INDEX(Tbl_Product[ManufacturerID],MATCH(A1056,Tbl_Product[ProductID],0))</f>
        <v>8</v>
      </c>
      <c r="M1056" t="str">
        <f>INDEX(Tbl_Manu[Manufacturer Name],MATCH(L1056,Tbl_Manu[ManufacturerID],0))</f>
        <v>Natura</v>
      </c>
    </row>
    <row r="1057" spans="1:13" x14ac:dyDescent="0.25">
      <c r="A1057">
        <v>1145</v>
      </c>
      <c r="B1057" s="2">
        <v>42137</v>
      </c>
      <c r="C1057" s="2" t="str">
        <f t="shared" si="16"/>
        <v>May</v>
      </c>
      <c r="D1057" t="s">
        <v>983</v>
      </c>
      <c r="E1057">
        <v>1</v>
      </c>
      <c r="F1057" s="3">
        <v>4031.37</v>
      </c>
      <c r="G1057" s="3" t="str">
        <f>INDEX(Tbl_Location[State],MATCH(D1057,Tbl_Location[Zip],0))</f>
        <v>Ontario</v>
      </c>
      <c r="H1057" t="s">
        <v>20</v>
      </c>
      <c r="I1057" t="str">
        <f>INDEX(Tbl_Product[Product Name],MATCH(A1057,Tbl_Product[ProductID],0))</f>
        <v>Pirum UR-02</v>
      </c>
      <c r="J1057" t="str">
        <f>INDEX(Tbl_Product[Category],MATCH(A1057,Tbl_Product[ProductID],0))</f>
        <v>Urban</v>
      </c>
      <c r="K1057" t="str">
        <f>INDEX(Tbl_Product[Segment],MATCH(A1057,Tbl_Product[ProductID],0))</f>
        <v>Regular</v>
      </c>
      <c r="L1057">
        <f>INDEX(Tbl_Product[ManufacturerID],MATCH(A1057,Tbl_Product[ProductID],0))</f>
        <v>10</v>
      </c>
      <c r="M1057" t="str">
        <f>INDEX(Tbl_Manu[Manufacturer Name],MATCH(L1057,Tbl_Manu[ManufacturerID],0))</f>
        <v>Pirum</v>
      </c>
    </row>
    <row r="1058" spans="1:13" x14ac:dyDescent="0.25">
      <c r="A1058">
        <v>183</v>
      </c>
      <c r="B1058" s="2">
        <v>42137</v>
      </c>
      <c r="C1058" s="2" t="str">
        <f t="shared" si="16"/>
        <v>May</v>
      </c>
      <c r="D1058" t="s">
        <v>994</v>
      </c>
      <c r="E1058">
        <v>1</v>
      </c>
      <c r="F1058" s="3">
        <v>8694</v>
      </c>
      <c r="G1058" s="3" t="str">
        <f>INDEX(Tbl_Location[State],MATCH(D1058,Tbl_Location[Zip],0))</f>
        <v>Ontario</v>
      </c>
      <c r="H1058" t="s">
        <v>20</v>
      </c>
      <c r="I1058" t="str">
        <f>INDEX(Tbl_Product[Product Name],MATCH(A1058,Tbl_Product[ProductID],0))</f>
        <v>Abbas UE-11</v>
      </c>
      <c r="J1058" t="str">
        <f>INDEX(Tbl_Product[Category],MATCH(A1058,Tbl_Product[ProductID],0))</f>
        <v>Urban</v>
      </c>
      <c r="K1058" t="str">
        <f>INDEX(Tbl_Product[Segment],MATCH(A1058,Tbl_Product[ProductID],0))</f>
        <v>Extreme</v>
      </c>
      <c r="L1058">
        <f>INDEX(Tbl_Product[ManufacturerID],MATCH(A1058,Tbl_Product[ProductID],0))</f>
        <v>1</v>
      </c>
      <c r="M1058" t="str">
        <f>INDEX(Tbl_Manu[Manufacturer Name],MATCH(L1058,Tbl_Manu[ManufacturerID],0))</f>
        <v>Abbas</v>
      </c>
    </row>
    <row r="1059" spans="1:13" x14ac:dyDescent="0.25">
      <c r="A1059">
        <v>549</v>
      </c>
      <c r="B1059" s="2">
        <v>42138</v>
      </c>
      <c r="C1059" s="2" t="str">
        <f t="shared" si="16"/>
        <v>May</v>
      </c>
      <c r="D1059" t="s">
        <v>957</v>
      </c>
      <c r="E1059">
        <v>1</v>
      </c>
      <c r="F1059" s="3">
        <v>6614.37</v>
      </c>
      <c r="G1059" s="3" t="str">
        <f>INDEX(Tbl_Location[State],MATCH(D1059,Tbl_Location[Zip],0))</f>
        <v>Ontario</v>
      </c>
      <c r="H1059" t="s">
        <v>20</v>
      </c>
      <c r="I1059" t="str">
        <f>INDEX(Tbl_Product[Product Name],MATCH(A1059,Tbl_Product[ProductID],0))</f>
        <v>Maximus UC-14</v>
      </c>
      <c r="J1059" t="str">
        <f>INDEX(Tbl_Product[Category],MATCH(A1059,Tbl_Product[ProductID],0))</f>
        <v>Urban</v>
      </c>
      <c r="K1059" t="str">
        <f>INDEX(Tbl_Product[Segment],MATCH(A1059,Tbl_Product[ProductID],0))</f>
        <v>Convenience</v>
      </c>
      <c r="L1059">
        <f>INDEX(Tbl_Product[ManufacturerID],MATCH(A1059,Tbl_Product[ProductID],0))</f>
        <v>7</v>
      </c>
      <c r="M1059" t="str">
        <f>INDEX(Tbl_Manu[Manufacturer Name],MATCH(L1059,Tbl_Manu[ManufacturerID],0))</f>
        <v>VanArsdel</v>
      </c>
    </row>
    <row r="1060" spans="1:13" x14ac:dyDescent="0.25">
      <c r="A1060">
        <v>1000</v>
      </c>
      <c r="B1060" s="2">
        <v>42138</v>
      </c>
      <c r="C1060" s="2" t="str">
        <f t="shared" si="16"/>
        <v>May</v>
      </c>
      <c r="D1060" t="s">
        <v>680</v>
      </c>
      <c r="E1060">
        <v>1</v>
      </c>
      <c r="F1060" s="3">
        <v>1290.8699999999999</v>
      </c>
      <c r="G1060" s="3" t="str">
        <f>INDEX(Tbl_Location[State],MATCH(D1060,Tbl_Location[Zip],0))</f>
        <v>Ontario</v>
      </c>
      <c r="H1060" t="s">
        <v>20</v>
      </c>
      <c r="I1060" t="str">
        <f>INDEX(Tbl_Product[Product Name],MATCH(A1060,Tbl_Product[ProductID],0))</f>
        <v>Natura YY-01</v>
      </c>
      <c r="J1060" t="str">
        <f>INDEX(Tbl_Product[Category],MATCH(A1060,Tbl_Product[ProductID],0))</f>
        <v>Youth</v>
      </c>
      <c r="K1060" t="str">
        <f>INDEX(Tbl_Product[Segment],MATCH(A1060,Tbl_Product[ProductID],0))</f>
        <v>Youth</v>
      </c>
      <c r="L1060">
        <f>INDEX(Tbl_Product[ManufacturerID],MATCH(A1060,Tbl_Product[ProductID],0))</f>
        <v>8</v>
      </c>
      <c r="M1060" t="str">
        <f>INDEX(Tbl_Manu[Manufacturer Name],MATCH(L1060,Tbl_Manu[ManufacturerID],0))</f>
        <v>Natura</v>
      </c>
    </row>
    <row r="1061" spans="1:13" x14ac:dyDescent="0.25">
      <c r="A1061">
        <v>1995</v>
      </c>
      <c r="B1061" s="2">
        <v>42138</v>
      </c>
      <c r="C1061" s="2" t="str">
        <f t="shared" si="16"/>
        <v>May</v>
      </c>
      <c r="D1061" t="s">
        <v>391</v>
      </c>
      <c r="E1061">
        <v>1</v>
      </c>
      <c r="F1061" s="3">
        <v>5354.37</v>
      </c>
      <c r="G1061" s="3" t="str">
        <f>INDEX(Tbl_Location[State],MATCH(D1061,Tbl_Location[Zip],0))</f>
        <v>Quebec</v>
      </c>
      <c r="H1061" t="s">
        <v>20</v>
      </c>
      <c r="I1061" t="str">
        <f>INDEX(Tbl_Product[Product Name],MATCH(A1061,Tbl_Product[ProductID],0))</f>
        <v>Currus UM-02</v>
      </c>
      <c r="J1061" t="str">
        <f>INDEX(Tbl_Product[Category],MATCH(A1061,Tbl_Product[ProductID],0))</f>
        <v>Urban</v>
      </c>
      <c r="K1061" t="str">
        <f>INDEX(Tbl_Product[Segment],MATCH(A1061,Tbl_Product[ProductID],0))</f>
        <v>Moderation</v>
      </c>
      <c r="L1061">
        <f>INDEX(Tbl_Product[ManufacturerID],MATCH(A1061,Tbl_Product[ProductID],0))</f>
        <v>4</v>
      </c>
      <c r="M1061" t="str">
        <f>INDEX(Tbl_Manu[Manufacturer Name],MATCH(L1061,Tbl_Manu[ManufacturerID],0))</f>
        <v>Currus</v>
      </c>
    </row>
    <row r="1062" spans="1:13" x14ac:dyDescent="0.25">
      <c r="A1062">
        <v>1175</v>
      </c>
      <c r="B1062" s="2">
        <v>42145</v>
      </c>
      <c r="C1062" s="2" t="str">
        <f t="shared" si="16"/>
        <v>May</v>
      </c>
      <c r="D1062" t="s">
        <v>680</v>
      </c>
      <c r="E1062">
        <v>1</v>
      </c>
      <c r="F1062" s="3">
        <v>8441.3700000000008</v>
      </c>
      <c r="G1062" s="3" t="str">
        <f>INDEX(Tbl_Location[State],MATCH(D1062,Tbl_Location[Zip],0))</f>
        <v>Ontario</v>
      </c>
      <c r="H1062" t="s">
        <v>20</v>
      </c>
      <c r="I1062" t="str">
        <f>INDEX(Tbl_Product[Product Name],MATCH(A1062,Tbl_Product[ProductID],0))</f>
        <v>Pirum UE-11</v>
      </c>
      <c r="J1062" t="str">
        <f>INDEX(Tbl_Product[Category],MATCH(A1062,Tbl_Product[ProductID],0))</f>
        <v>Urban</v>
      </c>
      <c r="K1062" t="str">
        <f>INDEX(Tbl_Product[Segment],MATCH(A1062,Tbl_Product[ProductID],0))</f>
        <v>Extreme</v>
      </c>
      <c r="L1062">
        <f>INDEX(Tbl_Product[ManufacturerID],MATCH(A1062,Tbl_Product[ProductID],0))</f>
        <v>10</v>
      </c>
      <c r="M1062" t="str">
        <f>INDEX(Tbl_Manu[Manufacturer Name],MATCH(L1062,Tbl_Manu[ManufacturerID],0))</f>
        <v>Pirum</v>
      </c>
    </row>
    <row r="1063" spans="1:13" x14ac:dyDescent="0.25">
      <c r="A1063">
        <v>438</v>
      </c>
      <c r="B1063" s="2">
        <v>42145</v>
      </c>
      <c r="C1063" s="2" t="str">
        <f t="shared" si="16"/>
        <v>May</v>
      </c>
      <c r="D1063" t="s">
        <v>391</v>
      </c>
      <c r="E1063">
        <v>1</v>
      </c>
      <c r="F1063" s="3">
        <v>11969.37</v>
      </c>
      <c r="G1063" s="3" t="str">
        <f>INDEX(Tbl_Location[State],MATCH(D1063,Tbl_Location[Zip],0))</f>
        <v>Quebec</v>
      </c>
      <c r="H1063" t="s">
        <v>20</v>
      </c>
      <c r="I1063" t="str">
        <f>INDEX(Tbl_Product[Product Name],MATCH(A1063,Tbl_Product[ProductID],0))</f>
        <v>Maximus UM-43</v>
      </c>
      <c r="J1063" t="str">
        <f>INDEX(Tbl_Product[Category],MATCH(A1063,Tbl_Product[ProductID],0))</f>
        <v>Urban</v>
      </c>
      <c r="K1063" t="str">
        <f>INDEX(Tbl_Product[Segment],MATCH(A1063,Tbl_Product[ProductID],0))</f>
        <v>Moderation</v>
      </c>
      <c r="L1063">
        <f>INDEX(Tbl_Product[ManufacturerID],MATCH(A1063,Tbl_Product[ProductID],0))</f>
        <v>7</v>
      </c>
      <c r="M1063" t="str">
        <f>INDEX(Tbl_Manu[Manufacturer Name],MATCH(L1063,Tbl_Manu[ManufacturerID],0))</f>
        <v>VanArsdel</v>
      </c>
    </row>
    <row r="1064" spans="1:13" x14ac:dyDescent="0.25">
      <c r="A1064">
        <v>2090</v>
      </c>
      <c r="B1064" s="2">
        <v>42145</v>
      </c>
      <c r="C1064" s="2" t="str">
        <f t="shared" si="16"/>
        <v>May</v>
      </c>
      <c r="D1064" t="s">
        <v>992</v>
      </c>
      <c r="E1064">
        <v>1</v>
      </c>
      <c r="F1064" s="3">
        <v>4598.37</v>
      </c>
      <c r="G1064" s="3" t="str">
        <f>INDEX(Tbl_Location[State],MATCH(D1064,Tbl_Location[Zip],0))</f>
        <v>Ontario</v>
      </c>
      <c r="H1064" t="s">
        <v>20</v>
      </c>
      <c r="I1064" t="str">
        <f>INDEX(Tbl_Product[Product Name],MATCH(A1064,Tbl_Product[ProductID],0))</f>
        <v>Currus UC-25</v>
      </c>
      <c r="J1064" t="str">
        <f>INDEX(Tbl_Product[Category],MATCH(A1064,Tbl_Product[ProductID],0))</f>
        <v>Urban</v>
      </c>
      <c r="K1064" t="str">
        <f>INDEX(Tbl_Product[Segment],MATCH(A1064,Tbl_Product[ProductID],0))</f>
        <v>Convenience</v>
      </c>
      <c r="L1064">
        <f>INDEX(Tbl_Product[ManufacturerID],MATCH(A1064,Tbl_Product[ProductID],0))</f>
        <v>4</v>
      </c>
      <c r="M1064" t="str">
        <f>INDEX(Tbl_Manu[Manufacturer Name],MATCH(L1064,Tbl_Manu[ManufacturerID],0))</f>
        <v>Currus</v>
      </c>
    </row>
    <row r="1065" spans="1:13" x14ac:dyDescent="0.25">
      <c r="A1065">
        <v>1171</v>
      </c>
      <c r="B1065" s="2">
        <v>42145</v>
      </c>
      <c r="C1065" s="2" t="str">
        <f t="shared" si="16"/>
        <v>May</v>
      </c>
      <c r="D1065" t="s">
        <v>1219</v>
      </c>
      <c r="E1065">
        <v>1</v>
      </c>
      <c r="F1065" s="3">
        <v>4283.37</v>
      </c>
      <c r="G1065" s="3" t="str">
        <f>INDEX(Tbl_Location[State],MATCH(D1065,Tbl_Location[Zip],0))</f>
        <v>Manitoba</v>
      </c>
      <c r="H1065" t="s">
        <v>20</v>
      </c>
      <c r="I1065" t="str">
        <f>INDEX(Tbl_Product[Product Name],MATCH(A1065,Tbl_Product[ProductID],0))</f>
        <v>Pirum UE-07</v>
      </c>
      <c r="J1065" t="str">
        <f>INDEX(Tbl_Product[Category],MATCH(A1065,Tbl_Product[ProductID],0))</f>
        <v>Urban</v>
      </c>
      <c r="K1065" t="str">
        <f>INDEX(Tbl_Product[Segment],MATCH(A1065,Tbl_Product[ProductID],0))</f>
        <v>Extreme</v>
      </c>
      <c r="L1065">
        <f>INDEX(Tbl_Product[ManufacturerID],MATCH(A1065,Tbl_Product[ProductID],0))</f>
        <v>10</v>
      </c>
      <c r="M1065" t="str">
        <f>INDEX(Tbl_Manu[Manufacturer Name],MATCH(L1065,Tbl_Manu[ManufacturerID],0))</f>
        <v>Pirum</v>
      </c>
    </row>
    <row r="1066" spans="1:13" x14ac:dyDescent="0.25">
      <c r="A1066">
        <v>1182</v>
      </c>
      <c r="B1066" s="2">
        <v>42145</v>
      </c>
      <c r="C1066" s="2" t="str">
        <f t="shared" si="16"/>
        <v>May</v>
      </c>
      <c r="D1066" t="s">
        <v>1219</v>
      </c>
      <c r="E1066">
        <v>1</v>
      </c>
      <c r="F1066" s="3">
        <v>2708.37</v>
      </c>
      <c r="G1066" s="3" t="str">
        <f>INDEX(Tbl_Location[State],MATCH(D1066,Tbl_Location[Zip],0))</f>
        <v>Manitoba</v>
      </c>
      <c r="H1066" t="s">
        <v>20</v>
      </c>
      <c r="I1066" t="str">
        <f>INDEX(Tbl_Product[Product Name],MATCH(A1066,Tbl_Product[ProductID],0))</f>
        <v>Pirum UE-18</v>
      </c>
      <c r="J1066" t="str">
        <f>INDEX(Tbl_Product[Category],MATCH(A1066,Tbl_Product[ProductID],0))</f>
        <v>Urban</v>
      </c>
      <c r="K1066" t="str">
        <f>INDEX(Tbl_Product[Segment],MATCH(A1066,Tbl_Product[ProductID],0))</f>
        <v>Extreme</v>
      </c>
      <c r="L1066">
        <f>INDEX(Tbl_Product[ManufacturerID],MATCH(A1066,Tbl_Product[ProductID],0))</f>
        <v>10</v>
      </c>
      <c r="M1066" t="str">
        <f>INDEX(Tbl_Manu[Manufacturer Name],MATCH(L1066,Tbl_Manu[ManufacturerID],0))</f>
        <v>Pirum</v>
      </c>
    </row>
    <row r="1067" spans="1:13" x14ac:dyDescent="0.25">
      <c r="A1067">
        <v>590</v>
      </c>
      <c r="B1067" s="2">
        <v>42146</v>
      </c>
      <c r="C1067" s="2" t="str">
        <f t="shared" si="16"/>
        <v>May</v>
      </c>
      <c r="D1067" t="s">
        <v>957</v>
      </c>
      <c r="E1067">
        <v>1</v>
      </c>
      <c r="F1067" s="3">
        <v>10709.37</v>
      </c>
      <c r="G1067" s="3" t="str">
        <f>INDEX(Tbl_Location[State],MATCH(D1067,Tbl_Location[Zip],0))</f>
        <v>Ontario</v>
      </c>
      <c r="H1067" t="s">
        <v>20</v>
      </c>
      <c r="I1067" t="str">
        <f>INDEX(Tbl_Product[Product Name],MATCH(A1067,Tbl_Product[ProductID],0))</f>
        <v>Maximus UC-55</v>
      </c>
      <c r="J1067" t="str">
        <f>INDEX(Tbl_Product[Category],MATCH(A1067,Tbl_Product[ProductID],0))</f>
        <v>Urban</v>
      </c>
      <c r="K1067" t="str">
        <f>INDEX(Tbl_Product[Segment],MATCH(A1067,Tbl_Product[ProductID],0))</f>
        <v>Convenience</v>
      </c>
      <c r="L1067">
        <f>INDEX(Tbl_Product[ManufacturerID],MATCH(A1067,Tbl_Product[ProductID],0))</f>
        <v>7</v>
      </c>
      <c r="M1067" t="str">
        <f>INDEX(Tbl_Manu[Manufacturer Name],MATCH(L1067,Tbl_Manu[ManufacturerID],0))</f>
        <v>VanArsdel</v>
      </c>
    </row>
    <row r="1068" spans="1:13" x14ac:dyDescent="0.25">
      <c r="A1068">
        <v>1009</v>
      </c>
      <c r="B1068" s="2">
        <v>42166</v>
      </c>
      <c r="C1068" s="2" t="str">
        <f t="shared" si="16"/>
        <v>Jun</v>
      </c>
      <c r="D1068" t="s">
        <v>839</v>
      </c>
      <c r="E1068">
        <v>1</v>
      </c>
      <c r="F1068" s="3">
        <v>1353.87</v>
      </c>
      <c r="G1068" s="3" t="str">
        <f>INDEX(Tbl_Location[State],MATCH(D1068,Tbl_Location[Zip],0))</f>
        <v>Ontario</v>
      </c>
      <c r="H1068" t="s">
        <v>20</v>
      </c>
      <c r="I1068" t="str">
        <f>INDEX(Tbl_Product[Product Name],MATCH(A1068,Tbl_Product[ProductID],0))</f>
        <v>Natura YY-10</v>
      </c>
      <c r="J1068" t="str">
        <f>INDEX(Tbl_Product[Category],MATCH(A1068,Tbl_Product[ProductID],0))</f>
        <v>Youth</v>
      </c>
      <c r="K1068" t="str">
        <f>INDEX(Tbl_Product[Segment],MATCH(A1068,Tbl_Product[ProductID],0))</f>
        <v>Youth</v>
      </c>
      <c r="L1068">
        <f>INDEX(Tbl_Product[ManufacturerID],MATCH(A1068,Tbl_Product[ProductID],0))</f>
        <v>8</v>
      </c>
      <c r="M1068" t="str">
        <f>INDEX(Tbl_Manu[Manufacturer Name],MATCH(L1068,Tbl_Manu[ManufacturerID],0))</f>
        <v>Natura</v>
      </c>
    </row>
    <row r="1069" spans="1:13" x14ac:dyDescent="0.25">
      <c r="A1069">
        <v>545</v>
      </c>
      <c r="B1069" s="2">
        <v>42172</v>
      </c>
      <c r="C1069" s="2" t="str">
        <f t="shared" si="16"/>
        <v>Jun</v>
      </c>
      <c r="D1069" t="s">
        <v>687</v>
      </c>
      <c r="E1069">
        <v>1</v>
      </c>
      <c r="F1069" s="3">
        <v>10835.37</v>
      </c>
      <c r="G1069" s="3" t="str">
        <f>INDEX(Tbl_Location[State],MATCH(D1069,Tbl_Location[Zip],0))</f>
        <v>Ontario</v>
      </c>
      <c r="H1069" t="s">
        <v>20</v>
      </c>
      <c r="I1069" t="str">
        <f>INDEX(Tbl_Product[Product Name],MATCH(A1069,Tbl_Product[ProductID],0))</f>
        <v>Maximus UC-10</v>
      </c>
      <c r="J1069" t="str">
        <f>INDEX(Tbl_Product[Category],MATCH(A1069,Tbl_Product[ProductID],0))</f>
        <v>Urban</v>
      </c>
      <c r="K1069" t="str">
        <f>INDEX(Tbl_Product[Segment],MATCH(A1069,Tbl_Product[ProductID],0))</f>
        <v>Convenience</v>
      </c>
      <c r="L1069">
        <f>INDEX(Tbl_Product[ManufacturerID],MATCH(A1069,Tbl_Product[ProductID],0))</f>
        <v>7</v>
      </c>
      <c r="M1069" t="str">
        <f>INDEX(Tbl_Manu[Manufacturer Name],MATCH(L1069,Tbl_Manu[ManufacturerID],0))</f>
        <v>VanArsdel</v>
      </c>
    </row>
    <row r="1070" spans="1:13" x14ac:dyDescent="0.25">
      <c r="A1070">
        <v>207</v>
      </c>
      <c r="B1070" s="2">
        <v>42172</v>
      </c>
      <c r="C1070" s="2" t="str">
        <f t="shared" si="16"/>
        <v>Jun</v>
      </c>
      <c r="D1070" t="s">
        <v>978</v>
      </c>
      <c r="E1070">
        <v>1</v>
      </c>
      <c r="F1070" s="3">
        <v>11843.37</v>
      </c>
      <c r="G1070" s="3" t="str">
        <f>INDEX(Tbl_Location[State],MATCH(D1070,Tbl_Location[Zip],0))</f>
        <v>Ontario</v>
      </c>
      <c r="H1070" t="s">
        <v>20</v>
      </c>
      <c r="I1070" t="str">
        <f>INDEX(Tbl_Product[Product Name],MATCH(A1070,Tbl_Product[ProductID],0))</f>
        <v>Barba UM-09</v>
      </c>
      <c r="J1070" t="str">
        <f>INDEX(Tbl_Product[Category],MATCH(A1070,Tbl_Product[ProductID],0))</f>
        <v>Urban</v>
      </c>
      <c r="K1070" t="str">
        <f>INDEX(Tbl_Product[Segment],MATCH(A1070,Tbl_Product[ProductID],0))</f>
        <v>Moderation</v>
      </c>
      <c r="L1070">
        <f>INDEX(Tbl_Product[ManufacturerID],MATCH(A1070,Tbl_Product[ProductID],0))</f>
        <v>3</v>
      </c>
      <c r="M1070" t="str">
        <f>INDEX(Tbl_Manu[Manufacturer Name],MATCH(L1070,Tbl_Manu[ManufacturerID],0))</f>
        <v>Barba</v>
      </c>
    </row>
    <row r="1071" spans="1:13" x14ac:dyDescent="0.25">
      <c r="A1071">
        <v>440</v>
      </c>
      <c r="B1071" s="2">
        <v>42172</v>
      </c>
      <c r="C1071" s="2" t="str">
        <f t="shared" si="16"/>
        <v>Jun</v>
      </c>
      <c r="D1071" t="s">
        <v>1219</v>
      </c>
      <c r="E1071">
        <v>1</v>
      </c>
      <c r="F1071" s="3">
        <v>19529.37</v>
      </c>
      <c r="G1071" s="3" t="str">
        <f>INDEX(Tbl_Location[State],MATCH(D1071,Tbl_Location[Zip],0))</f>
        <v>Manitoba</v>
      </c>
      <c r="H1071" t="s">
        <v>20</v>
      </c>
      <c r="I1071" t="str">
        <f>INDEX(Tbl_Product[Product Name],MATCH(A1071,Tbl_Product[ProductID],0))</f>
        <v>Maximus UM-45</v>
      </c>
      <c r="J1071" t="str">
        <f>INDEX(Tbl_Product[Category],MATCH(A1071,Tbl_Product[ProductID],0))</f>
        <v>Urban</v>
      </c>
      <c r="K1071" t="str">
        <f>INDEX(Tbl_Product[Segment],MATCH(A1071,Tbl_Product[ProductID],0))</f>
        <v>Moderation</v>
      </c>
      <c r="L1071">
        <f>INDEX(Tbl_Product[ManufacturerID],MATCH(A1071,Tbl_Product[ProductID],0))</f>
        <v>7</v>
      </c>
      <c r="M1071" t="str">
        <f>INDEX(Tbl_Manu[Manufacturer Name],MATCH(L1071,Tbl_Manu[ManufacturerID],0))</f>
        <v>VanArsdel</v>
      </c>
    </row>
    <row r="1072" spans="1:13" x14ac:dyDescent="0.25">
      <c r="A1072">
        <v>777</v>
      </c>
      <c r="B1072" s="2">
        <v>42172</v>
      </c>
      <c r="C1072" s="2" t="str">
        <f t="shared" si="16"/>
        <v>Jun</v>
      </c>
      <c r="D1072" t="s">
        <v>1219</v>
      </c>
      <c r="E1072">
        <v>1</v>
      </c>
      <c r="F1072" s="3">
        <v>1542.87</v>
      </c>
      <c r="G1072" s="3" t="str">
        <f>INDEX(Tbl_Location[State],MATCH(D1072,Tbl_Location[Zip],0))</f>
        <v>Manitoba</v>
      </c>
      <c r="H1072" t="s">
        <v>20</v>
      </c>
      <c r="I1072" t="str">
        <f>INDEX(Tbl_Product[Product Name],MATCH(A1072,Tbl_Product[ProductID],0))</f>
        <v>Natura RP-65</v>
      </c>
      <c r="J1072" t="str">
        <f>INDEX(Tbl_Product[Category],MATCH(A1072,Tbl_Product[ProductID],0))</f>
        <v>Rural</v>
      </c>
      <c r="K1072" t="str">
        <f>INDEX(Tbl_Product[Segment],MATCH(A1072,Tbl_Product[ProductID],0))</f>
        <v>Productivity</v>
      </c>
      <c r="L1072">
        <f>INDEX(Tbl_Product[ManufacturerID],MATCH(A1072,Tbl_Product[ProductID],0))</f>
        <v>8</v>
      </c>
      <c r="M1072" t="str">
        <f>INDEX(Tbl_Manu[Manufacturer Name],MATCH(L1072,Tbl_Manu[ManufacturerID],0))</f>
        <v>Natura</v>
      </c>
    </row>
    <row r="1073" spans="1:13" x14ac:dyDescent="0.25">
      <c r="A1073">
        <v>2396</v>
      </c>
      <c r="B1073" s="2">
        <v>42142</v>
      </c>
      <c r="C1073" s="2" t="str">
        <f t="shared" si="16"/>
        <v>May</v>
      </c>
      <c r="D1073" t="s">
        <v>840</v>
      </c>
      <c r="E1073">
        <v>1</v>
      </c>
      <c r="F1073" s="3">
        <v>1385.37</v>
      </c>
      <c r="G1073" s="3" t="str">
        <f>INDEX(Tbl_Location[State],MATCH(D1073,Tbl_Location[Zip],0))</f>
        <v>Ontario</v>
      </c>
      <c r="H1073" t="s">
        <v>20</v>
      </c>
      <c r="I1073" t="str">
        <f>INDEX(Tbl_Product[Product Name],MATCH(A1073,Tbl_Product[ProductID],0))</f>
        <v>Aliqui YY-05</v>
      </c>
      <c r="J1073" t="str">
        <f>INDEX(Tbl_Product[Category],MATCH(A1073,Tbl_Product[ProductID],0))</f>
        <v>Youth</v>
      </c>
      <c r="K1073" t="str">
        <f>INDEX(Tbl_Product[Segment],MATCH(A1073,Tbl_Product[ProductID],0))</f>
        <v>Youth</v>
      </c>
      <c r="L1073">
        <f>INDEX(Tbl_Product[ManufacturerID],MATCH(A1073,Tbl_Product[ProductID],0))</f>
        <v>2</v>
      </c>
      <c r="M1073" t="str">
        <f>INDEX(Tbl_Manu[Manufacturer Name],MATCH(L1073,Tbl_Manu[ManufacturerID],0))</f>
        <v>Aliqui</v>
      </c>
    </row>
    <row r="1074" spans="1:13" x14ac:dyDescent="0.25">
      <c r="A1074">
        <v>1000</v>
      </c>
      <c r="B1074" s="2">
        <v>42143</v>
      </c>
      <c r="C1074" s="2" t="str">
        <f t="shared" si="16"/>
        <v>May</v>
      </c>
      <c r="D1074" t="s">
        <v>1230</v>
      </c>
      <c r="E1074">
        <v>2</v>
      </c>
      <c r="F1074" s="3">
        <v>2707.74</v>
      </c>
      <c r="G1074" s="3" t="str">
        <f>INDEX(Tbl_Location[State],MATCH(D1074,Tbl_Location[Zip],0))</f>
        <v>Manitoba</v>
      </c>
      <c r="H1074" t="s">
        <v>20</v>
      </c>
      <c r="I1074" t="str">
        <f>INDEX(Tbl_Product[Product Name],MATCH(A1074,Tbl_Product[ProductID],0))</f>
        <v>Natura YY-01</v>
      </c>
      <c r="J1074" t="str">
        <f>INDEX(Tbl_Product[Category],MATCH(A1074,Tbl_Product[ProductID],0))</f>
        <v>Youth</v>
      </c>
      <c r="K1074" t="str">
        <f>INDEX(Tbl_Product[Segment],MATCH(A1074,Tbl_Product[ProductID],0))</f>
        <v>Youth</v>
      </c>
      <c r="L1074">
        <f>INDEX(Tbl_Product[ManufacturerID],MATCH(A1074,Tbl_Product[ProductID],0))</f>
        <v>8</v>
      </c>
      <c r="M1074" t="str">
        <f>INDEX(Tbl_Manu[Manufacturer Name],MATCH(L1074,Tbl_Manu[ManufacturerID],0))</f>
        <v>Natura</v>
      </c>
    </row>
    <row r="1075" spans="1:13" x14ac:dyDescent="0.25">
      <c r="A1075">
        <v>2365</v>
      </c>
      <c r="B1075" s="2">
        <v>42114</v>
      </c>
      <c r="C1075" s="2" t="str">
        <f t="shared" si="16"/>
        <v>Apr</v>
      </c>
      <c r="D1075" t="s">
        <v>972</v>
      </c>
      <c r="E1075">
        <v>1</v>
      </c>
      <c r="F1075" s="3">
        <v>6482.7</v>
      </c>
      <c r="G1075" s="3" t="str">
        <f>INDEX(Tbl_Location[State],MATCH(D1075,Tbl_Location[Zip],0))</f>
        <v>Ontario</v>
      </c>
      <c r="H1075" t="s">
        <v>20</v>
      </c>
      <c r="I1075" t="str">
        <f>INDEX(Tbl_Product[Product Name],MATCH(A1075,Tbl_Product[ProductID],0))</f>
        <v>Aliqui UC-13</v>
      </c>
      <c r="J1075" t="str">
        <f>INDEX(Tbl_Product[Category],MATCH(A1075,Tbl_Product[ProductID],0))</f>
        <v>Urban</v>
      </c>
      <c r="K1075" t="str">
        <f>INDEX(Tbl_Product[Segment],MATCH(A1075,Tbl_Product[ProductID],0))</f>
        <v>Convenience</v>
      </c>
      <c r="L1075">
        <f>INDEX(Tbl_Product[ManufacturerID],MATCH(A1075,Tbl_Product[ProductID],0))</f>
        <v>2</v>
      </c>
      <c r="M1075" t="str">
        <f>INDEX(Tbl_Manu[Manufacturer Name],MATCH(L1075,Tbl_Manu[ManufacturerID],0))</f>
        <v>Aliqui</v>
      </c>
    </row>
    <row r="1076" spans="1:13" x14ac:dyDescent="0.25">
      <c r="A1076">
        <v>676</v>
      </c>
      <c r="B1076" s="2">
        <v>42114</v>
      </c>
      <c r="C1076" s="2" t="str">
        <f t="shared" si="16"/>
        <v>Apr</v>
      </c>
      <c r="D1076" t="s">
        <v>1216</v>
      </c>
      <c r="E1076">
        <v>1</v>
      </c>
      <c r="F1076" s="3">
        <v>9134.3700000000008</v>
      </c>
      <c r="G1076" s="3" t="str">
        <f>INDEX(Tbl_Location[State],MATCH(D1076,Tbl_Location[Zip],0))</f>
        <v>Manitoba</v>
      </c>
      <c r="H1076" t="s">
        <v>20</v>
      </c>
      <c r="I1076" t="str">
        <f>INDEX(Tbl_Product[Product Name],MATCH(A1076,Tbl_Product[ProductID],0))</f>
        <v>Maximus UC-41</v>
      </c>
      <c r="J1076" t="str">
        <f>INDEX(Tbl_Product[Category],MATCH(A1076,Tbl_Product[ProductID],0))</f>
        <v>Urban</v>
      </c>
      <c r="K1076" t="str">
        <f>INDEX(Tbl_Product[Segment],MATCH(A1076,Tbl_Product[ProductID],0))</f>
        <v>Convenience</v>
      </c>
      <c r="L1076">
        <f>INDEX(Tbl_Product[ManufacturerID],MATCH(A1076,Tbl_Product[ProductID],0))</f>
        <v>7</v>
      </c>
      <c r="M1076" t="str">
        <f>INDEX(Tbl_Manu[Manufacturer Name],MATCH(L1076,Tbl_Manu[ManufacturerID],0))</f>
        <v>VanArsdel</v>
      </c>
    </row>
    <row r="1077" spans="1:13" x14ac:dyDescent="0.25">
      <c r="A1077">
        <v>206</v>
      </c>
      <c r="B1077" s="2">
        <v>42124</v>
      </c>
      <c r="C1077" s="2" t="str">
        <f t="shared" si="16"/>
        <v>Apr</v>
      </c>
      <c r="D1077" t="s">
        <v>1230</v>
      </c>
      <c r="E1077">
        <v>1</v>
      </c>
      <c r="F1077" s="3">
        <v>11402.37</v>
      </c>
      <c r="G1077" s="3" t="str">
        <f>INDEX(Tbl_Location[State],MATCH(D1077,Tbl_Location[Zip],0))</f>
        <v>Manitoba</v>
      </c>
      <c r="H1077" t="s">
        <v>20</v>
      </c>
      <c r="I1077" t="str">
        <f>INDEX(Tbl_Product[Product Name],MATCH(A1077,Tbl_Product[ProductID],0))</f>
        <v>Barba UM-08</v>
      </c>
      <c r="J1077" t="str">
        <f>INDEX(Tbl_Product[Category],MATCH(A1077,Tbl_Product[ProductID],0))</f>
        <v>Urban</v>
      </c>
      <c r="K1077" t="str">
        <f>INDEX(Tbl_Product[Segment],MATCH(A1077,Tbl_Product[ProductID],0))</f>
        <v>Moderation</v>
      </c>
      <c r="L1077">
        <f>INDEX(Tbl_Product[ManufacturerID],MATCH(A1077,Tbl_Product[ProductID],0))</f>
        <v>3</v>
      </c>
      <c r="M1077" t="str">
        <f>INDEX(Tbl_Manu[Manufacturer Name],MATCH(L1077,Tbl_Manu[ManufacturerID],0))</f>
        <v>Barba</v>
      </c>
    </row>
    <row r="1078" spans="1:13" x14ac:dyDescent="0.25">
      <c r="A1078">
        <v>1059</v>
      </c>
      <c r="B1078" s="2">
        <v>42124</v>
      </c>
      <c r="C1078" s="2" t="str">
        <f t="shared" si="16"/>
        <v>Apr</v>
      </c>
      <c r="D1078" t="s">
        <v>1225</v>
      </c>
      <c r="E1078">
        <v>1</v>
      </c>
      <c r="F1078" s="3">
        <v>1889.37</v>
      </c>
      <c r="G1078" s="3" t="str">
        <f>INDEX(Tbl_Location[State],MATCH(D1078,Tbl_Location[Zip],0))</f>
        <v>Manitoba</v>
      </c>
      <c r="H1078" t="s">
        <v>20</v>
      </c>
      <c r="I1078" t="str">
        <f>INDEX(Tbl_Product[Product Name],MATCH(A1078,Tbl_Product[ProductID],0))</f>
        <v>Pirum RP-05</v>
      </c>
      <c r="J1078" t="str">
        <f>INDEX(Tbl_Product[Category],MATCH(A1078,Tbl_Product[ProductID],0))</f>
        <v>Rural</v>
      </c>
      <c r="K1078" t="str">
        <f>INDEX(Tbl_Product[Segment],MATCH(A1078,Tbl_Product[ProductID],0))</f>
        <v>Productivity</v>
      </c>
      <c r="L1078">
        <f>INDEX(Tbl_Product[ManufacturerID],MATCH(A1078,Tbl_Product[ProductID],0))</f>
        <v>10</v>
      </c>
      <c r="M1078" t="str">
        <f>INDEX(Tbl_Manu[Manufacturer Name],MATCH(L1078,Tbl_Manu[ManufacturerID],0))</f>
        <v>Pirum</v>
      </c>
    </row>
    <row r="1079" spans="1:13" x14ac:dyDescent="0.25">
      <c r="A1079">
        <v>2367</v>
      </c>
      <c r="B1079" s="2">
        <v>42124</v>
      </c>
      <c r="C1079" s="2" t="str">
        <f t="shared" si="16"/>
        <v>Apr</v>
      </c>
      <c r="D1079" t="s">
        <v>1220</v>
      </c>
      <c r="E1079">
        <v>1</v>
      </c>
      <c r="F1079" s="3">
        <v>5663.7</v>
      </c>
      <c r="G1079" s="3" t="str">
        <f>INDEX(Tbl_Location[State],MATCH(D1079,Tbl_Location[Zip],0))</f>
        <v>Manitoba</v>
      </c>
      <c r="H1079" t="s">
        <v>20</v>
      </c>
      <c r="I1079" t="str">
        <f>INDEX(Tbl_Product[Product Name],MATCH(A1079,Tbl_Product[ProductID],0))</f>
        <v>Aliqui UC-15</v>
      </c>
      <c r="J1079" t="str">
        <f>INDEX(Tbl_Product[Category],MATCH(A1079,Tbl_Product[ProductID],0))</f>
        <v>Urban</v>
      </c>
      <c r="K1079" t="str">
        <f>INDEX(Tbl_Product[Segment],MATCH(A1079,Tbl_Product[ProductID],0))</f>
        <v>Convenience</v>
      </c>
      <c r="L1079">
        <f>INDEX(Tbl_Product[ManufacturerID],MATCH(A1079,Tbl_Product[ProductID],0))</f>
        <v>2</v>
      </c>
      <c r="M1079" t="str">
        <f>INDEX(Tbl_Manu[Manufacturer Name],MATCH(L1079,Tbl_Manu[ManufacturerID],0))</f>
        <v>Aliqui</v>
      </c>
    </row>
    <row r="1080" spans="1:13" x14ac:dyDescent="0.25">
      <c r="A1080">
        <v>556</v>
      </c>
      <c r="B1080" s="2">
        <v>42124</v>
      </c>
      <c r="C1080" s="2" t="str">
        <f t="shared" si="16"/>
        <v>Apr</v>
      </c>
      <c r="D1080" t="s">
        <v>994</v>
      </c>
      <c r="E1080">
        <v>1</v>
      </c>
      <c r="F1080" s="3">
        <v>10268.370000000001</v>
      </c>
      <c r="G1080" s="3" t="str">
        <f>INDEX(Tbl_Location[State],MATCH(D1080,Tbl_Location[Zip],0))</f>
        <v>Ontario</v>
      </c>
      <c r="H1080" t="s">
        <v>20</v>
      </c>
      <c r="I1080" t="str">
        <f>INDEX(Tbl_Product[Product Name],MATCH(A1080,Tbl_Product[ProductID],0))</f>
        <v>Maximus UC-21</v>
      </c>
      <c r="J1080" t="str">
        <f>INDEX(Tbl_Product[Category],MATCH(A1080,Tbl_Product[ProductID],0))</f>
        <v>Urban</v>
      </c>
      <c r="K1080" t="str">
        <f>INDEX(Tbl_Product[Segment],MATCH(A1080,Tbl_Product[ProductID],0))</f>
        <v>Convenience</v>
      </c>
      <c r="L1080">
        <f>INDEX(Tbl_Product[ManufacturerID],MATCH(A1080,Tbl_Product[ProductID],0))</f>
        <v>7</v>
      </c>
      <c r="M1080" t="str">
        <f>INDEX(Tbl_Manu[Manufacturer Name],MATCH(L1080,Tbl_Manu[ManufacturerID],0))</f>
        <v>VanArsdel</v>
      </c>
    </row>
    <row r="1081" spans="1:13" x14ac:dyDescent="0.25">
      <c r="A1081">
        <v>835</v>
      </c>
      <c r="B1081" s="2">
        <v>42124</v>
      </c>
      <c r="C1081" s="2" t="str">
        <f t="shared" si="16"/>
        <v>Apr</v>
      </c>
      <c r="D1081" t="s">
        <v>978</v>
      </c>
      <c r="E1081">
        <v>1</v>
      </c>
      <c r="F1081" s="3">
        <v>6299.37</v>
      </c>
      <c r="G1081" s="3" t="str">
        <f>INDEX(Tbl_Location[State],MATCH(D1081,Tbl_Location[Zip],0))</f>
        <v>Ontario</v>
      </c>
      <c r="H1081" t="s">
        <v>20</v>
      </c>
      <c r="I1081" t="str">
        <f>INDEX(Tbl_Product[Product Name],MATCH(A1081,Tbl_Product[ProductID],0))</f>
        <v>Natura UM-19</v>
      </c>
      <c r="J1081" t="str">
        <f>INDEX(Tbl_Product[Category],MATCH(A1081,Tbl_Product[ProductID],0))</f>
        <v>Urban</v>
      </c>
      <c r="K1081" t="str">
        <f>INDEX(Tbl_Product[Segment],MATCH(A1081,Tbl_Product[ProductID],0))</f>
        <v>Moderation</v>
      </c>
      <c r="L1081">
        <f>INDEX(Tbl_Product[ManufacturerID],MATCH(A1081,Tbl_Product[ProductID],0))</f>
        <v>8</v>
      </c>
      <c r="M1081" t="str">
        <f>INDEX(Tbl_Manu[Manufacturer Name],MATCH(L1081,Tbl_Manu[ManufacturerID],0))</f>
        <v>Natura</v>
      </c>
    </row>
    <row r="1082" spans="1:13" x14ac:dyDescent="0.25">
      <c r="A1082">
        <v>1182</v>
      </c>
      <c r="B1082" s="2">
        <v>42152</v>
      </c>
      <c r="C1082" s="2" t="str">
        <f t="shared" si="16"/>
        <v>May</v>
      </c>
      <c r="D1082" t="s">
        <v>838</v>
      </c>
      <c r="E1082">
        <v>1</v>
      </c>
      <c r="F1082" s="3">
        <v>2582.37</v>
      </c>
      <c r="G1082" s="3" t="str">
        <f>INDEX(Tbl_Location[State],MATCH(D1082,Tbl_Location[Zip],0))</f>
        <v>Ontario</v>
      </c>
      <c r="H1082" t="s">
        <v>20</v>
      </c>
      <c r="I1082" t="str">
        <f>INDEX(Tbl_Product[Product Name],MATCH(A1082,Tbl_Product[ProductID],0))</f>
        <v>Pirum UE-18</v>
      </c>
      <c r="J1082" t="str">
        <f>INDEX(Tbl_Product[Category],MATCH(A1082,Tbl_Product[ProductID],0))</f>
        <v>Urban</v>
      </c>
      <c r="K1082" t="str">
        <f>INDEX(Tbl_Product[Segment],MATCH(A1082,Tbl_Product[ProductID],0))</f>
        <v>Extreme</v>
      </c>
      <c r="L1082">
        <f>INDEX(Tbl_Product[ManufacturerID],MATCH(A1082,Tbl_Product[ProductID],0))</f>
        <v>10</v>
      </c>
      <c r="M1082" t="str">
        <f>INDEX(Tbl_Manu[Manufacturer Name],MATCH(L1082,Tbl_Manu[ManufacturerID],0))</f>
        <v>Pirum</v>
      </c>
    </row>
    <row r="1083" spans="1:13" x14ac:dyDescent="0.25">
      <c r="A1083">
        <v>2241</v>
      </c>
      <c r="B1083" s="2">
        <v>42152</v>
      </c>
      <c r="C1083" s="2" t="str">
        <f t="shared" si="16"/>
        <v>May</v>
      </c>
      <c r="D1083" t="s">
        <v>953</v>
      </c>
      <c r="E1083">
        <v>1</v>
      </c>
      <c r="F1083" s="3">
        <v>1070.3699999999999</v>
      </c>
      <c r="G1083" s="3" t="str">
        <f>INDEX(Tbl_Location[State],MATCH(D1083,Tbl_Location[Zip],0))</f>
        <v>Ontario</v>
      </c>
      <c r="H1083" t="s">
        <v>20</v>
      </c>
      <c r="I1083" t="str">
        <f>INDEX(Tbl_Product[Product Name],MATCH(A1083,Tbl_Product[ProductID],0))</f>
        <v>Aliqui RP-38</v>
      </c>
      <c r="J1083" t="str">
        <f>INDEX(Tbl_Product[Category],MATCH(A1083,Tbl_Product[ProductID],0))</f>
        <v>Rural</v>
      </c>
      <c r="K1083" t="str">
        <f>INDEX(Tbl_Product[Segment],MATCH(A1083,Tbl_Product[ProductID],0))</f>
        <v>Productivity</v>
      </c>
      <c r="L1083">
        <f>INDEX(Tbl_Product[ManufacturerID],MATCH(A1083,Tbl_Product[ProductID],0))</f>
        <v>2</v>
      </c>
      <c r="M1083" t="str">
        <f>INDEX(Tbl_Manu[Manufacturer Name],MATCH(L1083,Tbl_Manu[ManufacturerID],0))</f>
        <v>Aliqui</v>
      </c>
    </row>
    <row r="1084" spans="1:13" x14ac:dyDescent="0.25">
      <c r="A1084">
        <v>2395</v>
      </c>
      <c r="B1084" s="2">
        <v>42115</v>
      </c>
      <c r="C1084" s="2" t="str">
        <f t="shared" si="16"/>
        <v>Apr</v>
      </c>
      <c r="D1084" t="s">
        <v>840</v>
      </c>
      <c r="E1084">
        <v>1</v>
      </c>
      <c r="F1084" s="3">
        <v>1889.37</v>
      </c>
      <c r="G1084" s="3" t="str">
        <f>INDEX(Tbl_Location[State],MATCH(D1084,Tbl_Location[Zip],0))</f>
        <v>Ontario</v>
      </c>
      <c r="H1084" t="s">
        <v>20</v>
      </c>
      <c r="I1084" t="str">
        <f>INDEX(Tbl_Product[Product Name],MATCH(A1084,Tbl_Product[ProductID],0))</f>
        <v>Aliqui YY-04</v>
      </c>
      <c r="J1084" t="str">
        <f>INDEX(Tbl_Product[Category],MATCH(A1084,Tbl_Product[ProductID],0))</f>
        <v>Youth</v>
      </c>
      <c r="K1084" t="str">
        <f>INDEX(Tbl_Product[Segment],MATCH(A1084,Tbl_Product[ProductID],0))</f>
        <v>Youth</v>
      </c>
      <c r="L1084">
        <f>INDEX(Tbl_Product[ManufacturerID],MATCH(A1084,Tbl_Product[ProductID],0))</f>
        <v>2</v>
      </c>
      <c r="M1084" t="str">
        <f>INDEX(Tbl_Manu[Manufacturer Name],MATCH(L1084,Tbl_Manu[ManufacturerID],0))</f>
        <v>Aliqui</v>
      </c>
    </row>
    <row r="1085" spans="1:13" x14ac:dyDescent="0.25">
      <c r="A1085">
        <v>1000</v>
      </c>
      <c r="B1085" s="2">
        <v>42115</v>
      </c>
      <c r="C1085" s="2" t="str">
        <f t="shared" si="16"/>
        <v>Apr</v>
      </c>
      <c r="D1085" t="s">
        <v>839</v>
      </c>
      <c r="E1085">
        <v>1</v>
      </c>
      <c r="F1085" s="3">
        <v>1353.87</v>
      </c>
      <c r="G1085" s="3" t="str">
        <f>INDEX(Tbl_Location[State],MATCH(D1085,Tbl_Location[Zip],0))</f>
        <v>Ontario</v>
      </c>
      <c r="H1085" t="s">
        <v>20</v>
      </c>
      <c r="I1085" t="str">
        <f>INDEX(Tbl_Product[Product Name],MATCH(A1085,Tbl_Product[ProductID],0))</f>
        <v>Natura YY-01</v>
      </c>
      <c r="J1085" t="str">
        <f>INDEX(Tbl_Product[Category],MATCH(A1085,Tbl_Product[ProductID],0))</f>
        <v>Youth</v>
      </c>
      <c r="K1085" t="str">
        <f>INDEX(Tbl_Product[Segment],MATCH(A1085,Tbl_Product[ProductID],0))</f>
        <v>Youth</v>
      </c>
      <c r="L1085">
        <f>INDEX(Tbl_Product[ManufacturerID],MATCH(A1085,Tbl_Product[ProductID],0))</f>
        <v>8</v>
      </c>
      <c r="M1085" t="str">
        <f>INDEX(Tbl_Manu[Manufacturer Name],MATCH(L1085,Tbl_Manu[ManufacturerID],0))</f>
        <v>Natura</v>
      </c>
    </row>
    <row r="1086" spans="1:13" x14ac:dyDescent="0.25">
      <c r="A1086">
        <v>2379</v>
      </c>
      <c r="B1086" s="2">
        <v>42124</v>
      </c>
      <c r="C1086" s="2" t="str">
        <f t="shared" si="16"/>
        <v>Apr</v>
      </c>
      <c r="D1086" t="s">
        <v>1219</v>
      </c>
      <c r="E1086">
        <v>1</v>
      </c>
      <c r="F1086" s="3">
        <v>2330.37</v>
      </c>
      <c r="G1086" s="3" t="str">
        <f>INDEX(Tbl_Location[State],MATCH(D1086,Tbl_Location[Zip],0))</f>
        <v>Manitoba</v>
      </c>
      <c r="H1086" t="s">
        <v>20</v>
      </c>
      <c r="I1086" t="str">
        <f>INDEX(Tbl_Product[Product Name],MATCH(A1086,Tbl_Product[ProductID],0))</f>
        <v>Aliqui UC-27</v>
      </c>
      <c r="J1086" t="str">
        <f>INDEX(Tbl_Product[Category],MATCH(A1086,Tbl_Product[ProductID],0))</f>
        <v>Urban</v>
      </c>
      <c r="K1086" t="str">
        <f>INDEX(Tbl_Product[Segment],MATCH(A1086,Tbl_Product[ProductID],0))</f>
        <v>Convenience</v>
      </c>
      <c r="L1086">
        <f>INDEX(Tbl_Product[ManufacturerID],MATCH(A1086,Tbl_Product[ProductID],0))</f>
        <v>2</v>
      </c>
      <c r="M1086" t="str">
        <f>INDEX(Tbl_Manu[Manufacturer Name],MATCH(L1086,Tbl_Manu[ManufacturerID],0))</f>
        <v>Aliqui</v>
      </c>
    </row>
    <row r="1087" spans="1:13" x14ac:dyDescent="0.25">
      <c r="A1087">
        <v>615</v>
      </c>
      <c r="B1087" s="2">
        <v>42153</v>
      </c>
      <c r="C1087" s="2" t="str">
        <f t="shared" si="16"/>
        <v>May</v>
      </c>
      <c r="D1087" t="s">
        <v>1220</v>
      </c>
      <c r="E1087">
        <v>1</v>
      </c>
      <c r="F1087" s="3">
        <v>8189.37</v>
      </c>
      <c r="G1087" s="3" t="str">
        <f>INDEX(Tbl_Location[State],MATCH(D1087,Tbl_Location[Zip],0))</f>
        <v>Manitoba</v>
      </c>
      <c r="H1087" t="s">
        <v>20</v>
      </c>
      <c r="I1087" t="str">
        <f>INDEX(Tbl_Product[Product Name],MATCH(A1087,Tbl_Product[ProductID],0))</f>
        <v>Maximus UC-80</v>
      </c>
      <c r="J1087" t="str">
        <f>INDEX(Tbl_Product[Category],MATCH(A1087,Tbl_Product[ProductID],0))</f>
        <v>Urban</v>
      </c>
      <c r="K1087" t="str">
        <f>INDEX(Tbl_Product[Segment],MATCH(A1087,Tbl_Product[ProductID],0))</f>
        <v>Convenience</v>
      </c>
      <c r="L1087">
        <f>INDEX(Tbl_Product[ManufacturerID],MATCH(A1087,Tbl_Product[ProductID],0))</f>
        <v>7</v>
      </c>
      <c r="M1087" t="str">
        <f>INDEX(Tbl_Manu[Manufacturer Name],MATCH(L1087,Tbl_Manu[ManufacturerID],0))</f>
        <v>VanArsdel</v>
      </c>
    </row>
    <row r="1088" spans="1:13" x14ac:dyDescent="0.25">
      <c r="A1088">
        <v>2207</v>
      </c>
      <c r="B1088" s="2">
        <v>42153</v>
      </c>
      <c r="C1088" s="2" t="str">
        <f t="shared" si="16"/>
        <v>May</v>
      </c>
      <c r="D1088" t="s">
        <v>1230</v>
      </c>
      <c r="E1088">
        <v>1</v>
      </c>
      <c r="F1088" s="3">
        <v>1227.8699999999999</v>
      </c>
      <c r="G1088" s="3" t="str">
        <f>INDEX(Tbl_Location[State],MATCH(D1088,Tbl_Location[Zip],0))</f>
        <v>Manitoba</v>
      </c>
      <c r="H1088" t="s">
        <v>20</v>
      </c>
      <c r="I1088" t="str">
        <f>INDEX(Tbl_Product[Product Name],MATCH(A1088,Tbl_Product[ProductID],0))</f>
        <v>Aliqui RP-04</v>
      </c>
      <c r="J1088" t="str">
        <f>INDEX(Tbl_Product[Category],MATCH(A1088,Tbl_Product[ProductID],0))</f>
        <v>Rural</v>
      </c>
      <c r="K1088" t="str">
        <f>INDEX(Tbl_Product[Segment],MATCH(A1088,Tbl_Product[ProductID],0))</f>
        <v>Productivity</v>
      </c>
      <c r="L1088">
        <f>INDEX(Tbl_Product[ManufacturerID],MATCH(A1088,Tbl_Product[ProductID],0))</f>
        <v>2</v>
      </c>
      <c r="M1088" t="str">
        <f>INDEX(Tbl_Manu[Manufacturer Name],MATCH(L1088,Tbl_Manu[ManufacturerID],0))</f>
        <v>Aliqui</v>
      </c>
    </row>
    <row r="1089" spans="1:13" x14ac:dyDescent="0.25">
      <c r="A1089">
        <v>2385</v>
      </c>
      <c r="B1089" s="2">
        <v>42153</v>
      </c>
      <c r="C1089" s="2" t="str">
        <f t="shared" si="16"/>
        <v>May</v>
      </c>
      <c r="D1089" t="s">
        <v>957</v>
      </c>
      <c r="E1089">
        <v>1</v>
      </c>
      <c r="F1089" s="3">
        <v>8555.4</v>
      </c>
      <c r="G1089" s="3" t="str">
        <f>INDEX(Tbl_Location[State],MATCH(D1089,Tbl_Location[Zip],0))</f>
        <v>Ontario</v>
      </c>
      <c r="H1089" t="s">
        <v>20</v>
      </c>
      <c r="I1089" t="str">
        <f>INDEX(Tbl_Product[Product Name],MATCH(A1089,Tbl_Product[ProductID],0))</f>
        <v>Aliqui UC-33</v>
      </c>
      <c r="J1089" t="str">
        <f>INDEX(Tbl_Product[Category],MATCH(A1089,Tbl_Product[ProductID],0))</f>
        <v>Urban</v>
      </c>
      <c r="K1089" t="str">
        <f>INDEX(Tbl_Product[Segment],MATCH(A1089,Tbl_Product[ProductID],0))</f>
        <v>Convenience</v>
      </c>
      <c r="L1089">
        <f>INDEX(Tbl_Product[ManufacturerID],MATCH(A1089,Tbl_Product[ProductID],0))</f>
        <v>2</v>
      </c>
      <c r="M1089" t="str">
        <f>INDEX(Tbl_Manu[Manufacturer Name],MATCH(L1089,Tbl_Manu[ManufacturerID],0))</f>
        <v>Aliqui</v>
      </c>
    </row>
    <row r="1090" spans="1:13" x14ac:dyDescent="0.25">
      <c r="A1090">
        <v>826</v>
      </c>
      <c r="B1090" s="2">
        <v>42153</v>
      </c>
      <c r="C1090" s="2" t="str">
        <f t="shared" si="16"/>
        <v>May</v>
      </c>
      <c r="D1090" t="s">
        <v>838</v>
      </c>
      <c r="E1090">
        <v>1</v>
      </c>
      <c r="F1090" s="3">
        <v>14426.37</v>
      </c>
      <c r="G1090" s="3" t="str">
        <f>INDEX(Tbl_Location[State],MATCH(D1090,Tbl_Location[Zip],0))</f>
        <v>Ontario</v>
      </c>
      <c r="H1090" t="s">
        <v>20</v>
      </c>
      <c r="I1090" t="str">
        <f>INDEX(Tbl_Product[Product Name],MATCH(A1090,Tbl_Product[ProductID],0))</f>
        <v>Natura UM-10</v>
      </c>
      <c r="J1090" t="str">
        <f>INDEX(Tbl_Product[Category],MATCH(A1090,Tbl_Product[ProductID],0))</f>
        <v>Urban</v>
      </c>
      <c r="K1090" t="str">
        <f>INDEX(Tbl_Product[Segment],MATCH(A1090,Tbl_Product[ProductID],0))</f>
        <v>Moderation</v>
      </c>
      <c r="L1090">
        <f>INDEX(Tbl_Product[ManufacturerID],MATCH(A1090,Tbl_Product[ProductID],0))</f>
        <v>8</v>
      </c>
      <c r="M1090" t="str">
        <f>INDEX(Tbl_Manu[Manufacturer Name],MATCH(L1090,Tbl_Manu[ManufacturerID],0))</f>
        <v>Natura</v>
      </c>
    </row>
    <row r="1091" spans="1:13" x14ac:dyDescent="0.25">
      <c r="A1091">
        <v>2218</v>
      </c>
      <c r="B1091" s="2">
        <v>42153</v>
      </c>
      <c r="C1091" s="2" t="str">
        <f t="shared" ref="C1091:C1154" si="17">TEXT(B1091,"mmm")</f>
        <v>May</v>
      </c>
      <c r="D1091" t="s">
        <v>992</v>
      </c>
      <c r="E1091">
        <v>1</v>
      </c>
      <c r="F1091" s="3">
        <v>1889.37</v>
      </c>
      <c r="G1091" s="3" t="str">
        <f>INDEX(Tbl_Location[State],MATCH(D1091,Tbl_Location[Zip],0))</f>
        <v>Ontario</v>
      </c>
      <c r="H1091" t="s">
        <v>20</v>
      </c>
      <c r="I1091" t="str">
        <f>INDEX(Tbl_Product[Product Name],MATCH(A1091,Tbl_Product[ProductID],0))</f>
        <v>Aliqui RP-15</v>
      </c>
      <c r="J1091" t="str">
        <f>INDEX(Tbl_Product[Category],MATCH(A1091,Tbl_Product[ProductID],0))</f>
        <v>Rural</v>
      </c>
      <c r="K1091" t="str">
        <f>INDEX(Tbl_Product[Segment],MATCH(A1091,Tbl_Product[ProductID],0))</f>
        <v>Productivity</v>
      </c>
      <c r="L1091">
        <f>INDEX(Tbl_Product[ManufacturerID],MATCH(A1091,Tbl_Product[ProductID],0))</f>
        <v>2</v>
      </c>
      <c r="M1091" t="str">
        <f>INDEX(Tbl_Manu[Manufacturer Name],MATCH(L1091,Tbl_Manu[ManufacturerID],0))</f>
        <v>Aliqui</v>
      </c>
    </row>
    <row r="1092" spans="1:13" x14ac:dyDescent="0.25">
      <c r="A1092">
        <v>2368</v>
      </c>
      <c r="B1092" s="2">
        <v>42153</v>
      </c>
      <c r="C1092" s="2" t="str">
        <f t="shared" si="17"/>
        <v>May</v>
      </c>
      <c r="D1092" t="s">
        <v>994</v>
      </c>
      <c r="E1092">
        <v>1</v>
      </c>
      <c r="F1092" s="3">
        <v>8813.7000000000007</v>
      </c>
      <c r="G1092" s="3" t="str">
        <f>INDEX(Tbl_Location[State],MATCH(D1092,Tbl_Location[Zip],0))</f>
        <v>Ontario</v>
      </c>
      <c r="H1092" t="s">
        <v>20</v>
      </c>
      <c r="I1092" t="str">
        <f>INDEX(Tbl_Product[Product Name],MATCH(A1092,Tbl_Product[ProductID],0))</f>
        <v>Aliqui UC-16</v>
      </c>
      <c r="J1092" t="str">
        <f>INDEX(Tbl_Product[Category],MATCH(A1092,Tbl_Product[ProductID],0))</f>
        <v>Urban</v>
      </c>
      <c r="K1092" t="str">
        <f>INDEX(Tbl_Product[Segment],MATCH(A1092,Tbl_Product[ProductID],0))</f>
        <v>Convenience</v>
      </c>
      <c r="L1092">
        <f>INDEX(Tbl_Product[ManufacturerID],MATCH(A1092,Tbl_Product[ProductID],0))</f>
        <v>2</v>
      </c>
      <c r="M1092" t="str">
        <f>INDEX(Tbl_Manu[Manufacturer Name],MATCH(L1092,Tbl_Manu[ManufacturerID],0))</f>
        <v>Aliqui</v>
      </c>
    </row>
    <row r="1093" spans="1:13" x14ac:dyDescent="0.25">
      <c r="A1093">
        <v>567</v>
      </c>
      <c r="B1093" s="2">
        <v>42154</v>
      </c>
      <c r="C1093" s="2" t="str">
        <f t="shared" si="17"/>
        <v>May</v>
      </c>
      <c r="D1093" t="s">
        <v>832</v>
      </c>
      <c r="E1093">
        <v>1</v>
      </c>
      <c r="F1093" s="3">
        <v>10520.37</v>
      </c>
      <c r="G1093" s="3" t="str">
        <f>INDEX(Tbl_Location[State],MATCH(D1093,Tbl_Location[Zip],0))</f>
        <v>Ontario</v>
      </c>
      <c r="H1093" t="s">
        <v>20</v>
      </c>
      <c r="I1093" t="str">
        <f>INDEX(Tbl_Product[Product Name],MATCH(A1093,Tbl_Product[ProductID],0))</f>
        <v>Maximus UC-32</v>
      </c>
      <c r="J1093" t="str">
        <f>INDEX(Tbl_Product[Category],MATCH(A1093,Tbl_Product[ProductID],0))</f>
        <v>Urban</v>
      </c>
      <c r="K1093" t="str">
        <f>INDEX(Tbl_Product[Segment],MATCH(A1093,Tbl_Product[ProductID],0))</f>
        <v>Convenience</v>
      </c>
      <c r="L1093">
        <f>INDEX(Tbl_Product[ManufacturerID],MATCH(A1093,Tbl_Product[ProductID],0))</f>
        <v>7</v>
      </c>
      <c r="M1093" t="str">
        <f>INDEX(Tbl_Manu[Manufacturer Name],MATCH(L1093,Tbl_Manu[ManufacturerID],0))</f>
        <v>VanArsdel</v>
      </c>
    </row>
    <row r="1094" spans="1:13" x14ac:dyDescent="0.25">
      <c r="A1094">
        <v>487</v>
      </c>
      <c r="B1094" s="2">
        <v>42154</v>
      </c>
      <c r="C1094" s="2" t="str">
        <f t="shared" si="17"/>
        <v>May</v>
      </c>
      <c r="D1094" t="s">
        <v>687</v>
      </c>
      <c r="E1094">
        <v>1</v>
      </c>
      <c r="F1094" s="3">
        <v>13229.37</v>
      </c>
      <c r="G1094" s="3" t="str">
        <f>INDEX(Tbl_Location[State],MATCH(D1094,Tbl_Location[Zip],0))</f>
        <v>Ontario</v>
      </c>
      <c r="H1094" t="s">
        <v>20</v>
      </c>
      <c r="I1094" t="str">
        <f>INDEX(Tbl_Product[Product Name],MATCH(A1094,Tbl_Product[ProductID],0))</f>
        <v>Maximus UM-92</v>
      </c>
      <c r="J1094" t="str">
        <f>INDEX(Tbl_Product[Category],MATCH(A1094,Tbl_Product[ProductID],0))</f>
        <v>Urban</v>
      </c>
      <c r="K1094" t="str">
        <f>INDEX(Tbl_Product[Segment],MATCH(A1094,Tbl_Product[ProductID],0))</f>
        <v>Moderation</v>
      </c>
      <c r="L1094">
        <f>INDEX(Tbl_Product[ManufacturerID],MATCH(A1094,Tbl_Product[ProductID],0))</f>
        <v>7</v>
      </c>
      <c r="M1094" t="str">
        <f>INDEX(Tbl_Manu[Manufacturer Name],MATCH(L1094,Tbl_Manu[ManufacturerID],0))</f>
        <v>VanArsdel</v>
      </c>
    </row>
    <row r="1095" spans="1:13" x14ac:dyDescent="0.25">
      <c r="A1095">
        <v>927</v>
      </c>
      <c r="B1095" s="2">
        <v>42116</v>
      </c>
      <c r="C1095" s="2" t="str">
        <f t="shared" si="17"/>
        <v>Apr</v>
      </c>
      <c r="D1095" t="s">
        <v>840</v>
      </c>
      <c r="E1095">
        <v>1</v>
      </c>
      <c r="F1095" s="3">
        <v>6173.37</v>
      </c>
      <c r="G1095" s="3" t="str">
        <f>INDEX(Tbl_Location[State],MATCH(D1095,Tbl_Location[Zip],0))</f>
        <v>Ontario</v>
      </c>
      <c r="H1095" t="s">
        <v>20</v>
      </c>
      <c r="I1095" t="str">
        <f>INDEX(Tbl_Product[Product Name],MATCH(A1095,Tbl_Product[ProductID],0))</f>
        <v>Natura UE-36</v>
      </c>
      <c r="J1095" t="str">
        <f>INDEX(Tbl_Product[Category],MATCH(A1095,Tbl_Product[ProductID],0))</f>
        <v>Urban</v>
      </c>
      <c r="K1095" t="str">
        <f>INDEX(Tbl_Product[Segment],MATCH(A1095,Tbl_Product[ProductID],0))</f>
        <v>Extreme</v>
      </c>
      <c r="L1095">
        <f>INDEX(Tbl_Product[ManufacturerID],MATCH(A1095,Tbl_Product[ProductID],0))</f>
        <v>8</v>
      </c>
      <c r="M1095" t="str">
        <f>INDEX(Tbl_Manu[Manufacturer Name],MATCH(L1095,Tbl_Manu[ManufacturerID],0))</f>
        <v>Natura</v>
      </c>
    </row>
    <row r="1096" spans="1:13" x14ac:dyDescent="0.25">
      <c r="A1096">
        <v>1145</v>
      </c>
      <c r="B1096" s="2">
        <v>42116</v>
      </c>
      <c r="C1096" s="2" t="str">
        <f t="shared" si="17"/>
        <v>Apr</v>
      </c>
      <c r="D1096" t="s">
        <v>957</v>
      </c>
      <c r="E1096">
        <v>1</v>
      </c>
      <c r="F1096" s="3">
        <v>4031.37</v>
      </c>
      <c r="G1096" s="3" t="str">
        <f>INDEX(Tbl_Location[State],MATCH(D1096,Tbl_Location[Zip],0))</f>
        <v>Ontario</v>
      </c>
      <c r="H1096" t="s">
        <v>20</v>
      </c>
      <c r="I1096" t="str">
        <f>INDEX(Tbl_Product[Product Name],MATCH(A1096,Tbl_Product[ProductID],0))</f>
        <v>Pirum UR-02</v>
      </c>
      <c r="J1096" t="str">
        <f>INDEX(Tbl_Product[Category],MATCH(A1096,Tbl_Product[ProductID],0))</f>
        <v>Urban</v>
      </c>
      <c r="K1096" t="str">
        <f>INDEX(Tbl_Product[Segment],MATCH(A1096,Tbl_Product[ProductID],0))</f>
        <v>Regular</v>
      </c>
      <c r="L1096">
        <f>INDEX(Tbl_Product[ManufacturerID],MATCH(A1096,Tbl_Product[ProductID],0))</f>
        <v>10</v>
      </c>
      <c r="M1096" t="str">
        <f>INDEX(Tbl_Manu[Manufacturer Name],MATCH(L1096,Tbl_Manu[ManufacturerID],0))</f>
        <v>Pirum</v>
      </c>
    </row>
    <row r="1097" spans="1:13" x14ac:dyDescent="0.25">
      <c r="A1097">
        <v>2331</v>
      </c>
      <c r="B1097" s="2">
        <v>42143</v>
      </c>
      <c r="C1097" s="2" t="str">
        <f t="shared" si="17"/>
        <v>May</v>
      </c>
      <c r="D1097" t="s">
        <v>675</v>
      </c>
      <c r="E1097">
        <v>1</v>
      </c>
      <c r="F1097" s="3">
        <v>7805.7</v>
      </c>
      <c r="G1097" s="3" t="str">
        <f>INDEX(Tbl_Location[State],MATCH(D1097,Tbl_Location[Zip],0))</f>
        <v>Ontario</v>
      </c>
      <c r="H1097" t="s">
        <v>20</v>
      </c>
      <c r="I1097" t="str">
        <f>INDEX(Tbl_Product[Product Name],MATCH(A1097,Tbl_Product[ProductID],0))</f>
        <v>Aliqui UE-05</v>
      </c>
      <c r="J1097" t="str">
        <f>INDEX(Tbl_Product[Category],MATCH(A1097,Tbl_Product[ProductID],0))</f>
        <v>Urban</v>
      </c>
      <c r="K1097" t="str">
        <f>INDEX(Tbl_Product[Segment],MATCH(A1097,Tbl_Product[ProductID],0))</f>
        <v>Extreme</v>
      </c>
      <c r="L1097">
        <f>INDEX(Tbl_Product[ManufacturerID],MATCH(A1097,Tbl_Product[ProductID],0))</f>
        <v>2</v>
      </c>
      <c r="M1097" t="str">
        <f>INDEX(Tbl_Manu[Manufacturer Name],MATCH(L1097,Tbl_Manu[ManufacturerID],0))</f>
        <v>Aliqui</v>
      </c>
    </row>
    <row r="1098" spans="1:13" x14ac:dyDescent="0.25">
      <c r="A1098">
        <v>762</v>
      </c>
      <c r="B1098" s="2">
        <v>42143</v>
      </c>
      <c r="C1098" s="2" t="str">
        <f t="shared" si="17"/>
        <v>May</v>
      </c>
      <c r="D1098" t="s">
        <v>978</v>
      </c>
      <c r="E1098">
        <v>1</v>
      </c>
      <c r="F1098" s="3">
        <v>2330.37</v>
      </c>
      <c r="G1098" s="3" t="str">
        <f>INDEX(Tbl_Location[State],MATCH(D1098,Tbl_Location[Zip],0))</f>
        <v>Ontario</v>
      </c>
      <c r="H1098" t="s">
        <v>20</v>
      </c>
      <c r="I1098" t="str">
        <f>INDEX(Tbl_Product[Product Name],MATCH(A1098,Tbl_Product[ProductID],0))</f>
        <v>Natura RP-50</v>
      </c>
      <c r="J1098" t="str">
        <f>INDEX(Tbl_Product[Category],MATCH(A1098,Tbl_Product[ProductID],0))</f>
        <v>Rural</v>
      </c>
      <c r="K1098" t="str">
        <f>INDEX(Tbl_Product[Segment],MATCH(A1098,Tbl_Product[ProductID],0))</f>
        <v>Productivity</v>
      </c>
      <c r="L1098">
        <f>INDEX(Tbl_Product[ManufacturerID],MATCH(A1098,Tbl_Product[ProductID],0))</f>
        <v>8</v>
      </c>
      <c r="M1098" t="str">
        <f>INDEX(Tbl_Manu[Manufacturer Name],MATCH(L1098,Tbl_Manu[ManufacturerID],0))</f>
        <v>Natura</v>
      </c>
    </row>
    <row r="1099" spans="1:13" x14ac:dyDescent="0.25">
      <c r="A1099">
        <v>927</v>
      </c>
      <c r="B1099" s="2">
        <v>42143</v>
      </c>
      <c r="C1099" s="2" t="str">
        <f t="shared" si="17"/>
        <v>May</v>
      </c>
      <c r="D1099" t="s">
        <v>1229</v>
      </c>
      <c r="E1099">
        <v>1</v>
      </c>
      <c r="F1099" s="3">
        <v>7685.37</v>
      </c>
      <c r="G1099" s="3" t="str">
        <f>INDEX(Tbl_Location[State],MATCH(D1099,Tbl_Location[Zip],0))</f>
        <v>Manitoba</v>
      </c>
      <c r="H1099" t="s">
        <v>20</v>
      </c>
      <c r="I1099" t="str">
        <f>INDEX(Tbl_Product[Product Name],MATCH(A1099,Tbl_Product[ProductID],0))</f>
        <v>Natura UE-36</v>
      </c>
      <c r="J1099" t="str">
        <f>INDEX(Tbl_Product[Category],MATCH(A1099,Tbl_Product[ProductID],0))</f>
        <v>Urban</v>
      </c>
      <c r="K1099" t="str">
        <f>INDEX(Tbl_Product[Segment],MATCH(A1099,Tbl_Product[ProductID],0))</f>
        <v>Extreme</v>
      </c>
      <c r="L1099">
        <f>INDEX(Tbl_Product[ManufacturerID],MATCH(A1099,Tbl_Product[ProductID],0))</f>
        <v>8</v>
      </c>
      <c r="M1099" t="str">
        <f>INDEX(Tbl_Manu[Manufacturer Name],MATCH(L1099,Tbl_Manu[ManufacturerID],0))</f>
        <v>Natura</v>
      </c>
    </row>
    <row r="1100" spans="1:13" x14ac:dyDescent="0.25">
      <c r="A1100">
        <v>977</v>
      </c>
      <c r="B1100" s="2">
        <v>42143</v>
      </c>
      <c r="C1100" s="2" t="str">
        <f t="shared" si="17"/>
        <v>May</v>
      </c>
      <c r="D1100" t="s">
        <v>1216</v>
      </c>
      <c r="E1100">
        <v>1</v>
      </c>
      <c r="F1100" s="3">
        <v>6299.37</v>
      </c>
      <c r="G1100" s="3" t="str">
        <f>INDEX(Tbl_Location[State],MATCH(D1100,Tbl_Location[Zip],0))</f>
        <v>Manitoba</v>
      </c>
      <c r="H1100" t="s">
        <v>20</v>
      </c>
      <c r="I1100" t="str">
        <f>INDEX(Tbl_Product[Product Name],MATCH(A1100,Tbl_Product[ProductID],0))</f>
        <v>Natura UC-40</v>
      </c>
      <c r="J1100" t="str">
        <f>INDEX(Tbl_Product[Category],MATCH(A1100,Tbl_Product[ProductID],0))</f>
        <v>Urban</v>
      </c>
      <c r="K1100" t="str">
        <f>INDEX(Tbl_Product[Segment],MATCH(A1100,Tbl_Product[ProductID],0))</f>
        <v>Convenience</v>
      </c>
      <c r="L1100">
        <f>INDEX(Tbl_Product[ManufacturerID],MATCH(A1100,Tbl_Product[ProductID],0))</f>
        <v>8</v>
      </c>
      <c r="M1100" t="str">
        <f>INDEX(Tbl_Manu[Manufacturer Name],MATCH(L1100,Tbl_Manu[ManufacturerID],0))</f>
        <v>Natura</v>
      </c>
    </row>
    <row r="1101" spans="1:13" x14ac:dyDescent="0.25">
      <c r="A1101">
        <v>2379</v>
      </c>
      <c r="B1101" s="2">
        <v>42143</v>
      </c>
      <c r="C1101" s="2" t="str">
        <f t="shared" si="17"/>
        <v>May</v>
      </c>
      <c r="D1101" t="s">
        <v>838</v>
      </c>
      <c r="E1101">
        <v>1</v>
      </c>
      <c r="F1101" s="3">
        <v>2513.6999999999998</v>
      </c>
      <c r="G1101" s="3" t="str">
        <f>INDEX(Tbl_Location[State],MATCH(D1101,Tbl_Location[Zip],0))</f>
        <v>Ontario</v>
      </c>
      <c r="H1101" t="s">
        <v>20</v>
      </c>
      <c r="I1101" t="str">
        <f>INDEX(Tbl_Product[Product Name],MATCH(A1101,Tbl_Product[ProductID],0))</f>
        <v>Aliqui UC-27</v>
      </c>
      <c r="J1101" t="str">
        <f>INDEX(Tbl_Product[Category],MATCH(A1101,Tbl_Product[ProductID],0))</f>
        <v>Urban</v>
      </c>
      <c r="K1101" t="str">
        <f>INDEX(Tbl_Product[Segment],MATCH(A1101,Tbl_Product[ProductID],0))</f>
        <v>Convenience</v>
      </c>
      <c r="L1101">
        <f>INDEX(Tbl_Product[ManufacturerID],MATCH(A1101,Tbl_Product[ProductID],0))</f>
        <v>2</v>
      </c>
      <c r="M1101" t="str">
        <f>INDEX(Tbl_Manu[Manufacturer Name],MATCH(L1101,Tbl_Manu[ManufacturerID],0))</f>
        <v>Aliqui</v>
      </c>
    </row>
    <row r="1102" spans="1:13" x14ac:dyDescent="0.25">
      <c r="A1102">
        <v>939</v>
      </c>
      <c r="B1102" s="2">
        <v>42143</v>
      </c>
      <c r="C1102" s="2" t="str">
        <f t="shared" si="17"/>
        <v>May</v>
      </c>
      <c r="D1102" t="s">
        <v>1229</v>
      </c>
      <c r="E1102">
        <v>1</v>
      </c>
      <c r="F1102" s="3">
        <v>4598.37</v>
      </c>
      <c r="G1102" s="3" t="str">
        <f>INDEX(Tbl_Location[State],MATCH(D1102,Tbl_Location[Zip],0))</f>
        <v>Manitoba</v>
      </c>
      <c r="H1102" t="s">
        <v>20</v>
      </c>
      <c r="I1102" t="str">
        <f>INDEX(Tbl_Product[Product Name],MATCH(A1102,Tbl_Product[ProductID],0))</f>
        <v>Natura UC-02</v>
      </c>
      <c r="J1102" t="str">
        <f>INDEX(Tbl_Product[Category],MATCH(A1102,Tbl_Product[ProductID],0))</f>
        <v>Urban</v>
      </c>
      <c r="K1102" t="str">
        <f>INDEX(Tbl_Product[Segment],MATCH(A1102,Tbl_Product[ProductID],0))</f>
        <v>Convenience</v>
      </c>
      <c r="L1102">
        <f>INDEX(Tbl_Product[ManufacturerID],MATCH(A1102,Tbl_Product[ProductID],0))</f>
        <v>8</v>
      </c>
      <c r="M1102" t="str">
        <f>INDEX(Tbl_Manu[Manufacturer Name],MATCH(L1102,Tbl_Manu[ManufacturerID],0))</f>
        <v>Natura</v>
      </c>
    </row>
    <row r="1103" spans="1:13" x14ac:dyDescent="0.25">
      <c r="A1103">
        <v>2380</v>
      </c>
      <c r="B1103" s="2">
        <v>42143</v>
      </c>
      <c r="C1103" s="2" t="str">
        <f t="shared" si="17"/>
        <v>May</v>
      </c>
      <c r="D1103" t="s">
        <v>430</v>
      </c>
      <c r="E1103">
        <v>1</v>
      </c>
      <c r="F1103" s="3">
        <v>4031.37</v>
      </c>
      <c r="G1103" s="3" t="str">
        <f>INDEX(Tbl_Location[State],MATCH(D1103,Tbl_Location[Zip],0))</f>
        <v>Quebec</v>
      </c>
      <c r="H1103" t="s">
        <v>20</v>
      </c>
      <c r="I1103" t="str">
        <f>INDEX(Tbl_Product[Product Name],MATCH(A1103,Tbl_Product[ProductID],0))</f>
        <v>Aliqui UC-28</v>
      </c>
      <c r="J1103" t="str">
        <f>INDEX(Tbl_Product[Category],MATCH(A1103,Tbl_Product[ProductID],0))</f>
        <v>Urban</v>
      </c>
      <c r="K1103" t="str">
        <f>INDEX(Tbl_Product[Segment],MATCH(A1103,Tbl_Product[ProductID],0))</f>
        <v>Convenience</v>
      </c>
      <c r="L1103">
        <f>INDEX(Tbl_Product[ManufacturerID],MATCH(A1103,Tbl_Product[ProductID],0))</f>
        <v>2</v>
      </c>
      <c r="M1103" t="str">
        <f>INDEX(Tbl_Manu[Manufacturer Name],MATCH(L1103,Tbl_Manu[ManufacturerID],0))</f>
        <v>Aliqui</v>
      </c>
    </row>
    <row r="1104" spans="1:13" x14ac:dyDescent="0.25">
      <c r="A1104">
        <v>761</v>
      </c>
      <c r="B1104" s="2">
        <v>42143</v>
      </c>
      <c r="C1104" s="2" t="str">
        <f t="shared" si="17"/>
        <v>May</v>
      </c>
      <c r="D1104" t="s">
        <v>978</v>
      </c>
      <c r="E1104">
        <v>1</v>
      </c>
      <c r="F1104" s="3">
        <v>2330.37</v>
      </c>
      <c r="G1104" s="3" t="str">
        <f>INDEX(Tbl_Location[State],MATCH(D1104,Tbl_Location[Zip],0))</f>
        <v>Ontario</v>
      </c>
      <c r="H1104" t="s">
        <v>20</v>
      </c>
      <c r="I1104" t="str">
        <f>INDEX(Tbl_Product[Product Name],MATCH(A1104,Tbl_Product[ProductID],0))</f>
        <v>Natura RP-49</v>
      </c>
      <c r="J1104" t="str">
        <f>INDEX(Tbl_Product[Category],MATCH(A1104,Tbl_Product[ProductID],0))</f>
        <v>Rural</v>
      </c>
      <c r="K1104" t="str">
        <f>INDEX(Tbl_Product[Segment],MATCH(A1104,Tbl_Product[ProductID],0))</f>
        <v>Productivity</v>
      </c>
      <c r="L1104">
        <f>INDEX(Tbl_Product[ManufacturerID],MATCH(A1104,Tbl_Product[ProductID],0))</f>
        <v>8</v>
      </c>
      <c r="M1104" t="str">
        <f>INDEX(Tbl_Manu[Manufacturer Name],MATCH(L1104,Tbl_Manu[ManufacturerID],0))</f>
        <v>Natura</v>
      </c>
    </row>
    <row r="1105" spans="1:13" x14ac:dyDescent="0.25">
      <c r="A1105">
        <v>826</v>
      </c>
      <c r="B1105" s="2">
        <v>42115</v>
      </c>
      <c r="C1105" s="2" t="str">
        <f t="shared" si="17"/>
        <v>Apr</v>
      </c>
      <c r="D1105" t="s">
        <v>675</v>
      </c>
      <c r="E1105">
        <v>1</v>
      </c>
      <c r="F1105" s="3">
        <v>14426.37</v>
      </c>
      <c r="G1105" s="3" t="str">
        <f>INDEX(Tbl_Location[State],MATCH(D1105,Tbl_Location[Zip],0))</f>
        <v>Ontario</v>
      </c>
      <c r="H1105" t="s">
        <v>20</v>
      </c>
      <c r="I1105" t="str">
        <f>INDEX(Tbl_Product[Product Name],MATCH(A1105,Tbl_Product[ProductID],0))</f>
        <v>Natura UM-10</v>
      </c>
      <c r="J1105" t="str">
        <f>INDEX(Tbl_Product[Category],MATCH(A1105,Tbl_Product[ProductID],0))</f>
        <v>Urban</v>
      </c>
      <c r="K1105" t="str">
        <f>INDEX(Tbl_Product[Segment],MATCH(A1105,Tbl_Product[ProductID],0))</f>
        <v>Moderation</v>
      </c>
      <c r="L1105">
        <f>INDEX(Tbl_Product[ManufacturerID],MATCH(A1105,Tbl_Product[ProductID],0))</f>
        <v>8</v>
      </c>
      <c r="M1105" t="str">
        <f>INDEX(Tbl_Manu[Manufacturer Name],MATCH(L1105,Tbl_Manu[ManufacturerID],0))</f>
        <v>Natura</v>
      </c>
    </row>
    <row r="1106" spans="1:13" x14ac:dyDescent="0.25">
      <c r="A1106">
        <v>939</v>
      </c>
      <c r="B1106" s="2">
        <v>42115</v>
      </c>
      <c r="C1106" s="2" t="str">
        <f t="shared" si="17"/>
        <v>Apr</v>
      </c>
      <c r="D1106" t="s">
        <v>1232</v>
      </c>
      <c r="E1106">
        <v>1</v>
      </c>
      <c r="F1106" s="3">
        <v>4409.37</v>
      </c>
      <c r="G1106" s="3" t="str">
        <f>INDEX(Tbl_Location[State],MATCH(D1106,Tbl_Location[Zip],0))</f>
        <v>Manitoba</v>
      </c>
      <c r="H1106" t="s">
        <v>20</v>
      </c>
      <c r="I1106" t="str">
        <f>INDEX(Tbl_Product[Product Name],MATCH(A1106,Tbl_Product[ProductID],0))</f>
        <v>Natura UC-02</v>
      </c>
      <c r="J1106" t="str">
        <f>INDEX(Tbl_Product[Category],MATCH(A1106,Tbl_Product[ProductID],0))</f>
        <v>Urban</v>
      </c>
      <c r="K1106" t="str">
        <f>INDEX(Tbl_Product[Segment],MATCH(A1106,Tbl_Product[ProductID],0))</f>
        <v>Convenience</v>
      </c>
      <c r="L1106">
        <f>INDEX(Tbl_Product[ManufacturerID],MATCH(A1106,Tbl_Product[ProductID],0))</f>
        <v>8</v>
      </c>
      <c r="M1106" t="str">
        <f>INDEX(Tbl_Manu[Manufacturer Name],MATCH(L1106,Tbl_Manu[ManufacturerID],0))</f>
        <v>Natura</v>
      </c>
    </row>
    <row r="1107" spans="1:13" x14ac:dyDescent="0.25">
      <c r="A1107">
        <v>1053</v>
      </c>
      <c r="B1107" s="2">
        <v>42124</v>
      </c>
      <c r="C1107" s="2" t="str">
        <f t="shared" si="17"/>
        <v>Apr</v>
      </c>
      <c r="D1107" t="s">
        <v>962</v>
      </c>
      <c r="E1107">
        <v>1</v>
      </c>
      <c r="F1107" s="3">
        <v>3527.37</v>
      </c>
      <c r="G1107" s="3" t="str">
        <f>INDEX(Tbl_Location[State],MATCH(D1107,Tbl_Location[Zip],0))</f>
        <v>Ontario</v>
      </c>
      <c r="H1107" t="s">
        <v>20</v>
      </c>
      <c r="I1107" t="str">
        <f>INDEX(Tbl_Product[Product Name],MATCH(A1107,Tbl_Product[ProductID],0))</f>
        <v>Pirum MA-11</v>
      </c>
      <c r="J1107" t="str">
        <f>INDEX(Tbl_Product[Category],MATCH(A1107,Tbl_Product[ProductID],0))</f>
        <v>Mix</v>
      </c>
      <c r="K1107" t="str">
        <f>INDEX(Tbl_Product[Segment],MATCH(A1107,Tbl_Product[ProductID],0))</f>
        <v>All Season</v>
      </c>
      <c r="L1107">
        <f>INDEX(Tbl_Product[ManufacturerID],MATCH(A1107,Tbl_Product[ProductID],0))</f>
        <v>10</v>
      </c>
      <c r="M1107" t="str">
        <f>INDEX(Tbl_Manu[Manufacturer Name],MATCH(L1107,Tbl_Manu[ManufacturerID],0))</f>
        <v>Pirum</v>
      </c>
    </row>
    <row r="1108" spans="1:13" x14ac:dyDescent="0.25">
      <c r="A1108">
        <v>438</v>
      </c>
      <c r="B1108" s="2">
        <v>42124</v>
      </c>
      <c r="C1108" s="2" t="str">
        <f t="shared" si="17"/>
        <v>Apr</v>
      </c>
      <c r="D1108" t="s">
        <v>1232</v>
      </c>
      <c r="E1108">
        <v>1</v>
      </c>
      <c r="F1108" s="3">
        <v>11969.37</v>
      </c>
      <c r="G1108" s="3" t="str">
        <f>INDEX(Tbl_Location[State],MATCH(D1108,Tbl_Location[Zip],0))</f>
        <v>Manitoba</v>
      </c>
      <c r="H1108" t="s">
        <v>20</v>
      </c>
      <c r="I1108" t="str">
        <f>INDEX(Tbl_Product[Product Name],MATCH(A1108,Tbl_Product[ProductID],0))</f>
        <v>Maximus UM-43</v>
      </c>
      <c r="J1108" t="str">
        <f>INDEX(Tbl_Product[Category],MATCH(A1108,Tbl_Product[ProductID],0))</f>
        <v>Urban</v>
      </c>
      <c r="K1108" t="str">
        <f>INDEX(Tbl_Product[Segment],MATCH(A1108,Tbl_Product[ProductID],0))</f>
        <v>Moderation</v>
      </c>
      <c r="L1108">
        <f>INDEX(Tbl_Product[ManufacturerID],MATCH(A1108,Tbl_Product[ProductID],0))</f>
        <v>7</v>
      </c>
      <c r="M1108" t="str">
        <f>INDEX(Tbl_Manu[Manufacturer Name],MATCH(L1108,Tbl_Manu[ManufacturerID],0))</f>
        <v>VanArsdel</v>
      </c>
    </row>
    <row r="1109" spans="1:13" x14ac:dyDescent="0.25">
      <c r="A1109">
        <v>1889</v>
      </c>
      <c r="B1109" s="2">
        <v>42141</v>
      </c>
      <c r="C1109" s="2" t="str">
        <f t="shared" si="17"/>
        <v>May</v>
      </c>
      <c r="D1109" t="s">
        <v>839</v>
      </c>
      <c r="E1109">
        <v>1</v>
      </c>
      <c r="F1109" s="3">
        <v>8693.3700000000008</v>
      </c>
      <c r="G1109" s="3" t="str">
        <f>INDEX(Tbl_Location[State],MATCH(D1109,Tbl_Location[Zip],0))</f>
        <v>Ontario</v>
      </c>
      <c r="H1109" t="s">
        <v>20</v>
      </c>
      <c r="I1109" t="str">
        <f>INDEX(Tbl_Product[Product Name],MATCH(A1109,Tbl_Product[ProductID],0))</f>
        <v>Leo UC-08</v>
      </c>
      <c r="J1109" t="str">
        <f>INDEX(Tbl_Product[Category],MATCH(A1109,Tbl_Product[ProductID],0))</f>
        <v>Urban</v>
      </c>
      <c r="K1109" t="str">
        <f>INDEX(Tbl_Product[Segment],MATCH(A1109,Tbl_Product[ProductID],0))</f>
        <v>Convenience</v>
      </c>
      <c r="L1109">
        <f>INDEX(Tbl_Product[ManufacturerID],MATCH(A1109,Tbl_Product[ProductID],0))</f>
        <v>6</v>
      </c>
      <c r="M1109" t="str">
        <f>INDEX(Tbl_Manu[Manufacturer Name],MATCH(L1109,Tbl_Manu[ManufacturerID],0))</f>
        <v>Leo</v>
      </c>
    </row>
    <row r="1110" spans="1:13" x14ac:dyDescent="0.25">
      <c r="A1110">
        <v>1180</v>
      </c>
      <c r="B1110" s="2">
        <v>42124</v>
      </c>
      <c r="C1110" s="2" t="str">
        <f t="shared" si="17"/>
        <v>Apr</v>
      </c>
      <c r="D1110" t="s">
        <v>1225</v>
      </c>
      <c r="E1110">
        <v>1</v>
      </c>
      <c r="F1110" s="3">
        <v>6299.37</v>
      </c>
      <c r="G1110" s="3" t="str">
        <f>INDEX(Tbl_Location[State],MATCH(D1110,Tbl_Location[Zip],0))</f>
        <v>Manitoba</v>
      </c>
      <c r="H1110" t="s">
        <v>20</v>
      </c>
      <c r="I1110" t="str">
        <f>INDEX(Tbl_Product[Product Name],MATCH(A1110,Tbl_Product[ProductID],0))</f>
        <v>Pirum UE-16</v>
      </c>
      <c r="J1110" t="str">
        <f>INDEX(Tbl_Product[Category],MATCH(A1110,Tbl_Product[ProductID],0))</f>
        <v>Urban</v>
      </c>
      <c r="K1110" t="str">
        <f>INDEX(Tbl_Product[Segment],MATCH(A1110,Tbl_Product[ProductID],0))</f>
        <v>Extreme</v>
      </c>
      <c r="L1110">
        <f>INDEX(Tbl_Product[ManufacturerID],MATCH(A1110,Tbl_Product[ProductID],0))</f>
        <v>10</v>
      </c>
      <c r="M1110" t="str">
        <f>INDEX(Tbl_Manu[Manufacturer Name],MATCH(L1110,Tbl_Manu[ManufacturerID],0))</f>
        <v>Pirum</v>
      </c>
    </row>
    <row r="1111" spans="1:13" x14ac:dyDescent="0.25">
      <c r="A1111">
        <v>2214</v>
      </c>
      <c r="B1111" s="2">
        <v>42124</v>
      </c>
      <c r="C1111" s="2" t="str">
        <f t="shared" si="17"/>
        <v>Apr</v>
      </c>
      <c r="D1111" t="s">
        <v>1216</v>
      </c>
      <c r="E1111">
        <v>1</v>
      </c>
      <c r="F1111" s="3">
        <v>4724.37</v>
      </c>
      <c r="G1111" s="3" t="str">
        <f>INDEX(Tbl_Location[State],MATCH(D1111,Tbl_Location[Zip],0))</f>
        <v>Manitoba</v>
      </c>
      <c r="H1111" t="s">
        <v>20</v>
      </c>
      <c r="I1111" t="str">
        <f>INDEX(Tbl_Product[Product Name],MATCH(A1111,Tbl_Product[ProductID],0))</f>
        <v>Aliqui RP-11</v>
      </c>
      <c r="J1111" t="str">
        <f>INDEX(Tbl_Product[Category],MATCH(A1111,Tbl_Product[ProductID],0))</f>
        <v>Rural</v>
      </c>
      <c r="K1111" t="str">
        <f>INDEX(Tbl_Product[Segment],MATCH(A1111,Tbl_Product[ProductID],0))</f>
        <v>Productivity</v>
      </c>
      <c r="L1111">
        <f>INDEX(Tbl_Product[ManufacturerID],MATCH(A1111,Tbl_Product[ProductID],0))</f>
        <v>2</v>
      </c>
      <c r="M1111" t="str">
        <f>INDEX(Tbl_Manu[Manufacturer Name],MATCH(L1111,Tbl_Manu[ManufacturerID],0))</f>
        <v>Aliqui</v>
      </c>
    </row>
    <row r="1112" spans="1:13" x14ac:dyDescent="0.25">
      <c r="A1112">
        <v>1244</v>
      </c>
      <c r="B1112" s="2">
        <v>42152</v>
      </c>
      <c r="C1112" s="2" t="str">
        <f t="shared" si="17"/>
        <v>May</v>
      </c>
      <c r="D1112" t="s">
        <v>1230</v>
      </c>
      <c r="E1112">
        <v>1</v>
      </c>
      <c r="F1112" s="3">
        <v>5794.74</v>
      </c>
      <c r="G1112" s="3" t="str">
        <f>INDEX(Tbl_Location[State],MATCH(D1112,Tbl_Location[Zip],0))</f>
        <v>Manitoba</v>
      </c>
      <c r="H1112" t="s">
        <v>20</v>
      </c>
      <c r="I1112" t="str">
        <f>INDEX(Tbl_Product[Product Name],MATCH(A1112,Tbl_Product[ProductID],0))</f>
        <v>Quibus MP-12</v>
      </c>
      <c r="J1112" t="str">
        <f>INDEX(Tbl_Product[Category],MATCH(A1112,Tbl_Product[ProductID],0))</f>
        <v>Mix</v>
      </c>
      <c r="K1112" t="str">
        <f>INDEX(Tbl_Product[Segment],MATCH(A1112,Tbl_Product[ProductID],0))</f>
        <v>Productivity</v>
      </c>
      <c r="L1112">
        <f>INDEX(Tbl_Product[ManufacturerID],MATCH(A1112,Tbl_Product[ProductID],0))</f>
        <v>12</v>
      </c>
      <c r="M1112" t="str">
        <f>INDEX(Tbl_Manu[Manufacturer Name],MATCH(L1112,Tbl_Manu[ManufacturerID],0))</f>
        <v>Quibus</v>
      </c>
    </row>
    <row r="1113" spans="1:13" x14ac:dyDescent="0.25">
      <c r="A1113">
        <v>2332</v>
      </c>
      <c r="B1113" s="2">
        <v>42152</v>
      </c>
      <c r="C1113" s="2" t="str">
        <f t="shared" si="17"/>
        <v>May</v>
      </c>
      <c r="D1113" t="s">
        <v>840</v>
      </c>
      <c r="E1113">
        <v>1</v>
      </c>
      <c r="F1113" s="3">
        <v>6419.7</v>
      </c>
      <c r="G1113" s="3" t="str">
        <f>INDEX(Tbl_Location[State],MATCH(D1113,Tbl_Location[Zip],0))</f>
        <v>Ontario</v>
      </c>
      <c r="H1113" t="s">
        <v>20</v>
      </c>
      <c r="I1113" t="str">
        <f>INDEX(Tbl_Product[Product Name],MATCH(A1113,Tbl_Product[ProductID],0))</f>
        <v>Aliqui UE-06</v>
      </c>
      <c r="J1113" t="str">
        <f>INDEX(Tbl_Product[Category],MATCH(A1113,Tbl_Product[ProductID],0))</f>
        <v>Urban</v>
      </c>
      <c r="K1113" t="str">
        <f>INDEX(Tbl_Product[Segment],MATCH(A1113,Tbl_Product[ProductID],0))</f>
        <v>Extreme</v>
      </c>
      <c r="L1113">
        <f>INDEX(Tbl_Product[ManufacturerID],MATCH(A1113,Tbl_Product[ProductID],0))</f>
        <v>2</v>
      </c>
      <c r="M1113" t="str">
        <f>INDEX(Tbl_Manu[Manufacturer Name],MATCH(L1113,Tbl_Manu[ManufacturerID],0))</f>
        <v>Aliqui</v>
      </c>
    </row>
    <row r="1114" spans="1:13" x14ac:dyDescent="0.25">
      <c r="A1114">
        <v>981</v>
      </c>
      <c r="B1114" s="2">
        <v>42152</v>
      </c>
      <c r="C1114" s="2" t="str">
        <f t="shared" si="17"/>
        <v>May</v>
      </c>
      <c r="D1114" t="s">
        <v>1212</v>
      </c>
      <c r="E1114">
        <v>1</v>
      </c>
      <c r="F1114" s="3">
        <v>2141.37</v>
      </c>
      <c r="G1114" s="3" t="str">
        <f>INDEX(Tbl_Location[State],MATCH(D1114,Tbl_Location[Zip],0))</f>
        <v>Manitoba</v>
      </c>
      <c r="H1114" t="s">
        <v>20</v>
      </c>
      <c r="I1114" t="str">
        <f>INDEX(Tbl_Product[Product Name],MATCH(A1114,Tbl_Product[ProductID],0))</f>
        <v>Natura UC-44</v>
      </c>
      <c r="J1114" t="str">
        <f>INDEX(Tbl_Product[Category],MATCH(A1114,Tbl_Product[ProductID],0))</f>
        <v>Urban</v>
      </c>
      <c r="K1114" t="str">
        <f>INDEX(Tbl_Product[Segment],MATCH(A1114,Tbl_Product[ProductID],0))</f>
        <v>Convenience</v>
      </c>
      <c r="L1114">
        <f>INDEX(Tbl_Product[ManufacturerID],MATCH(A1114,Tbl_Product[ProductID],0))</f>
        <v>8</v>
      </c>
      <c r="M1114" t="str">
        <f>INDEX(Tbl_Manu[Manufacturer Name],MATCH(L1114,Tbl_Manu[ManufacturerID],0))</f>
        <v>Natura</v>
      </c>
    </row>
    <row r="1115" spans="1:13" x14ac:dyDescent="0.25">
      <c r="A1115">
        <v>1529</v>
      </c>
      <c r="B1115" s="2">
        <v>42152</v>
      </c>
      <c r="C1115" s="2" t="str">
        <f t="shared" si="17"/>
        <v>May</v>
      </c>
      <c r="D1115" t="s">
        <v>983</v>
      </c>
      <c r="E1115">
        <v>1</v>
      </c>
      <c r="F1115" s="3">
        <v>5038.74</v>
      </c>
      <c r="G1115" s="3" t="str">
        <f>INDEX(Tbl_Location[State],MATCH(D1115,Tbl_Location[Zip],0))</f>
        <v>Ontario</v>
      </c>
      <c r="H1115" t="s">
        <v>20</v>
      </c>
      <c r="I1115" t="str">
        <f>INDEX(Tbl_Product[Product Name],MATCH(A1115,Tbl_Product[ProductID],0))</f>
        <v>Quibus RP-21</v>
      </c>
      <c r="J1115" t="str">
        <f>INDEX(Tbl_Product[Category],MATCH(A1115,Tbl_Product[ProductID],0))</f>
        <v>Rural</v>
      </c>
      <c r="K1115" t="str">
        <f>INDEX(Tbl_Product[Segment],MATCH(A1115,Tbl_Product[ProductID],0))</f>
        <v>Productivity</v>
      </c>
      <c r="L1115">
        <f>INDEX(Tbl_Product[ManufacturerID],MATCH(A1115,Tbl_Product[ProductID],0))</f>
        <v>12</v>
      </c>
      <c r="M1115" t="str">
        <f>INDEX(Tbl_Manu[Manufacturer Name],MATCH(L1115,Tbl_Manu[ManufacturerID],0))</f>
        <v>Quibus</v>
      </c>
    </row>
    <row r="1116" spans="1:13" x14ac:dyDescent="0.25">
      <c r="A1116">
        <v>491</v>
      </c>
      <c r="B1116" s="2">
        <v>42152</v>
      </c>
      <c r="C1116" s="2" t="str">
        <f t="shared" si="17"/>
        <v>May</v>
      </c>
      <c r="D1116" t="s">
        <v>391</v>
      </c>
      <c r="E1116">
        <v>1</v>
      </c>
      <c r="F1116" s="3">
        <v>10709.37</v>
      </c>
      <c r="G1116" s="3" t="str">
        <f>INDEX(Tbl_Location[State],MATCH(D1116,Tbl_Location[Zip],0))</f>
        <v>Quebec</v>
      </c>
      <c r="H1116" t="s">
        <v>20</v>
      </c>
      <c r="I1116" t="str">
        <f>INDEX(Tbl_Product[Product Name],MATCH(A1116,Tbl_Product[ProductID],0))</f>
        <v>Maximus UM-96</v>
      </c>
      <c r="J1116" t="str">
        <f>INDEX(Tbl_Product[Category],MATCH(A1116,Tbl_Product[ProductID],0))</f>
        <v>Urban</v>
      </c>
      <c r="K1116" t="str">
        <f>INDEX(Tbl_Product[Segment],MATCH(A1116,Tbl_Product[ProductID],0))</f>
        <v>Moderation</v>
      </c>
      <c r="L1116">
        <f>INDEX(Tbl_Product[ManufacturerID],MATCH(A1116,Tbl_Product[ProductID],0))</f>
        <v>7</v>
      </c>
      <c r="M1116" t="str">
        <f>INDEX(Tbl_Manu[Manufacturer Name],MATCH(L1116,Tbl_Manu[ManufacturerID],0))</f>
        <v>VanArsdel</v>
      </c>
    </row>
    <row r="1117" spans="1:13" x14ac:dyDescent="0.25">
      <c r="A1117">
        <v>907</v>
      </c>
      <c r="B1117" s="2">
        <v>42108</v>
      </c>
      <c r="C1117" s="2" t="str">
        <f t="shared" si="17"/>
        <v>Apr</v>
      </c>
      <c r="D1117" t="s">
        <v>1330</v>
      </c>
      <c r="E1117">
        <v>1</v>
      </c>
      <c r="F1117" s="3">
        <v>7874.37</v>
      </c>
      <c r="G1117" s="3" t="str">
        <f>INDEX(Tbl_Location[State],MATCH(D1117,Tbl_Location[Zip],0))</f>
        <v>Alberta</v>
      </c>
      <c r="H1117" t="s">
        <v>20</v>
      </c>
      <c r="I1117" t="str">
        <f>INDEX(Tbl_Product[Product Name],MATCH(A1117,Tbl_Product[ProductID],0))</f>
        <v>Natura UE-16</v>
      </c>
      <c r="J1117" t="str">
        <f>INDEX(Tbl_Product[Category],MATCH(A1117,Tbl_Product[ProductID],0))</f>
        <v>Urban</v>
      </c>
      <c r="K1117" t="str">
        <f>INDEX(Tbl_Product[Segment],MATCH(A1117,Tbl_Product[ProductID],0))</f>
        <v>Extreme</v>
      </c>
      <c r="L1117">
        <f>INDEX(Tbl_Product[ManufacturerID],MATCH(A1117,Tbl_Product[ProductID],0))</f>
        <v>8</v>
      </c>
      <c r="M1117" t="str">
        <f>INDEX(Tbl_Manu[Manufacturer Name],MATCH(L1117,Tbl_Manu[ManufacturerID],0))</f>
        <v>Natura</v>
      </c>
    </row>
    <row r="1118" spans="1:13" x14ac:dyDescent="0.25">
      <c r="A1118">
        <v>2091</v>
      </c>
      <c r="B1118" s="2">
        <v>42108</v>
      </c>
      <c r="C1118" s="2" t="str">
        <f t="shared" si="17"/>
        <v>Apr</v>
      </c>
      <c r="D1118" t="s">
        <v>1555</v>
      </c>
      <c r="E1118">
        <v>2</v>
      </c>
      <c r="F1118" s="3">
        <v>4408.74</v>
      </c>
      <c r="G1118" s="3" t="str">
        <f>INDEX(Tbl_Location[State],MATCH(D1118,Tbl_Location[Zip],0))</f>
        <v>British Columbia</v>
      </c>
      <c r="H1118" t="s">
        <v>20</v>
      </c>
      <c r="I1118" t="str">
        <f>INDEX(Tbl_Product[Product Name],MATCH(A1118,Tbl_Product[ProductID],0))</f>
        <v>Currus UC-26</v>
      </c>
      <c r="J1118" t="str">
        <f>INDEX(Tbl_Product[Category],MATCH(A1118,Tbl_Product[ProductID],0))</f>
        <v>Urban</v>
      </c>
      <c r="K1118" t="str">
        <f>INDEX(Tbl_Product[Segment],MATCH(A1118,Tbl_Product[ProductID],0))</f>
        <v>Convenience</v>
      </c>
      <c r="L1118">
        <f>INDEX(Tbl_Product[ManufacturerID],MATCH(A1118,Tbl_Product[ProductID],0))</f>
        <v>4</v>
      </c>
      <c r="M1118" t="str">
        <f>INDEX(Tbl_Manu[Manufacturer Name],MATCH(L1118,Tbl_Manu[ManufacturerID],0))</f>
        <v>Currus</v>
      </c>
    </row>
    <row r="1119" spans="1:13" x14ac:dyDescent="0.25">
      <c r="A1119">
        <v>2224</v>
      </c>
      <c r="B1119" s="2">
        <v>42090</v>
      </c>
      <c r="C1119" s="2" t="str">
        <f t="shared" si="17"/>
        <v>Mar</v>
      </c>
      <c r="D1119" t="s">
        <v>1403</v>
      </c>
      <c r="E1119">
        <v>1</v>
      </c>
      <c r="F1119" s="3">
        <v>818.37</v>
      </c>
      <c r="G1119" s="3" t="str">
        <f>INDEX(Tbl_Location[State],MATCH(D1119,Tbl_Location[Zip],0))</f>
        <v>Alberta</v>
      </c>
      <c r="H1119" t="s">
        <v>20</v>
      </c>
      <c r="I1119" t="str">
        <f>INDEX(Tbl_Product[Product Name],MATCH(A1119,Tbl_Product[ProductID],0))</f>
        <v>Aliqui RP-21</v>
      </c>
      <c r="J1119" t="str">
        <f>INDEX(Tbl_Product[Category],MATCH(A1119,Tbl_Product[ProductID],0))</f>
        <v>Rural</v>
      </c>
      <c r="K1119" t="str">
        <f>INDEX(Tbl_Product[Segment],MATCH(A1119,Tbl_Product[ProductID],0))</f>
        <v>Productivity</v>
      </c>
      <c r="L1119">
        <f>INDEX(Tbl_Product[ManufacturerID],MATCH(A1119,Tbl_Product[ProductID],0))</f>
        <v>2</v>
      </c>
      <c r="M1119" t="str">
        <f>INDEX(Tbl_Manu[Manufacturer Name],MATCH(L1119,Tbl_Manu[ManufacturerID],0))</f>
        <v>Aliqui</v>
      </c>
    </row>
    <row r="1120" spans="1:13" x14ac:dyDescent="0.25">
      <c r="A1120">
        <v>506</v>
      </c>
      <c r="B1120" s="2">
        <v>42091</v>
      </c>
      <c r="C1120" s="2" t="str">
        <f t="shared" si="17"/>
        <v>Mar</v>
      </c>
      <c r="D1120" t="s">
        <v>1568</v>
      </c>
      <c r="E1120">
        <v>1</v>
      </c>
      <c r="F1120" s="3">
        <v>15560.37</v>
      </c>
      <c r="G1120" s="3" t="str">
        <f>INDEX(Tbl_Location[State],MATCH(D1120,Tbl_Location[Zip],0))</f>
        <v>British Columbia</v>
      </c>
      <c r="H1120" t="s">
        <v>20</v>
      </c>
      <c r="I1120" t="str">
        <f>INDEX(Tbl_Product[Product Name],MATCH(A1120,Tbl_Product[ProductID],0))</f>
        <v>Maximus UM-11</v>
      </c>
      <c r="J1120" t="str">
        <f>INDEX(Tbl_Product[Category],MATCH(A1120,Tbl_Product[ProductID],0))</f>
        <v>Urban</v>
      </c>
      <c r="K1120" t="str">
        <f>INDEX(Tbl_Product[Segment],MATCH(A1120,Tbl_Product[ProductID],0))</f>
        <v>Moderation</v>
      </c>
      <c r="L1120">
        <f>INDEX(Tbl_Product[ManufacturerID],MATCH(A1120,Tbl_Product[ProductID],0))</f>
        <v>7</v>
      </c>
      <c r="M1120" t="str">
        <f>INDEX(Tbl_Manu[Manufacturer Name],MATCH(L1120,Tbl_Manu[ManufacturerID],0))</f>
        <v>VanArsdel</v>
      </c>
    </row>
    <row r="1121" spans="1:13" x14ac:dyDescent="0.25">
      <c r="A1121">
        <v>927</v>
      </c>
      <c r="B1121" s="2">
        <v>42092</v>
      </c>
      <c r="C1121" s="2" t="str">
        <f t="shared" si="17"/>
        <v>Mar</v>
      </c>
      <c r="D1121" t="s">
        <v>1401</v>
      </c>
      <c r="E1121">
        <v>1</v>
      </c>
      <c r="F1121" s="3">
        <v>6173.37</v>
      </c>
      <c r="G1121" s="3" t="str">
        <f>INDEX(Tbl_Location[State],MATCH(D1121,Tbl_Location[Zip],0))</f>
        <v>Alberta</v>
      </c>
      <c r="H1121" t="s">
        <v>20</v>
      </c>
      <c r="I1121" t="str">
        <f>INDEX(Tbl_Product[Product Name],MATCH(A1121,Tbl_Product[ProductID],0))</f>
        <v>Natura UE-36</v>
      </c>
      <c r="J1121" t="str">
        <f>INDEX(Tbl_Product[Category],MATCH(A1121,Tbl_Product[ProductID],0))</f>
        <v>Urban</v>
      </c>
      <c r="K1121" t="str">
        <f>INDEX(Tbl_Product[Segment],MATCH(A1121,Tbl_Product[ProductID],0))</f>
        <v>Extreme</v>
      </c>
      <c r="L1121">
        <f>INDEX(Tbl_Product[ManufacturerID],MATCH(A1121,Tbl_Product[ProductID],0))</f>
        <v>8</v>
      </c>
      <c r="M1121" t="str">
        <f>INDEX(Tbl_Manu[Manufacturer Name],MATCH(L1121,Tbl_Manu[ManufacturerID],0))</f>
        <v>Natura</v>
      </c>
    </row>
    <row r="1122" spans="1:13" x14ac:dyDescent="0.25">
      <c r="A1122">
        <v>2280</v>
      </c>
      <c r="B1122" s="2">
        <v>42092</v>
      </c>
      <c r="C1122" s="2" t="str">
        <f t="shared" si="17"/>
        <v>Mar</v>
      </c>
      <c r="D1122" t="s">
        <v>1560</v>
      </c>
      <c r="E1122">
        <v>1</v>
      </c>
      <c r="F1122" s="3">
        <v>2046.87</v>
      </c>
      <c r="G1122" s="3" t="str">
        <f>INDEX(Tbl_Location[State],MATCH(D1122,Tbl_Location[Zip],0))</f>
        <v>British Columbia</v>
      </c>
      <c r="H1122" t="s">
        <v>20</v>
      </c>
      <c r="I1122" t="str">
        <f>INDEX(Tbl_Product[Product Name],MATCH(A1122,Tbl_Product[ProductID],0))</f>
        <v>Aliqui RS-13</v>
      </c>
      <c r="J1122" t="str">
        <f>INDEX(Tbl_Product[Category],MATCH(A1122,Tbl_Product[ProductID],0))</f>
        <v>Rural</v>
      </c>
      <c r="K1122" t="str">
        <f>INDEX(Tbl_Product[Segment],MATCH(A1122,Tbl_Product[ProductID],0))</f>
        <v>Select</v>
      </c>
      <c r="L1122">
        <f>INDEX(Tbl_Product[ManufacturerID],MATCH(A1122,Tbl_Product[ProductID],0))</f>
        <v>2</v>
      </c>
      <c r="M1122" t="str">
        <f>INDEX(Tbl_Manu[Manufacturer Name],MATCH(L1122,Tbl_Manu[ManufacturerID],0))</f>
        <v>Aliqui</v>
      </c>
    </row>
    <row r="1123" spans="1:13" x14ac:dyDescent="0.25">
      <c r="A1123">
        <v>2332</v>
      </c>
      <c r="B1123" s="2">
        <v>42123</v>
      </c>
      <c r="C1123" s="2" t="str">
        <f t="shared" si="17"/>
        <v>Apr</v>
      </c>
      <c r="D1123" t="s">
        <v>1382</v>
      </c>
      <c r="E1123">
        <v>1</v>
      </c>
      <c r="F1123" s="3">
        <v>6293.7</v>
      </c>
      <c r="G1123" s="3" t="str">
        <f>INDEX(Tbl_Location[State],MATCH(D1123,Tbl_Location[Zip],0))</f>
        <v>Alberta</v>
      </c>
      <c r="H1123" t="s">
        <v>20</v>
      </c>
      <c r="I1123" t="str">
        <f>INDEX(Tbl_Product[Product Name],MATCH(A1123,Tbl_Product[ProductID],0))</f>
        <v>Aliqui UE-06</v>
      </c>
      <c r="J1123" t="str">
        <f>INDEX(Tbl_Product[Category],MATCH(A1123,Tbl_Product[ProductID],0))</f>
        <v>Urban</v>
      </c>
      <c r="K1123" t="str">
        <f>INDEX(Tbl_Product[Segment],MATCH(A1123,Tbl_Product[ProductID],0))</f>
        <v>Extreme</v>
      </c>
      <c r="L1123">
        <f>INDEX(Tbl_Product[ManufacturerID],MATCH(A1123,Tbl_Product[ProductID],0))</f>
        <v>2</v>
      </c>
      <c r="M1123" t="str">
        <f>INDEX(Tbl_Manu[Manufacturer Name],MATCH(L1123,Tbl_Manu[ManufacturerID],0))</f>
        <v>Aliqui</v>
      </c>
    </row>
    <row r="1124" spans="1:13" x14ac:dyDescent="0.25">
      <c r="A1124">
        <v>1086</v>
      </c>
      <c r="B1124" s="2">
        <v>42093</v>
      </c>
      <c r="C1124" s="2" t="str">
        <f t="shared" si="17"/>
        <v>Mar</v>
      </c>
      <c r="D1124" t="s">
        <v>1600</v>
      </c>
      <c r="E1124">
        <v>1</v>
      </c>
      <c r="F1124" s="3">
        <v>1322.37</v>
      </c>
      <c r="G1124" s="3" t="str">
        <f>INDEX(Tbl_Location[State],MATCH(D1124,Tbl_Location[Zip],0))</f>
        <v>British Columbia</v>
      </c>
      <c r="H1124" t="s">
        <v>20</v>
      </c>
      <c r="I1124" t="str">
        <f>INDEX(Tbl_Product[Product Name],MATCH(A1124,Tbl_Product[ProductID],0))</f>
        <v>Pirum RP-32</v>
      </c>
      <c r="J1124" t="str">
        <f>INDEX(Tbl_Product[Category],MATCH(A1124,Tbl_Product[ProductID],0))</f>
        <v>Rural</v>
      </c>
      <c r="K1124" t="str">
        <f>INDEX(Tbl_Product[Segment],MATCH(A1124,Tbl_Product[ProductID],0))</f>
        <v>Productivity</v>
      </c>
      <c r="L1124">
        <f>INDEX(Tbl_Product[ManufacturerID],MATCH(A1124,Tbl_Product[ProductID],0))</f>
        <v>10</v>
      </c>
      <c r="M1124" t="str">
        <f>INDEX(Tbl_Manu[Manufacturer Name],MATCH(L1124,Tbl_Manu[ManufacturerID],0))</f>
        <v>Pirum</v>
      </c>
    </row>
    <row r="1125" spans="1:13" x14ac:dyDescent="0.25">
      <c r="A1125">
        <v>1228</v>
      </c>
      <c r="B1125" s="2">
        <v>42093</v>
      </c>
      <c r="C1125" s="2" t="str">
        <f t="shared" si="17"/>
        <v>Mar</v>
      </c>
      <c r="D1125" t="s">
        <v>1600</v>
      </c>
      <c r="E1125">
        <v>1</v>
      </c>
      <c r="F1125" s="3">
        <v>1763.37</v>
      </c>
      <c r="G1125" s="3" t="str">
        <f>INDEX(Tbl_Location[State],MATCH(D1125,Tbl_Location[Zip],0))</f>
        <v>British Columbia</v>
      </c>
      <c r="H1125" t="s">
        <v>20</v>
      </c>
      <c r="I1125" t="str">
        <f>INDEX(Tbl_Product[Product Name],MATCH(A1125,Tbl_Product[ProductID],0))</f>
        <v>Pirum UC-30</v>
      </c>
      <c r="J1125" t="str">
        <f>INDEX(Tbl_Product[Category],MATCH(A1125,Tbl_Product[ProductID],0))</f>
        <v>Urban</v>
      </c>
      <c r="K1125" t="str">
        <f>INDEX(Tbl_Product[Segment],MATCH(A1125,Tbl_Product[ProductID],0))</f>
        <v>Convenience</v>
      </c>
      <c r="L1125">
        <f>INDEX(Tbl_Product[ManufacturerID],MATCH(A1125,Tbl_Product[ProductID],0))</f>
        <v>10</v>
      </c>
      <c r="M1125" t="str">
        <f>INDEX(Tbl_Manu[Manufacturer Name],MATCH(L1125,Tbl_Manu[ManufacturerID],0))</f>
        <v>Pirum</v>
      </c>
    </row>
    <row r="1126" spans="1:13" x14ac:dyDescent="0.25">
      <c r="A1126">
        <v>457</v>
      </c>
      <c r="B1126" s="2">
        <v>42093</v>
      </c>
      <c r="C1126" s="2" t="str">
        <f t="shared" si="17"/>
        <v>Mar</v>
      </c>
      <c r="D1126" t="s">
        <v>1202</v>
      </c>
      <c r="E1126">
        <v>1</v>
      </c>
      <c r="F1126" s="3">
        <v>11969.37</v>
      </c>
      <c r="G1126" s="3" t="str">
        <f>INDEX(Tbl_Location[State],MATCH(D1126,Tbl_Location[Zip],0))</f>
        <v>Manitoba</v>
      </c>
      <c r="H1126" t="s">
        <v>20</v>
      </c>
      <c r="I1126" t="str">
        <f>INDEX(Tbl_Product[Product Name],MATCH(A1126,Tbl_Product[ProductID],0))</f>
        <v>Maximus UM-62</v>
      </c>
      <c r="J1126" t="str">
        <f>INDEX(Tbl_Product[Category],MATCH(A1126,Tbl_Product[ProductID],0))</f>
        <v>Urban</v>
      </c>
      <c r="K1126" t="str">
        <f>INDEX(Tbl_Product[Segment],MATCH(A1126,Tbl_Product[ProductID],0))</f>
        <v>Moderation</v>
      </c>
      <c r="L1126">
        <f>INDEX(Tbl_Product[ManufacturerID],MATCH(A1126,Tbl_Product[ProductID],0))</f>
        <v>7</v>
      </c>
      <c r="M1126" t="str">
        <f>INDEX(Tbl_Manu[Manufacturer Name],MATCH(L1126,Tbl_Manu[ManufacturerID],0))</f>
        <v>VanArsdel</v>
      </c>
    </row>
    <row r="1127" spans="1:13" x14ac:dyDescent="0.25">
      <c r="A1127">
        <v>1134</v>
      </c>
      <c r="B1127" s="2">
        <v>42093</v>
      </c>
      <c r="C1127" s="2" t="str">
        <f t="shared" si="17"/>
        <v>Mar</v>
      </c>
      <c r="D1127" t="s">
        <v>1384</v>
      </c>
      <c r="E1127">
        <v>1</v>
      </c>
      <c r="F1127" s="3">
        <v>10583.37</v>
      </c>
      <c r="G1127" s="3" t="str">
        <f>INDEX(Tbl_Location[State],MATCH(D1127,Tbl_Location[Zip],0))</f>
        <v>Alberta</v>
      </c>
      <c r="H1127" t="s">
        <v>20</v>
      </c>
      <c r="I1127" t="str">
        <f>INDEX(Tbl_Product[Product Name],MATCH(A1127,Tbl_Product[ProductID],0))</f>
        <v>Pirum UM-11</v>
      </c>
      <c r="J1127" t="str">
        <f>INDEX(Tbl_Product[Category],MATCH(A1127,Tbl_Product[ProductID],0))</f>
        <v>Urban</v>
      </c>
      <c r="K1127" t="str">
        <f>INDEX(Tbl_Product[Segment],MATCH(A1127,Tbl_Product[ProductID],0))</f>
        <v>Moderation</v>
      </c>
      <c r="L1127">
        <f>INDEX(Tbl_Product[ManufacturerID],MATCH(A1127,Tbl_Product[ProductID],0))</f>
        <v>10</v>
      </c>
      <c r="M1127" t="str">
        <f>INDEX(Tbl_Manu[Manufacturer Name],MATCH(L1127,Tbl_Manu[ManufacturerID],0))</f>
        <v>Pirum</v>
      </c>
    </row>
    <row r="1128" spans="1:13" x14ac:dyDescent="0.25">
      <c r="A1128">
        <v>2206</v>
      </c>
      <c r="B1128" s="2">
        <v>42093</v>
      </c>
      <c r="C1128" s="2" t="str">
        <f t="shared" si="17"/>
        <v>Mar</v>
      </c>
      <c r="D1128" t="s">
        <v>1413</v>
      </c>
      <c r="E1128">
        <v>1</v>
      </c>
      <c r="F1128" s="3">
        <v>1227.8699999999999</v>
      </c>
      <c r="G1128" s="3" t="str">
        <f>INDEX(Tbl_Location[State],MATCH(D1128,Tbl_Location[Zip],0))</f>
        <v>Alberta</v>
      </c>
      <c r="H1128" t="s">
        <v>20</v>
      </c>
      <c r="I1128" t="str">
        <f>INDEX(Tbl_Product[Product Name],MATCH(A1128,Tbl_Product[ProductID],0))</f>
        <v>Aliqui RP-03</v>
      </c>
      <c r="J1128" t="str">
        <f>INDEX(Tbl_Product[Category],MATCH(A1128,Tbl_Product[ProductID],0))</f>
        <v>Rural</v>
      </c>
      <c r="K1128" t="str">
        <f>INDEX(Tbl_Product[Segment],MATCH(A1128,Tbl_Product[ProductID],0))</f>
        <v>Productivity</v>
      </c>
      <c r="L1128">
        <f>INDEX(Tbl_Product[ManufacturerID],MATCH(A1128,Tbl_Product[ProductID],0))</f>
        <v>2</v>
      </c>
      <c r="M1128" t="str">
        <f>INDEX(Tbl_Manu[Manufacturer Name],MATCH(L1128,Tbl_Manu[ManufacturerID],0))</f>
        <v>Aliqui</v>
      </c>
    </row>
    <row r="1129" spans="1:13" x14ac:dyDescent="0.25">
      <c r="A1129">
        <v>407</v>
      </c>
      <c r="B1129" s="2">
        <v>42093</v>
      </c>
      <c r="C1129" s="2" t="str">
        <f t="shared" si="17"/>
        <v>Mar</v>
      </c>
      <c r="D1129" t="s">
        <v>1602</v>
      </c>
      <c r="E1129">
        <v>1</v>
      </c>
      <c r="F1129" s="3">
        <v>20505.87</v>
      </c>
      <c r="G1129" s="3" t="str">
        <f>INDEX(Tbl_Location[State],MATCH(D1129,Tbl_Location[Zip],0))</f>
        <v>British Columbia</v>
      </c>
      <c r="H1129" t="s">
        <v>20</v>
      </c>
      <c r="I1129" t="str">
        <f>INDEX(Tbl_Product[Product Name],MATCH(A1129,Tbl_Product[ProductID],0))</f>
        <v>Maximus UM-12</v>
      </c>
      <c r="J1129" t="str">
        <f>INDEX(Tbl_Product[Category],MATCH(A1129,Tbl_Product[ProductID],0))</f>
        <v>Urban</v>
      </c>
      <c r="K1129" t="str">
        <f>INDEX(Tbl_Product[Segment],MATCH(A1129,Tbl_Product[ProductID],0))</f>
        <v>Moderation</v>
      </c>
      <c r="L1129">
        <f>INDEX(Tbl_Product[ManufacturerID],MATCH(A1129,Tbl_Product[ProductID],0))</f>
        <v>7</v>
      </c>
      <c r="M1129" t="str">
        <f>INDEX(Tbl_Manu[Manufacturer Name],MATCH(L1129,Tbl_Manu[ManufacturerID],0))</f>
        <v>VanArsdel</v>
      </c>
    </row>
    <row r="1130" spans="1:13" x14ac:dyDescent="0.25">
      <c r="A1130">
        <v>1987</v>
      </c>
      <c r="B1130" s="2">
        <v>42093</v>
      </c>
      <c r="C1130" s="2" t="str">
        <f t="shared" si="17"/>
        <v>Mar</v>
      </c>
      <c r="D1130" t="s">
        <v>1202</v>
      </c>
      <c r="E1130">
        <v>1</v>
      </c>
      <c r="F1130" s="3">
        <v>2204.37</v>
      </c>
      <c r="G1130" s="3" t="str">
        <f>INDEX(Tbl_Location[State],MATCH(D1130,Tbl_Location[Zip],0))</f>
        <v>Manitoba</v>
      </c>
      <c r="H1130" t="s">
        <v>20</v>
      </c>
      <c r="I1130" t="str">
        <f>INDEX(Tbl_Product[Product Name],MATCH(A1130,Tbl_Product[ProductID],0))</f>
        <v>Currus RS-06</v>
      </c>
      <c r="J1130" t="str">
        <f>INDEX(Tbl_Product[Category],MATCH(A1130,Tbl_Product[ProductID],0))</f>
        <v>Rural</v>
      </c>
      <c r="K1130" t="str">
        <f>INDEX(Tbl_Product[Segment],MATCH(A1130,Tbl_Product[ProductID],0))</f>
        <v>Select</v>
      </c>
      <c r="L1130">
        <f>INDEX(Tbl_Product[ManufacturerID],MATCH(A1130,Tbl_Product[ProductID],0))</f>
        <v>4</v>
      </c>
      <c r="M1130" t="str">
        <f>INDEX(Tbl_Manu[Manufacturer Name],MATCH(L1130,Tbl_Manu[ManufacturerID],0))</f>
        <v>Currus</v>
      </c>
    </row>
    <row r="1131" spans="1:13" x14ac:dyDescent="0.25">
      <c r="A1131">
        <v>2396</v>
      </c>
      <c r="B1131" s="2">
        <v>42134</v>
      </c>
      <c r="C1131" s="2" t="str">
        <f t="shared" si="17"/>
        <v>May</v>
      </c>
      <c r="D1131" t="s">
        <v>1200</v>
      </c>
      <c r="E1131">
        <v>1</v>
      </c>
      <c r="F1131" s="3">
        <v>1385.37</v>
      </c>
      <c r="G1131" s="3" t="str">
        <f>INDEX(Tbl_Location[State],MATCH(D1131,Tbl_Location[Zip],0))</f>
        <v>Manitoba</v>
      </c>
      <c r="H1131" t="s">
        <v>20</v>
      </c>
      <c r="I1131" t="str">
        <f>INDEX(Tbl_Product[Product Name],MATCH(A1131,Tbl_Product[ProductID],0))</f>
        <v>Aliqui YY-05</v>
      </c>
      <c r="J1131" t="str">
        <f>INDEX(Tbl_Product[Category],MATCH(A1131,Tbl_Product[ProductID],0))</f>
        <v>Youth</v>
      </c>
      <c r="K1131" t="str">
        <f>INDEX(Tbl_Product[Segment],MATCH(A1131,Tbl_Product[ProductID],0))</f>
        <v>Youth</v>
      </c>
      <c r="L1131">
        <f>INDEX(Tbl_Product[ManufacturerID],MATCH(A1131,Tbl_Product[ProductID],0))</f>
        <v>2</v>
      </c>
      <c r="M1131" t="str">
        <f>INDEX(Tbl_Manu[Manufacturer Name],MATCH(L1131,Tbl_Manu[ManufacturerID],0))</f>
        <v>Aliqui</v>
      </c>
    </row>
    <row r="1132" spans="1:13" x14ac:dyDescent="0.25">
      <c r="A1132">
        <v>1229</v>
      </c>
      <c r="B1132" s="2">
        <v>42134</v>
      </c>
      <c r="C1132" s="2" t="str">
        <f t="shared" si="17"/>
        <v>May</v>
      </c>
      <c r="D1132" t="s">
        <v>1406</v>
      </c>
      <c r="E1132">
        <v>1</v>
      </c>
      <c r="F1132" s="3">
        <v>3464.37</v>
      </c>
      <c r="G1132" s="3" t="str">
        <f>INDEX(Tbl_Location[State],MATCH(D1132,Tbl_Location[Zip],0))</f>
        <v>Alberta</v>
      </c>
      <c r="H1132" t="s">
        <v>20</v>
      </c>
      <c r="I1132" t="str">
        <f>INDEX(Tbl_Product[Product Name],MATCH(A1132,Tbl_Product[ProductID],0))</f>
        <v>Pirum UC-31</v>
      </c>
      <c r="J1132" t="str">
        <f>INDEX(Tbl_Product[Category],MATCH(A1132,Tbl_Product[ProductID],0))</f>
        <v>Urban</v>
      </c>
      <c r="K1132" t="str">
        <f>INDEX(Tbl_Product[Segment],MATCH(A1132,Tbl_Product[ProductID],0))</f>
        <v>Convenience</v>
      </c>
      <c r="L1132">
        <f>INDEX(Tbl_Product[ManufacturerID],MATCH(A1132,Tbl_Product[ProductID],0))</f>
        <v>10</v>
      </c>
      <c r="M1132" t="str">
        <f>INDEX(Tbl_Manu[Manufacturer Name],MATCH(L1132,Tbl_Manu[ManufacturerID],0))</f>
        <v>Pirum</v>
      </c>
    </row>
    <row r="1133" spans="1:13" x14ac:dyDescent="0.25">
      <c r="A1133">
        <v>491</v>
      </c>
      <c r="B1133" s="2">
        <v>42135</v>
      </c>
      <c r="C1133" s="2" t="str">
        <f t="shared" si="17"/>
        <v>May</v>
      </c>
      <c r="D1133" t="s">
        <v>1565</v>
      </c>
      <c r="E1133">
        <v>1</v>
      </c>
      <c r="F1133" s="3">
        <v>10709.37</v>
      </c>
      <c r="G1133" s="3" t="str">
        <f>INDEX(Tbl_Location[State],MATCH(D1133,Tbl_Location[Zip],0))</f>
        <v>British Columbia</v>
      </c>
      <c r="H1133" t="s">
        <v>20</v>
      </c>
      <c r="I1133" t="str">
        <f>INDEX(Tbl_Product[Product Name],MATCH(A1133,Tbl_Product[ProductID],0))</f>
        <v>Maximus UM-96</v>
      </c>
      <c r="J1133" t="str">
        <f>INDEX(Tbl_Product[Category],MATCH(A1133,Tbl_Product[ProductID],0))</f>
        <v>Urban</v>
      </c>
      <c r="K1133" t="str">
        <f>INDEX(Tbl_Product[Segment],MATCH(A1133,Tbl_Product[ProductID],0))</f>
        <v>Moderation</v>
      </c>
      <c r="L1133">
        <f>INDEX(Tbl_Product[ManufacturerID],MATCH(A1133,Tbl_Product[ProductID],0))</f>
        <v>7</v>
      </c>
      <c r="M1133" t="str">
        <f>INDEX(Tbl_Manu[Manufacturer Name],MATCH(L1133,Tbl_Manu[ManufacturerID],0))</f>
        <v>VanArsdel</v>
      </c>
    </row>
    <row r="1134" spans="1:13" x14ac:dyDescent="0.25">
      <c r="A1134">
        <v>907</v>
      </c>
      <c r="B1134" s="2">
        <v>42135</v>
      </c>
      <c r="C1134" s="2" t="str">
        <f t="shared" si="17"/>
        <v>May</v>
      </c>
      <c r="D1134" t="s">
        <v>1330</v>
      </c>
      <c r="E1134">
        <v>1</v>
      </c>
      <c r="F1134" s="3">
        <v>7559.37</v>
      </c>
      <c r="G1134" s="3" t="str">
        <f>INDEX(Tbl_Location[State],MATCH(D1134,Tbl_Location[Zip],0))</f>
        <v>Alberta</v>
      </c>
      <c r="H1134" t="s">
        <v>20</v>
      </c>
      <c r="I1134" t="str">
        <f>INDEX(Tbl_Product[Product Name],MATCH(A1134,Tbl_Product[ProductID],0))</f>
        <v>Natura UE-16</v>
      </c>
      <c r="J1134" t="str">
        <f>INDEX(Tbl_Product[Category],MATCH(A1134,Tbl_Product[ProductID],0))</f>
        <v>Urban</v>
      </c>
      <c r="K1134" t="str">
        <f>INDEX(Tbl_Product[Segment],MATCH(A1134,Tbl_Product[ProductID],0))</f>
        <v>Extreme</v>
      </c>
      <c r="L1134">
        <f>INDEX(Tbl_Product[ManufacturerID],MATCH(A1134,Tbl_Product[ProductID],0))</f>
        <v>8</v>
      </c>
      <c r="M1134" t="str">
        <f>INDEX(Tbl_Manu[Manufacturer Name],MATCH(L1134,Tbl_Manu[ManufacturerID],0))</f>
        <v>Natura</v>
      </c>
    </row>
    <row r="1135" spans="1:13" x14ac:dyDescent="0.25">
      <c r="A1135">
        <v>2225</v>
      </c>
      <c r="B1135" s="2">
        <v>42135</v>
      </c>
      <c r="C1135" s="2" t="str">
        <f t="shared" si="17"/>
        <v>May</v>
      </c>
      <c r="D1135" t="s">
        <v>1583</v>
      </c>
      <c r="E1135">
        <v>1</v>
      </c>
      <c r="F1135" s="3">
        <v>755.37</v>
      </c>
      <c r="G1135" s="3" t="str">
        <f>INDEX(Tbl_Location[State],MATCH(D1135,Tbl_Location[Zip],0))</f>
        <v>British Columbia</v>
      </c>
      <c r="H1135" t="s">
        <v>20</v>
      </c>
      <c r="I1135" t="str">
        <f>INDEX(Tbl_Product[Product Name],MATCH(A1135,Tbl_Product[ProductID],0))</f>
        <v>Aliqui RP-22</v>
      </c>
      <c r="J1135" t="str">
        <f>INDEX(Tbl_Product[Category],MATCH(A1135,Tbl_Product[ProductID],0))</f>
        <v>Rural</v>
      </c>
      <c r="K1135" t="str">
        <f>INDEX(Tbl_Product[Segment],MATCH(A1135,Tbl_Product[ProductID],0))</f>
        <v>Productivity</v>
      </c>
      <c r="L1135">
        <f>INDEX(Tbl_Product[ManufacturerID],MATCH(A1135,Tbl_Product[ProductID],0))</f>
        <v>2</v>
      </c>
      <c r="M1135" t="str">
        <f>INDEX(Tbl_Manu[Manufacturer Name],MATCH(L1135,Tbl_Manu[ManufacturerID],0))</f>
        <v>Aliqui</v>
      </c>
    </row>
    <row r="1136" spans="1:13" x14ac:dyDescent="0.25">
      <c r="A1136">
        <v>2331</v>
      </c>
      <c r="B1136" s="2">
        <v>42135</v>
      </c>
      <c r="C1136" s="2" t="str">
        <f t="shared" si="17"/>
        <v>May</v>
      </c>
      <c r="D1136" t="s">
        <v>1563</v>
      </c>
      <c r="E1136">
        <v>1</v>
      </c>
      <c r="F1136" s="3">
        <v>8372.7000000000007</v>
      </c>
      <c r="G1136" s="3" t="str">
        <f>INDEX(Tbl_Location[State],MATCH(D1136,Tbl_Location[Zip],0))</f>
        <v>British Columbia</v>
      </c>
      <c r="H1136" t="s">
        <v>20</v>
      </c>
      <c r="I1136" t="str">
        <f>INDEX(Tbl_Product[Product Name],MATCH(A1136,Tbl_Product[ProductID],0))</f>
        <v>Aliqui UE-05</v>
      </c>
      <c r="J1136" t="str">
        <f>INDEX(Tbl_Product[Category],MATCH(A1136,Tbl_Product[ProductID],0))</f>
        <v>Urban</v>
      </c>
      <c r="K1136" t="str">
        <f>INDEX(Tbl_Product[Segment],MATCH(A1136,Tbl_Product[ProductID],0))</f>
        <v>Extreme</v>
      </c>
      <c r="L1136">
        <f>INDEX(Tbl_Product[ManufacturerID],MATCH(A1136,Tbl_Product[ProductID],0))</f>
        <v>2</v>
      </c>
      <c r="M1136" t="str">
        <f>INDEX(Tbl_Manu[Manufacturer Name],MATCH(L1136,Tbl_Manu[ManufacturerID],0))</f>
        <v>Aliqui</v>
      </c>
    </row>
    <row r="1137" spans="1:13" x14ac:dyDescent="0.25">
      <c r="A1137">
        <v>959</v>
      </c>
      <c r="B1137" s="2">
        <v>42135</v>
      </c>
      <c r="C1137" s="2" t="str">
        <f t="shared" si="17"/>
        <v>May</v>
      </c>
      <c r="D1137" t="s">
        <v>1404</v>
      </c>
      <c r="E1137">
        <v>1</v>
      </c>
      <c r="F1137" s="3">
        <v>10362.870000000001</v>
      </c>
      <c r="G1137" s="3" t="str">
        <f>INDEX(Tbl_Location[State],MATCH(D1137,Tbl_Location[Zip],0))</f>
        <v>Alberta</v>
      </c>
      <c r="H1137" t="s">
        <v>20</v>
      </c>
      <c r="I1137" t="str">
        <f>INDEX(Tbl_Product[Product Name],MATCH(A1137,Tbl_Product[ProductID],0))</f>
        <v>Natura UC-22</v>
      </c>
      <c r="J1137" t="str">
        <f>INDEX(Tbl_Product[Category],MATCH(A1137,Tbl_Product[ProductID],0))</f>
        <v>Urban</v>
      </c>
      <c r="K1137" t="str">
        <f>INDEX(Tbl_Product[Segment],MATCH(A1137,Tbl_Product[ProductID],0))</f>
        <v>Convenience</v>
      </c>
      <c r="L1137">
        <f>INDEX(Tbl_Product[ManufacturerID],MATCH(A1137,Tbl_Product[ProductID],0))</f>
        <v>8</v>
      </c>
      <c r="M1137" t="str">
        <f>INDEX(Tbl_Manu[Manufacturer Name],MATCH(L1137,Tbl_Manu[ManufacturerID],0))</f>
        <v>Natura</v>
      </c>
    </row>
    <row r="1138" spans="1:13" x14ac:dyDescent="0.25">
      <c r="A1138">
        <v>609</v>
      </c>
      <c r="B1138" s="2">
        <v>42110</v>
      </c>
      <c r="C1138" s="2" t="str">
        <f t="shared" si="17"/>
        <v>Apr</v>
      </c>
      <c r="D1138" t="s">
        <v>1563</v>
      </c>
      <c r="E1138">
        <v>1</v>
      </c>
      <c r="F1138" s="3">
        <v>10079.370000000001</v>
      </c>
      <c r="G1138" s="3" t="str">
        <f>INDEX(Tbl_Location[State],MATCH(D1138,Tbl_Location[Zip],0))</f>
        <v>British Columbia</v>
      </c>
      <c r="H1138" t="s">
        <v>20</v>
      </c>
      <c r="I1138" t="str">
        <f>INDEX(Tbl_Product[Product Name],MATCH(A1138,Tbl_Product[ProductID],0))</f>
        <v>Maximus UC-74</v>
      </c>
      <c r="J1138" t="str">
        <f>INDEX(Tbl_Product[Category],MATCH(A1138,Tbl_Product[ProductID],0))</f>
        <v>Urban</v>
      </c>
      <c r="K1138" t="str">
        <f>INDEX(Tbl_Product[Segment],MATCH(A1138,Tbl_Product[ProductID],0))</f>
        <v>Convenience</v>
      </c>
      <c r="L1138">
        <f>INDEX(Tbl_Product[ManufacturerID],MATCH(A1138,Tbl_Product[ProductID],0))</f>
        <v>7</v>
      </c>
      <c r="M1138" t="str">
        <f>INDEX(Tbl_Manu[Manufacturer Name],MATCH(L1138,Tbl_Manu[ManufacturerID],0))</f>
        <v>VanArsdel</v>
      </c>
    </row>
    <row r="1139" spans="1:13" x14ac:dyDescent="0.25">
      <c r="A1139">
        <v>433</v>
      </c>
      <c r="B1139" s="2">
        <v>42110</v>
      </c>
      <c r="C1139" s="2" t="str">
        <f t="shared" si="17"/>
        <v>Apr</v>
      </c>
      <c r="D1139" t="s">
        <v>1558</v>
      </c>
      <c r="E1139">
        <v>1</v>
      </c>
      <c r="F1139" s="3">
        <v>11969.37</v>
      </c>
      <c r="G1139" s="3" t="str">
        <f>INDEX(Tbl_Location[State],MATCH(D1139,Tbl_Location[Zip],0))</f>
        <v>British Columbia</v>
      </c>
      <c r="H1139" t="s">
        <v>20</v>
      </c>
      <c r="I1139" t="str">
        <f>INDEX(Tbl_Product[Product Name],MATCH(A1139,Tbl_Product[ProductID],0))</f>
        <v>Maximus UM-38</v>
      </c>
      <c r="J1139" t="str">
        <f>INDEX(Tbl_Product[Category],MATCH(A1139,Tbl_Product[ProductID],0))</f>
        <v>Urban</v>
      </c>
      <c r="K1139" t="str">
        <f>INDEX(Tbl_Product[Segment],MATCH(A1139,Tbl_Product[ProductID],0))</f>
        <v>Moderation</v>
      </c>
      <c r="L1139">
        <f>INDEX(Tbl_Product[ManufacturerID],MATCH(A1139,Tbl_Product[ProductID],0))</f>
        <v>7</v>
      </c>
      <c r="M1139" t="str">
        <f>INDEX(Tbl_Manu[Manufacturer Name],MATCH(L1139,Tbl_Manu[ManufacturerID],0))</f>
        <v>VanArsdel</v>
      </c>
    </row>
    <row r="1140" spans="1:13" x14ac:dyDescent="0.25">
      <c r="A1140">
        <v>604</v>
      </c>
      <c r="B1140" s="2">
        <v>42110</v>
      </c>
      <c r="C1140" s="2" t="str">
        <f t="shared" si="17"/>
        <v>Apr</v>
      </c>
      <c r="D1140" t="s">
        <v>1565</v>
      </c>
      <c r="E1140">
        <v>1</v>
      </c>
      <c r="F1140" s="3">
        <v>6299.37</v>
      </c>
      <c r="G1140" s="3" t="str">
        <f>INDEX(Tbl_Location[State],MATCH(D1140,Tbl_Location[Zip],0))</f>
        <v>British Columbia</v>
      </c>
      <c r="H1140" t="s">
        <v>20</v>
      </c>
      <c r="I1140" t="str">
        <f>INDEX(Tbl_Product[Product Name],MATCH(A1140,Tbl_Product[ProductID],0))</f>
        <v>Maximus UC-69</v>
      </c>
      <c r="J1140" t="str">
        <f>INDEX(Tbl_Product[Category],MATCH(A1140,Tbl_Product[ProductID],0))</f>
        <v>Urban</v>
      </c>
      <c r="K1140" t="str">
        <f>INDEX(Tbl_Product[Segment],MATCH(A1140,Tbl_Product[ProductID],0))</f>
        <v>Convenience</v>
      </c>
      <c r="L1140">
        <f>INDEX(Tbl_Product[ManufacturerID],MATCH(A1140,Tbl_Product[ProductID],0))</f>
        <v>7</v>
      </c>
      <c r="M1140" t="str">
        <f>INDEX(Tbl_Manu[Manufacturer Name],MATCH(L1140,Tbl_Manu[ManufacturerID],0))</f>
        <v>VanArsdel</v>
      </c>
    </row>
    <row r="1141" spans="1:13" x14ac:dyDescent="0.25">
      <c r="A1141">
        <v>734</v>
      </c>
      <c r="B1141" s="2">
        <v>42093</v>
      </c>
      <c r="C1141" s="2" t="str">
        <f t="shared" si="17"/>
        <v>Mar</v>
      </c>
      <c r="D1141" t="s">
        <v>1601</v>
      </c>
      <c r="E1141">
        <v>1</v>
      </c>
      <c r="F1141" s="3">
        <v>5102.37</v>
      </c>
      <c r="G1141" s="3" t="str">
        <f>INDEX(Tbl_Location[State],MATCH(D1141,Tbl_Location[Zip],0))</f>
        <v>British Columbia</v>
      </c>
      <c r="H1141" t="s">
        <v>20</v>
      </c>
      <c r="I1141" t="str">
        <f>INDEX(Tbl_Product[Product Name],MATCH(A1141,Tbl_Product[ProductID],0))</f>
        <v>Natura RP-22</v>
      </c>
      <c r="J1141" t="str">
        <f>INDEX(Tbl_Product[Category],MATCH(A1141,Tbl_Product[ProductID],0))</f>
        <v>Rural</v>
      </c>
      <c r="K1141" t="str">
        <f>INDEX(Tbl_Product[Segment],MATCH(A1141,Tbl_Product[ProductID],0))</f>
        <v>Productivity</v>
      </c>
      <c r="L1141">
        <f>INDEX(Tbl_Product[ManufacturerID],MATCH(A1141,Tbl_Product[ProductID],0))</f>
        <v>8</v>
      </c>
      <c r="M1141" t="str">
        <f>INDEX(Tbl_Manu[Manufacturer Name],MATCH(L1141,Tbl_Manu[ManufacturerID],0))</f>
        <v>Natura</v>
      </c>
    </row>
    <row r="1142" spans="1:13" x14ac:dyDescent="0.25">
      <c r="A1142">
        <v>2350</v>
      </c>
      <c r="B1142" s="2">
        <v>42093</v>
      </c>
      <c r="C1142" s="2" t="str">
        <f t="shared" si="17"/>
        <v>Mar</v>
      </c>
      <c r="D1142" t="s">
        <v>1382</v>
      </c>
      <c r="E1142">
        <v>1</v>
      </c>
      <c r="F1142" s="3">
        <v>4466.7</v>
      </c>
      <c r="G1142" s="3" t="str">
        <f>INDEX(Tbl_Location[State],MATCH(D1142,Tbl_Location[Zip],0))</f>
        <v>Alberta</v>
      </c>
      <c r="H1142" t="s">
        <v>20</v>
      </c>
      <c r="I1142" t="str">
        <f>INDEX(Tbl_Product[Product Name],MATCH(A1142,Tbl_Product[ProductID],0))</f>
        <v>Aliqui UE-24</v>
      </c>
      <c r="J1142" t="str">
        <f>INDEX(Tbl_Product[Category],MATCH(A1142,Tbl_Product[ProductID],0))</f>
        <v>Urban</v>
      </c>
      <c r="K1142" t="str">
        <f>INDEX(Tbl_Product[Segment],MATCH(A1142,Tbl_Product[ProductID],0))</f>
        <v>Extreme</v>
      </c>
      <c r="L1142">
        <f>INDEX(Tbl_Product[ManufacturerID],MATCH(A1142,Tbl_Product[ProductID],0))</f>
        <v>2</v>
      </c>
      <c r="M1142" t="str">
        <f>INDEX(Tbl_Manu[Manufacturer Name],MATCH(L1142,Tbl_Manu[ManufacturerID],0))</f>
        <v>Aliqui</v>
      </c>
    </row>
    <row r="1143" spans="1:13" x14ac:dyDescent="0.25">
      <c r="A1143">
        <v>945</v>
      </c>
      <c r="B1143" s="2">
        <v>42093</v>
      </c>
      <c r="C1143" s="2" t="str">
        <f t="shared" si="17"/>
        <v>Mar</v>
      </c>
      <c r="D1143" t="s">
        <v>1400</v>
      </c>
      <c r="E1143">
        <v>1</v>
      </c>
      <c r="F1143" s="3">
        <v>8189.37</v>
      </c>
      <c r="G1143" s="3" t="str">
        <f>INDEX(Tbl_Location[State],MATCH(D1143,Tbl_Location[Zip],0))</f>
        <v>Alberta</v>
      </c>
      <c r="H1143" t="s">
        <v>20</v>
      </c>
      <c r="I1143" t="str">
        <f>INDEX(Tbl_Product[Product Name],MATCH(A1143,Tbl_Product[ProductID],0))</f>
        <v>Natura UC-08</v>
      </c>
      <c r="J1143" t="str">
        <f>INDEX(Tbl_Product[Category],MATCH(A1143,Tbl_Product[ProductID],0))</f>
        <v>Urban</v>
      </c>
      <c r="K1143" t="str">
        <f>INDEX(Tbl_Product[Segment],MATCH(A1143,Tbl_Product[ProductID],0))</f>
        <v>Convenience</v>
      </c>
      <c r="L1143">
        <f>INDEX(Tbl_Product[ManufacturerID],MATCH(A1143,Tbl_Product[ProductID],0))</f>
        <v>8</v>
      </c>
      <c r="M1143" t="str">
        <f>INDEX(Tbl_Manu[Manufacturer Name],MATCH(L1143,Tbl_Manu[ManufacturerID],0))</f>
        <v>Natura</v>
      </c>
    </row>
    <row r="1144" spans="1:13" x14ac:dyDescent="0.25">
      <c r="A1144">
        <v>604</v>
      </c>
      <c r="B1144" s="2">
        <v>42093</v>
      </c>
      <c r="C1144" s="2" t="str">
        <f t="shared" si="17"/>
        <v>Mar</v>
      </c>
      <c r="D1144" t="s">
        <v>1327</v>
      </c>
      <c r="E1144">
        <v>1</v>
      </c>
      <c r="F1144" s="3">
        <v>6299.37</v>
      </c>
      <c r="G1144" s="3" t="str">
        <f>INDEX(Tbl_Location[State],MATCH(D1144,Tbl_Location[Zip],0))</f>
        <v>Alberta</v>
      </c>
      <c r="H1144" t="s">
        <v>20</v>
      </c>
      <c r="I1144" t="str">
        <f>INDEX(Tbl_Product[Product Name],MATCH(A1144,Tbl_Product[ProductID],0))</f>
        <v>Maximus UC-69</v>
      </c>
      <c r="J1144" t="str">
        <f>INDEX(Tbl_Product[Category],MATCH(A1144,Tbl_Product[ProductID],0))</f>
        <v>Urban</v>
      </c>
      <c r="K1144" t="str">
        <f>INDEX(Tbl_Product[Segment],MATCH(A1144,Tbl_Product[ProductID],0))</f>
        <v>Convenience</v>
      </c>
      <c r="L1144">
        <f>INDEX(Tbl_Product[ManufacturerID],MATCH(A1144,Tbl_Product[ProductID],0))</f>
        <v>7</v>
      </c>
      <c r="M1144" t="str">
        <f>INDEX(Tbl_Manu[Manufacturer Name],MATCH(L1144,Tbl_Manu[ManufacturerID],0))</f>
        <v>VanArsdel</v>
      </c>
    </row>
    <row r="1145" spans="1:13" x14ac:dyDescent="0.25">
      <c r="A1145">
        <v>478</v>
      </c>
      <c r="B1145" s="2">
        <v>42093</v>
      </c>
      <c r="C1145" s="2" t="str">
        <f t="shared" si="17"/>
        <v>Mar</v>
      </c>
      <c r="D1145" t="s">
        <v>1578</v>
      </c>
      <c r="E1145">
        <v>1</v>
      </c>
      <c r="F1145" s="3">
        <v>17009.37</v>
      </c>
      <c r="G1145" s="3" t="str">
        <f>INDEX(Tbl_Location[State],MATCH(D1145,Tbl_Location[Zip],0))</f>
        <v>British Columbia</v>
      </c>
      <c r="H1145" t="s">
        <v>20</v>
      </c>
      <c r="I1145" t="str">
        <f>INDEX(Tbl_Product[Product Name],MATCH(A1145,Tbl_Product[ProductID],0))</f>
        <v>Maximus UM-83</v>
      </c>
      <c r="J1145" t="str">
        <f>INDEX(Tbl_Product[Category],MATCH(A1145,Tbl_Product[ProductID],0))</f>
        <v>Urban</v>
      </c>
      <c r="K1145" t="str">
        <f>INDEX(Tbl_Product[Segment],MATCH(A1145,Tbl_Product[ProductID],0))</f>
        <v>Moderation</v>
      </c>
      <c r="L1145">
        <f>INDEX(Tbl_Product[ManufacturerID],MATCH(A1145,Tbl_Product[ProductID],0))</f>
        <v>7</v>
      </c>
      <c r="M1145" t="str">
        <f>INDEX(Tbl_Manu[Manufacturer Name],MATCH(L1145,Tbl_Manu[ManufacturerID],0))</f>
        <v>VanArsdel</v>
      </c>
    </row>
    <row r="1146" spans="1:13" x14ac:dyDescent="0.25">
      <c r="A1146">
        <v>1180</v>
      </c>
      <c r="B1146" s="2">
        <v>42141</v>
      </c>
      <c r="C1146" s="2" t="str">
        <f t="shared" si="17"/>
        <v>May</v>
      </c>
      <c r="D1146" t="s">
        <v>1412</v>
      </c>
      <c r="E1146">
        <v>1</v>
      </c>
      <c r="F1146" s="3">
        <v>6299.37</v>
      </c>
      <c r="G1146" s="3" t="str">
        <f>INDEX(Tbl_Location[State],MATCH(D1146,Tbl_Location[Zip],0))</f>
        <v>Alberta</v>
      </c>
      <c r="H1146" t="s">
        <v>20</v>
      </c>
      <c r="I1146" t="str">
        <f>INDEX(Tbl_Product[Product Name],MATCH(A1146,Tbl_Product[ProductID],0))</f>
        <v>Pirum UE-16</v>
      </c>
      <c r="J1146" t="str">
        <f>INDEX(Tbl_Product[Category],MATCH(A1146,Tbl_Product[ProductID],0))</f>
        <v>Urban</v>
      </c>
      <c r="K1146" t="str">
        <f>INDEX(Tbl_Product[Segment],MATCH(A1146,Tbl_Product[ProductID],0))</f>
        <v>Extreme</v>
      </c>
      <c r="L1146">
        <f>INDEX(Tbl_Product[ManufacturerID],MATCH(A1146,Tbl_Product[ProductID],0))</f>
        <v>10</v>
      </c>
      <c r="M1146" t="str">
        <f>INDEX(Tbl_Manu[Manufacturer Name],MATCH(L1146,Tbl_Manu[ManufacturerID],0))</f>
        <v>Pirum</v>
      </c>
    </row>
    <row r="1147" spans="1:13" x14ac:dyDescent="0.25">
      <c r="A1147">
        <v>2045</v>
      </c>
      <c r="B1147" s="2">
        <v>42124</v>
      </c>
      <c r="C1147" s="2" t="str">
        <f t="shared" si="17"/>
        <v>Apr</v>
      </c>
      <c r="D1147" t="s">
        <v>1578</v>
      </c>
      <c r="E1147">
        <v>1</v>
      </c>
      <c r="F1147" s="3">
        <v>6173.37</v>
      </c>
      <c r="G1147" s="3" t="str">
        <f>INDEX(Tbl_Location[State],MATCH(D1147,Tbl_Location[Zip],0))</f>
        <v>British Columbia</v>
      </c>
      <c r="H1147" t="s">
        <v>20</v>
      </c>
      <c r="I1147" t="str">
        <f>INDEX(Tbl_Product[Product Name],MATCH(A1147,Tbl_Product[ProductID],0))</f>
        <v>Currus UE-05</v>
      </c>
      <c r="J1147" t="str">
        <f>INDEX(Tbl_Product[Category],MATCH(A1147,Tbl_Product[ProductID],0))</f>
        <v>Urban</v>
      </c>
      <c r="K1147" t="str">
        <f>INDEX(Tbl_Product[Segment],MATCH(A1147,Tbl_Product[ProductID],0))</f>
        <v>Extreme</v>
      </c>
      <c r="L1147">
        <f>INDEX(Tbl_Product[ManufacturerID],MATCH(A1147,Tbl_Product[ProductID],0))</f>
        <v>4</v>
      </c>
      <c r="M1147" t="str">
        <f>INDEX(Tbl_Manu[Manufacturer Name],MATCH(L1147,Tbl_Manu[ManufacturerID],0))</f>
        <v>Currus</v>
      </c>
    </row>
    <row r="1148" spans="1:13" x14ac:dyDescent="0.25">
      <c r="A1148">
        <v>496</v>
      </c>
      <c r="B1148" s="2">
        <v>42124</v>
      </c>
      <c r="C1148" s="2" t="str">
        <f t="shared" si="17"/>
        <v>Apr</v>
      </c>
      <c r="D1148" t="s">
        <v>1583</v>
      </c>
      <c r="E1148">
        <v>1</v>
      </c>
      <c r="F1148" s="3">
        <v>11339.37</v>
      </c>
      <c r="G1148" s="3" t="str">
        <f>INDEX(Tbl_Location[State],MATCH(D1148,Tbl_Location[Zip],0))</f>
        <v>British Columbia</v>
      </c>
      <c r="H1148" t="s">
        <v>20</v>
      </c>
      <c r="I1148" t="str">
        <f>INDEX(Tbl_Product[Product Name],MATCH(A1148,Tbl_Product[ProductID],0))</f>
        <v>Maximus UM-01</v>
      </c>
      <c r="J1148" t="str">
        <f>INDEX(Tbl_Product[Category],MATCH(A1148,Tbl_Product[ProductID],0))</f>
        <v>Urban</v>
      </c>
      <c r="K1148" t="str">
        <f>INDEX(Tbl_Product[Segment],MATCH(A1148,Tbl_Product[ProductID],0))</f>
        <v>Moderation</v>
      </c>
      <c r="L1148">
        <f>INDEX(Tbl_Product[ManufacturerID],MATCH(A1148,Tbl_Product[ProductID],0))</f>
        <v>7</v>
      </c>
      <c r="M1148" t="str">
        <f>INDEX(Tbl_Manu[Manufacturer Name],MATCH(L1148,Tbl_Manu[ManufacturerID],0))</f>
        <v>VanArsdel</v>
      </c>
    </row>
    <row r="1149" spans="1:13" x14ac:dyDescent="0.25">
      <c r="A1149">
        <v>636</v>
      </c>
      <c r="B1149" s="2">
        <v>42124</v>
      </c>
      <c r="C1149" s="2" t="str">
        <f t="shared" si="17"/>
        <v>Apr</v>
      </c>
      <c r="D1149" t="s">
        <v>1410</v>
      </c>
      <c r="E1149">
        <v>1</v>
      </c>
      <c r="F1149" s="3">
        <v>11118.87</v>
      </c>
      <c r="G1149" s="3" t="str">
        <f>INDEX(Tbl_Location[State],MATCH(D1149,Tbl_Location[Zip],0))</f>
        <v>Alberta</v>
      </c>
      <c r="H1149" t="s">
        <v>20</v>
      </c>
      <c r="I1149" t="str">
        <f>INDEX(Tbl_Product[Product Name],MATCH(A1149,Tbl_Product[ProductID],0))</f>
        <v>Maximus UC-01</v>
      </c>
      <c r="J1149" t="str">
        <f>INDEX(Tbl_Product[Category],MATCH(A1149,Tbl_Product[ProductID],0))</f>
        <v>Urban</v>
      </c>
      <c r="K1149" t="str">
        <f>INDEX(Tbl_Product[Segment],MATCH(A1149,Tbl_Product[ProductID],0))</f>
        <v>Convenience</v>
      </c>
      <c r="L1149">
        <f>INDEX(Tbl_Product[ManufacturerID],MATCH(A1149,Tbl_Product[ProductID],0))</f>
        <v>7</v>
      </c>
      <c r="M1149" t="str">
        <f>INDEX(Tbl_Manu[Manufacturer Name],MATCH(L1149,Tbl_Manu[ManufacturerID],0))</f>
        <v>VanArsdel</v>
      </c>
    </row>
    <row r="1150" spans="1:13" x14ac:dyDescent="0.25">
      <c r="A1150">
        <v>826</v>
      </c>
      <c r="B1150" s="2">
        <v>42152</v>
      </c>
      <c r="C1150" s="2" t="str">
        <f t="shared" si="17"/>
        <v>May</v>
      </c>
      <c r="D1150" t="s">
        <v>1327</v>
      </c>
      <c r="E1150">
        <v>1</v>
      </c>
      <c r="F1150" s="3">
        <v>14426.37</v>
      </c>
      <c r="G1150" s="3" t="str">
        <f>INDEX(Tbl_Location[State],MATCH(D1150,Tbl_Location[Zip],0))</f>
        <v>Alberta</v>
      </c>
      <c r="H1150" t="s">
        <v>20</v>
      </c>
      <c r="I1150" t="str">
        <f>INDEX(Tbl_Product[Product Name],MATCH(A1150,Tbl_Product[ProductID],0))</f>
        <v>Natura UM-10</v>
      </c>
      <c r="J1150" t="str">
        <f>INDEX(Tbl_Product[Category],MATCH(A1150,Tbl_Product[ProductID],0))</f>
        <v>Urban</v>
      </c>
      <c r="K1150" t="str">
        <f>INDEX(Tbl_Product[Segment],MATCH(A1150,Tbl_Product[ProductID],0))</f>
        <v>Moderation</v>
      </c>
      <c r="L1150">
        <f>INDEX(Tbl_Product[ManufacturerID],MATCH(A1150,Tbl_Product[ProductID],0))</f>
        <v>8</v>
      </c>
      <c r="M1150" t="str">
        <f>INDEX(Tbl_Manu[Manufacturer Name],MATCH(L1150,Tbl_Manu[ManufacturerID],0))</f>
        <v>Natura</v>
      </c>
    </row>
    <row r="1151" spans="1:13" x14ac:dyDescent="0.25">
      <c r="A1151">
        <v>1129</v>
      </c>
      <c r="B1151" s="2">
        <v>42152</v>
      </c>
      <c r="C1151" s="2" t="str">
        <f t="shared" si="17"/>
        <v>May</v>
      </c>
      <c r="D1151" t="s">
        <v>1346</v>
      </c>
      <c r="E1151">
        <v>1</v>
      </c>
      <c r="F1151" s="3">
        <v>5543.37</v>
      </c>
      <c r="G1151" s="3" t="str">
        <f>INDEX(Tbl_Location[State],MATCH(D1151,Tbl_Location[Zip],0))</f>
        <v>Alberta</v>
      </c>
      <c r="H1151" t="s">
        <v>20</v>
      </c>
      <c r="I1151" t="str">
        <f>INDEX(Tbl_Product[Product Name],MATCH(A1151,Tbl_Product[ProductID],0))</f>
        <v>Pirum UM-06</v>
      </c>
      <c r="J1151" t="str">
        <f>INDEX(Tbl_Product[Category],MATCH(A1151,Tbl_Product[ProductID],0))</f>
        <v>Urban</v>
      </c>
      <c r="K1151" t="str">
        <f>INDEX(Tbl_Product[Segment],MATCH(A1151,Tbl_Product[ProductID],0))</f>
        <v>Moderation</v>
      </c>
      <c r="L1151">
        <f>INDEX(Tbl_Product[ManufacturerID],MATCH(A1151,Tbl_Product[ProductID],0))</f>
        <v>10</v>
      </c>
      <c r="M1151" t="str">
        <f>INDEX(Tbl_Manu[Manufacturer Name],MATCH(L1151,Tbl_Manu[ManufacturerID],0))</f>
        <v>Pirum</v>
      </c>
    </row>
    <row r="1152" spans="1:13" x14ac:dyDescent="0.25">
      <c r="A1152">
        <v>1009</v>
      </c>
      <c r="B1152" s="2">
        <v>42152</v>
      </c>
      <c r="C1152" s="2" t="str">
        <f t="shared" si="17"/>
        <v>May</v>
      </c>
      <c r="D1152" t="s">
        <v>1563</v>
      </c>
      <c r="E1152">
        <v>1</v>
      </c>
      <c r="F1152" s="3">
        <v>1353.87</v>
      </c>
      <c r="G1152" s="3" t="str">
        <f>INDEX(Tbl_Location[State],MATCH(D1152,Tbl_Location[Zip],0))</f>
        <v>British Columbia</v>
      </c>
      <c r="H1152" t="s">
        <v>20</v>
      </c>
      <c r="I1152" t="str">
        <f>INDEX(Tbl_Product[Product Name],MATCH(A1152,Tbl_Product[ProductID],0))</f>
        <v>Natura YY-10</v>
      </c>
      <c r="J1152" t="str">
        <f>INDEX(Tbl_Product[Category],MATCH(A1152,Tbl_Product[ProductID],0))</f>
        <v>Youth</v>
      </c>
      <c r="K1152" t="str">
        <f>INDEX(Tbl_Product[Segment],MATCH(A1152,Tbl_Product[ProductID],0))</f>
        <v>Youth</v>
      </c>
      <c r="L1152">
        <f>INDEX(Tbl_Product[ManufacturerID],MATCH(A1152,Tbl_Product[ProductID],0))</f>
        <v>8</v>
      </c>
      <c r="M1152" t="str">
        <f>INDEX(Tbl_Manu[Manufacturer Name],MATCH(L1152,Tbl_Manu[ManufacturerID],0))</f>
        <v>Natura</v>
      </c>
    </row>
    <row r="1153" spans="1:13" x14ac:dyDescent="0.25">
      <c r="A1153">
        <v>1392</v>
      </c>
      <c r="B1153" s="2">
        <v>42152</v>
      </c>
      <c r="C1153" s="2" t="str">
        <f t="shared" si="17"/>
        <v>May</v>
      </c>
      <c r="D1153" t="s">
        <v>1345</v>
      </c>
      <c r="E1153">
        <v>1</v>
      </c>
      <c r="F1153" s="3">
        <v>2266.7399999999998</v>
      </c>
      <c r="G1153" s="3" t="str">
        <f>INDEX(Tbl_Location[State],MATCH(D1153,Tbl_Location[Zip],0))</f>
        <v>Alberta</v>
      </c>
      <c r="H1153" t="s">
        <v>20</v>
      </c>
      <c r="I1153" t="str">
        <f>INDEX(Tbl_Product[Product Name],MATCH(A1153,Tbl_Product[ProductID],0))</f>
        <v>Quibus RP-84</v>
      </c>
      <c r="J1153" t="str">
        <f>INDEX(Tbl_Product[Category],MATCH(A1153,Tbl_Product[ProductID],0))</f>
        <v>Rural</v>
      </c>
      <c r="K1153" t="str">
        <f>INDEX(Tbl_Product[Segment],MATCH(A1153,Tbl_Product[ProductID],0))</f>
        <v>Productivity</v>
      </c>
      <c r="L1153">
        <f>INDEX(Tbl_Product[ManufacturerID],MATCH(A1153,Tbl_Product[ProductID],0))</f>
        <v>12</v>
      </c>
      <c r="M1153" t="str">
        <f>INDEX(Tbl_Manu[Manufacturer Name],MATCH(L1153,Tbl_Manu[ManufacturerID],0))</f>
        <v>Quibus</v>
      </c>
    </row>
    <row r="1154" spans="1:13" x14ac:dyDescent="0.25">
      <c r="A1154">
        <v>2354</v>
      </c>
      <c r="B1154" s="2">
        <v>42152</v>
      </c>
      <c r="C1154" s="2" t="str">
        <f t="shared" si="17"/>
        <v>May</v>
      </c>
      <c r="D1154" t="s">
        <v>1346</v>
      </c>
      <c r="E1154">
        <v>1</v>
      </c>
      <c r="F1154" s="3">
        <v>4661.37</v>
      </c>
      <c r="G1154" s="3" t="str">
        <f>INDEX(Tbl_Location[State],MATCH(D1154,Tbl_Location[Zip],0))</f>
        <v>Alberta</v>
      </c>
      <c r="H1154" t="s">
        <v>20</v>
      </c>
      <c r="I1154" t="str">
        <f>INDEX(Tbl_Product[Product Name],MATCH(A1154,Tbl_Product[ProductID],0))</f>
        <v>Aliqui UC-02</v>
      </c>
      <c r="J1154" t="str">
        <f>INDEX(Tbl_Product[Category],MATCH(A1154,Tbl_Product[ProductID],0))</f>
        <v>Urban</v>
      </c>
      <c r="K1154" t="str">
        <f>INDEX(Tbl_Product[Segment],MATCH(A1154,Tbl_Product[ProductID],0))</f>
        <v>Convenience</v>
      </c>
      <c r="L1154">
        <f>INDEX(Tbl_Product[ManufacturerID],MATCH(A1154,Tbl_Product[ProductID],0))</f>
        <v>2</v>
      </c>
      <c r="M1154" t="str">
        <f>INDEX(Tbl_Manu[Manufacturer Name],MATCH(L1154,Tbl_Manu[ManufacturerID],0))</f>
        <v>Aliqui</v>
      </c>
    </row>
    <row r="1155" spans="1:13" x14ac:dyDescent="0.25">
      <c r="A1155">
        <v>1907</v>
      </c>
      <c r="B1155" s="2">
        <v>42152</v>
      </c>
      <c r="C1155" s="2" t="str">
        <f t="shared" ref="C1155:C1218" si="18">TEXT(B1155,"mmm")</f>
        <v>May</v>
      </c>
      <c r="D1155" t="s">
        <v>1382</v>
      </c>
      <c r="E1155">
        <v>1</v>
      </c>
      <c r="F1155" s="3">
        <v>11969.37</v>
      </c>
      <c r="G1155" s="3" t="str">
        <f>INDEX(Tbl_Location[State],MATCH(D1155,Tbl_Location[Zip],0))</f>
        <v>Alberta</v>
      </c>
      <c r="H1155" t="s">
        <v>20</v>
      </c>
      <c r="I1155" t="str">
        <f>INDEX(Tbl_Product[Product Name],MATCH(A1155,Tbl_Product[ProductID],0))</f>
        <v>Leo UC-26</v>
      </c>
      <c r="J1155" t="str">
        <f>INDEX(Tbl_Product[Category],MATCH(A1155,Tbl_Product[ProductID],0))</f>
        <v>Urban</v>
      </c>
      <c r="K1155" t="str">
        <f>INDEX(Tbl_Product[Segment],MATCH(A1155,Tbl_Product[ProductID],0))</f>
        <v>Convenience</v>
      </c>
      <c r="L1155">
        <f>INDEX(Tbl_Product[ManufacturerID],MATCH(A1155,Tbl_Product[ProductID],0))</f>
        <v>6</v>
      </c>
      <c r="M1155" t="str">
        <f>INDEX(Tbl_Manu[Manufacturer Name],MATCH(L1155,Tbl_Manu[ManufacturerID],0))</f>
        <v>Leo</v>
      </c>
    </row>
    <row r="1156" spans="1:13" x14ac:dyDescent="0.25">
      <c r="A1156">
        <v>506</v>
      </c>
      <c r="B1156" s="2">
        <v>42152</v>
      </c>
      <c r="C1156" s="2" t="str">
        <f t="shared" si="18"/>
        <v>May</v>
      </c>
      <c r="D1156" t="s">
        <v>1583</v>
      </c>
      <c r="E1156">
        <v>1</v>
      </c>
      <c r="F1156" s="3">
        <v>15560.37</v>
      </c>
      <c r="G1156" s="3" t="str">
        <f>INDEX(Tbl_Location[State],MATCH(D1156,Tbl_Location[Zip],0))</f>
        <v>British Columbia</v>
      </c>
      <c r="H1156" t="s">
        <v>20</v>
      </c>
      <c r="I1156" t="str">
        <f>INDEX(Tbl_Product[Product Name],MATCH(A1156,Tbl_Product[ProductID],0))</f>
        <v>Maximus UM-11</v>
      </c>
      <c r="J1156" t="str">
        <f>INDEX(Tbl_Product[Category],MATCH(A1156,Tbl_Product[ProductID],0))</f>
        <v>Urban</v>
      </c>
      <c r="K1156" t="str">
        <f>INDEX(Tbl_Product[Segment],MATCH(A1156,Tbl_Product[ProductID],0))</f>
        <v>Moderation</v>
      </c>
      <c r="L1156">
        <f>INDEX(Tbl_Product[ManufacturerID],MATCH(A1156,Tbl_Product[ProductID],0))</f>
        <v>7</v>
      </c>
      <c r="M1156" t="str">
        <f>INDEX(Tbl_Manu[Manufacturer Name],MATCH(L1156,Tbl_Manu[ManufacturerID],0))</f>
        <v>VanArsdel</v>
      </c>
    </row>
    <row r="1157" spans="1:13" x14ac:dyDescent="0.25">
      <c r="A1157">
        <v>2388</v>
      </c>
      <c r="B1157" s="2">
        <v>42115</v>
      </c>
      <c r="C1157" s="2" t="str">
        <f t="shared" si="18"/>
        <v>Apr</v>
      </c>
      <c r="D1157" t="s">
        <v>1330</v>
      </c>
      <c r="E1157">
        <v>1</v>
      </c>
      <c r="F1157" s="3">
        <v>4157.37</v>
      </c>
      <c r="G1157" s="3" t="str">
        <f>INDEX(Tbl_Location[State],MATCH(D1157,Tbl_Location[Zip],0))</f>
        <v>Alberta</v>
      </c>
      <c r="H1157" t="s">
        <v>20</v>
      </c>
      <c r="I1157" t="str">
        <f>INDEX(Tbl_Product[Product Name],MATCH(A1157,Tbl_Product[ProductID],0))</f>
        <v>Aliqui UC-36</v>
      </c>
      <c r="J1157" t="str">
        <f>INDEX(Tbl_Product[Category],MATCH(A1157,Tbl_Product[ProductID],0))</f>
        <v>Urban</v>
      </c>
      <c r="K1157" t="str">
        <f>INDEX(Tbl_Product[Segment],MATCH(A1157,Tbl_Product[ProductID],0))</f>
        <v>Convenience</v>
      </c>
      <c r="L1157">
        <f>INDEX(Tbl_Product[ManufacturerID],MATCH(A1157,Tbl_Product[ProductID],0))</f>
        <v>2</v>
      </c>
      <c r="M1157" t="str">
        <f>INDEX(Tbl_Manu[Manufacturer Name],MATCH(L1157,Tbl_Manu[ManufacturerID],0))</f>
        <v>Aliqui</v>
      </c>
    </row>
    <row r="1158" spans="1:13" x14ac:dyDescent="0.25">
      <c r="A1158">
        <v>674</v>
      </c>
      <c r="B1158" s="2">
        <v>42116</v>
      </c>
      <c r="C1158" s="2" t="str">
        <f t="shared" si="18"/>
        <v>Apr</v>
      </c>
      <c r="D1158" t="s">
        <v>1563</v>
      </c>
      <c r="E1158">
        <v>1</v>
      </c>
      <c r="F1158" s="3">
        <v>8189.37</v>
      </c>
      <c r="G1158" s="3" t="str">
        <f>INDEX(Tbl_Location[State],MATCH(D1158,Tbl_Location[Zip],0))</f>
        <v>British Columbia</v>
      </c>
      <c r="H1158" t="s">
        <v>20</v>
      </c>
      <c r="I1158" t="str">
        <f>INDEX(Tbl_Product[Product Name],MATCH(A1158,Tbl_Product[ProductID],0))</f>
        <v>Maximus UC-39</v>
      </c>
      <c r="J1158" t="str">
        <f>INDEX(Tbl_Product[Category],MATCH(A1158,Tbl_Product[ProductID],0))</f>
        <v>Urban</v>
      </c>
      <c r="K1158" t="str">
        <f>INDEX(Tbl_Product[Segment],MATCH(A1158,Tbl_Product[ProductID],0))</f>
        <v>Convenience</v>
      </c>
      <c r="L1158">
        <f>INDEX(Tbl_Product[ManufacturerID],MATCH(A1158,Tbl_Product[ProductID],0))</f>
        <v>7</v>
      </c>
      <c r="M1158" t="str">
        <f>INDEX(Tbl_Manu[Manufacturer Name],MATCH(L1158,Tbl_Manu[ManufacturerID],0))</f>
        <v>VanArsdel</v>
      </c>
    </row>
    <row r="1159" spans="1:13" x14ac:dyDescent="0.25">
      <c r="A1159">
        <v>2389</v>
      </c>
      <c r="B1159" s="2">
        <v>42116</v>
      </c>
      <c r="C1159" s="2" t="str">
        <f t="shared" si="18"/>
        <v>Apr</v>
      </c>
      <c r="D1159" t="s">
        <v>1554</v>
      </c>
      <c r="E1159">
        <v>1</v>
      </c>
      <c r="F1159" s="3">
        <v>10577.7</v>
      </c>
      <c r="G1159" s="3" t="str">
        <f>INDEX(Tbl_Location[State],MATCH(D1159,Tbl_Location[Zip],0))</f>
        <v>British Columbia</v>
      </c>
      <c r="H1159" t="s">
        <v>20</v>
      </c>
      <c r="I1159" t="str">
        <f>INDEX(Tbl_Product[Product Name],MATCH(A1159,Tbl_Product[ProductID],0))</f>
        <v>Aliqui UC-37</v>
      </c>
      <c r="J1159" t="str">
        <f>INDEX(Tbl_Product[Category],MATCH(A1159,Tbl_Product[ProductID],0))</f>
        <v>Urban</v>
      </c>
      <c r="K1159" t="str">
        <f>INDEX(Tbl_Product[Segment],MATCH(A1159,Tbl_Product[ProductID],0))</f>
        <v>Convenience</v>
      </c>
      <c r="L1159">
        <f>INDEX(Tbl_Product[ManufacturerID],MATCH(A1159,Tbl_Product[ProductID],0))</f>
        <v>2</v>
      </c>
      <c r="M1159" t="str">
        <f>INDEX(Tbl_Manu[Manufacturer Name],MATCH(L1159,Tbl_Manu[ManufacturerID],0))</f>
        <v>Aliqui</v>
      </c>
    </row>
    <row r="1160" spans="1:13" x14ac:dyDescent="0.25">
      <c r="A1160">
        <v>1070</v>
      </c>
      <c r="B1160" s="2">
        <v>42116</v>
      </c>
      <c r="C1160" s="2" t="str">
        <f t="shared" si="18"/>
        <v>Apr</v>
      </c>
      <c r="D1160" t="s">
        <v>1583</v>
      </c>
      <c r="E1160">
        <v>1</v>
      </c>
      <c r="F1160" s="3">
        <v>1889.37</v>
      </c>
      <c r="G1160" s="3" t="str">
        <f>INDEX(Tbl_Location[State],MATCH(D1160,Tbl_Location[Zip],0))</f>
        <v>British Columbia</v>
      </c>
      <c r="H1160" t="s">
        <v>20</v>
      </c>
      <c r="I1160" t="str">
        <f>INDEX(Tbl_Product[Product Name],MATCH(A1160,Tbl_Product[ProductID],0))</f>
        <v>Pirum RP-16</v>
      </c>
      <c r="J1160" t="str">
        <f>INDEX(Tbl_Product[Category],MATCH(A1160,Tbl_Product[ProductID],0))</f>
        <v>Rural</v>
      </c>
      <c r="K1160" t="str">
        <f>INDEX(Tbl_Product[Segment],MATCH(A1160,Tbl_Product[ProductID],0))</f>
        <v>Productivity</v>
      </c>
      <c r="L1160">
        <f>INDEX(Tbl_Product[ManufacturerID],MATCH(A1160,Tbl_Product[ProductID],0))</f>
        <v>10</v>
      </c>
      <c r="M1160" t="str">
        <f>INDEX(Tbl_Manu[Manufacturer Name],MATCH(L1160,Tbl_Manu[ManufacturerID],0))</f>
        <v>Pirum</v>
      </c>
    </row>
    <row r="1161" spans="1:13" x14ac:dyDescent="0.25">
      <c r="A1161">
        <v>1053</v>
      </c>
      <c r="B1161" s="2">
        <v>42124</v>
      </c>
      <c r="C1161" s="2" t="str">
        <f t="shared" si="18"/>
        <v>Apr</v>
      </c>
      <c r="D1161" t="s">
        <v>1600</v>
      </c>
      <c r="E1161">
        <v>1</v>
      </c>
      <c r="F1161" s="3">
        <v>3527.37</v>
      </c>
      <c r="G1161" s="3" t="str">
        <f>INDEX(Tbl_Location[State],MATCH(D1161,Tbl_Location[Zip],0))</f>
        <v>British Columbia</v>
      </c>
      <c r="H1161" t="s">
        <v>20</v>
      </c>
      <c r="I1161" t="str">
        <f>INDEX(Tbl_Product[Product Name],MATCH(A1161,Tbl_Product[ProductID],0))</f>
        <v>Pirum MA-11</v>
      </c>
      <c r="J1161" t="str">
        <f>INDEX(Tbl_Product[Category],MATCH(A1161,Tbl_Product[ProductID],0))</f>
        <v>Mix</v>
      </c>
      <c r="K1161" t="str">
        <f>INDEX(Tbl_Product[Segment],MATCH(A1161,Tbl_Product[ProductID],0))</f>
        <v>All Season</v>
      </c>
      <c r="L1161">
        <f>INDEX(Tbl_Product[ManufacturerID],MATCH(A1161,Tbl_Product[ProductID],0))</f>
        <v>10</v>
      </c>
      <c r="M1161" t="str">
        <f>INDEX(Tbl_Manu[Manufacturer Name],MATCH(L1161,Tbl_Manu[ManufacturerID],0))</f>
        <v>Pirum</v>
      </c>
    </row>
    <row r="1162" spans="1:13" x14ac:dyDescent="0.25">
      <c r="A1162">
        <v>207</v>
      </c>
      <c r="B1162" s="2">
        <v>42124</v>
      </c>
      <c r="C1162" s="2" t="str">
        <f t="shared" si="18"/>
        <v>Apr</v>
      </c>
      <c r="D1162" t="s">
        <v>1383</v>
      </c>
      <c r="E1162">
        <v>1</v>
      </c>
      <c r="F1162" s="3">
        <v>11843.37</v>
      </c>
      <c r="G1162" s="3" t="str">
        <f>INDEX(Tbl_Location[State],MATCH(D1162,Tbl_Location[Zip],0))</f>
        <v>Alberta</v>
      </c>
      <c r="H1162" t="s">
        <v>20</v>
      </c>
      <c r="I1162" t="str">
        <f>INDEX(Tbl_Product[Product Name],MATCH(A1162,Tbl_Product[ProductID],0))</f>
        <v>Barba UM-09</v>
      </c>
      <c r="J1162" t="str">
        <f>INDEX(Tbl_Product[Category],MATCH(A1162,Tbl_Product[ProductID],0))</f>
        <v>Urban</v>
      </c>
      <c r="K1162" t="str">
        <f>INDEX(Tbl_Product[Segment],MATCH(A1162,Tbl_Product[ProductID],0))</f>
        <v>Moderation</v>
      </c>
      <c r="L1162">
        <f>INDEX(Tbl_Product[ManufacturerID],MATCH(A1162,Tbl_Product[ProductID],0))</f>
        <v>3</v>
      </c>
      <c r="M1162" t="str">
        <f>INDEX(Tbl_Manu[Manufacturer Name],MATCH(L1162,Tbl_Manu[ManufacturerID],0))</f>
        <v>Barba</v>
      </c>
    </row>
    <row r="1163" spans="1:13" x14ac:dyDescent="0.25">
      <c r="A1163">
        <v>549</v>
      </c>
      <c r="B1163" s="2">
        <v>42124</v>
      </c>
      <c r="C1163" s="2" t="str">
        <f t="shared" si="18"/>
        <v>Apr</v>
      </c>
      <c r="D1163" t="s">
        <v>1577</v>
      </c>
      <c r="E1163">
        <v>1</v>
      </c>
      <c r="F1163" s="3">
        <v>6614.37</v>
      </c>
      <c r="G1163" s="3" t="str">
        <f>INDEX(Tbl_Location[State],MATCH(D1163,Tbl_Location[Zip],0))</f>
        <v>British Columbia</v>
      </c>
      <c r="H1163" t="s">
        <v>20</v>
      </c>
      <c r="I1163" t="str">
        <f>INDEX(Tbl_Product[Product Name],MATCH(A1163,Tbl_Product[ProductID],0))</f>
        <v>Maximus UC-14</v>
      </c>
      <c r="J1163" t="str">
        <f>INDEX(Tbl_Product[Category],MATCH(A1163,Tbl_Product[ProductID],0))</f>
        <v>Urban</v>
      </c>
      <c r="K1163" t="str">
        <f>INDEX(Tbl_Product[Segment],MATCH(A1163,Tbl_Product[ProductID],0))</f>
        <v>Convenience</v>
      </c>
      <c r="L1163">
        <f>INDEX(Tbl_Product[ManufacturerID],MATCH(A1163,Tbl_Product[ProductID],0))</f>
        <v>7</v>
      </c>
      <c r="M1163" t="str">
        <f>INDEX(Tbl_Manu[Manufacturer Name],MATCH(L1163,Tbl_Manu[ManufacturerID],0))</f>
        <v>VanArsdel</v>
      </c>
    </row>
    <row r="1164" spans="1:13" x14ac:dyDescent="0.25">
      <c r="A1164">
        <v>2055</v>
      </c>
      <c r="B1164" s="2">
        <v>42093</v>
      </c>
      <c r="C1164" s="2" t="str">
        <f t="shared" si="18"/>
        <v>Mar</v>
      </c>
      <c r="D1164" t="s">
        <v>1352</v>
      </c>
      <c r="E1164">
        <v>1</v>
      </c>
      <c r="F1164" s="3">
        <v>7874.37</v>
      </c>
      <c r="G1164" s="3" t="str">
        <f>INDEX(Tbl_Location[State],MATCH(D1164,Tbl_Location[Zip],0))</f>
        <v>Alberta</v>
      </c>
      <c r="H1164" t="s">
        <v>20</v>
      </c>
      <c r="I1164" t="str">
        <f>INDEX(Tbl_Product[Product Name],MATCH(A1164,Tbl_Product[ProductID],0))</f>
        <v>Currus UE-15</v>
      </c>
      <c r="J1164" t="str">
        <f>INDEX(Tbl_Product[Category],MATCH(A1164,Tbl_Product[ProductID],0))</f>
        <v>Urban</v>
      </c>
      <c r="K1164" t="str">
        <f>INDEX(Tbl_Product[Segment],MATCH(A1164,Tbl_Product[ProductID],0))</f>
        <v>Extreme</v>
      </c>
      <c r="L1164">
        <f>INDEX(Tbl_Product[ManufacturerID],MATCH(A1164,Tbl_Product[ProductID],0))</f>
        <v>4</v>
      </c>
      <c r="M1164" t="str">
        <f>INDEX(Tbl_Manu[Manufacturer Name],MATCH(L1164,Tbl_Manu[ManufacturerID],0))</f>
        <v>Currus</v>
      </c>
    </row>
    <row r="1165" spans="1:13" x14ac:dyDescent="0.25">
      <c r="A1165">
        <v>2086</v>
      </c>
      <c r="B1165" s="2">
        <v>42093</v>
      </c>
      <c r="C1165" s="2" t="str">
        <f t="shared" si="18"/>
        <v>Mar</v>
      </c>
      <c r="D1165" t="s">
        <v>1395</v>
      </c>
      <c r="E1165">
        <v>1</v>
      </c>
      <c r="F1165" s="3">
        <v>2897.37</v>
      </c>
      <c r="G1165" s="3" t="str">
        <f>INDEX(Tbl_Location[State],MATCH(D1165,Tbl_Location[Zip],0))</f>
        <v>Alberta</v>
      </c>
      <c r="H1165" t="s">
        <v>20</v>
      </c>
      <c r="I1165" t="str">
        <f>INDEX(Tbl_Product[Product Name],MATCH(A1165,Tbl_Product[ProductID],0))</f>
        <v>Currus UC-21</v>
      </c>
      <c r="J1165" t="str">
        <f>INDEX(Tbl_Product[Category],MATCH(A1165,Tbl_Product[ProductID],0))</f>
        <v>Urban</v>
      </c>
      <c r="K1165" t="str">
        <f>INDEX(Tbl_Product[Segment],MATCH(A1165,Tbl_Product[ProductID],0))</f>
        <v>Convenience</v>
      </c>
      <c r="L1165">
        <f>INDEX(Tbl_Product[ManufacturerID],MATCH(A1165,Tbl_Product[ProductID],0))</f>
        <v>4</v>
      </c>
      <c r="M1165" t="str">
        <f>INDEX(Tbl_Manu[Manufacturer Name],MATCH(L1165,Tbl_Manu[ManufacturerID],0))</f>
        <v>Currus</v>
      </c>
    </row>
    <row r="1166" spans="1:13" x14ac:dyDescent="0.25">
      <c r="A1166">
        <v>491</v>
      </c>
      <c r="B1166" s="2">
        <v>42093</v>
      </c>
      <c r="C1166" s="2" t="str">
        <f t="shared" si="18"/>
        <v>Mar</v>
      </c>
      <c r="D1166" t="s">
        <v>1200</v>
      </c>
      <c r="E1166">
        <v>1</v>
      </c>
      <c r="F1166" s="3">
        <v>11339.37</v>
      </c>
      <c r="G1166" s="3" t="str">
        <f>INDEX(Tbl_Location[State],MATCH(D1166,Tbl_Location[Zip],0))</f>
        <v>Manitoba</v>
      </c>
      <c r="H1166" t="s">
        <v>20</v>
      </c>
      <c r="I1166" t="str">
        <f>INDEX(Tbl_Product[Product Name],MATCH(A1166,Tbl_Product[ProductID],0))</f>
        <v>Maximus UM-96</v>
      </c>
      <c r="J1166" t="str">
        <f>INDEX(Tbl_Product[Category],MATCH(A1166,Tbl_Product[ProductID],0))</f>
        <v>Urban</v>
      </c>
      <c r="K1166" t="str">
        <f>INDEX(Tbl_Product[Segment],MATCH(A1166,Tbl_Product[ProductID],0))</f>
        <v>Moderation</v>
      </c>
      <c r="L1166">
        <f>INDEX(Tbl_Product[ManufacturerID],MATCH(A1166,Tbl_Product[ProductID],0))</f>
        <v>7</v>
      </c>
      <c r="M1166" t="str">
        <f>INDEX(Tbl_Manu[Manufacturer Name],MATCH(L1166,Tbl_Manu[ManufacturerID],0))</f>
        <v>VanArsdel</v>
      </c>
    </row>
    <row r="1167" spans="1:13" x14ac:dyDescent="0.25">
      <c r="A1167">
        <v>733</v>
      </c>
      <c r="B1167" s="2">
        <v>42093</v>
      </c>
      <c r="C1167" s="2" t="str">
        <f t="shared" si="18"/>
        <v>Mar</v>
      </c>
      <c r="D1167" t="s">
        <v>1601</v>
      </c>
      <c r="E1167">
        <v>1</v>
      </c>
      <c r="F1167" s="3">
        <v>5102.37</v>
      </c>
      <c r="G1167" s="3" t="str">
        <f>INDEX(Tbl_Location[State],MATCH(D1167,Tbl_Location[Zip],0))</f>
        <v>British Columbia</v>
      </c>
      <c r="H1167" t="s">
        <v>20</v>
      </c>
      <c r="I1167" t="str">
        <f>INDEX(Tbl_Product[Product Name],MATCH(A1167,Tbl_Product[ProductID],0))</f>
        <v>Natura RP-21</v>
      </c>
      <c r="J1167" t="str">
        <f>INDEX(Tbl_Product[Category],MATCH(A1167,Tbl_Product[ProductID],0))</f>
        <v>Rural</v>
      </c>
      <c r="K1167" t="str">
        <f>INDEX(Tbl_Product[Segment],MATCH(A1167,Tbl_Product[ProductID],0))</f>
        <v>Productivity</v>
      </c>
      <c r="L1167">
        <f>INDEX(Tbl_Product[ManufacturerID],MATCH(A1167,Tbl_Product[ProductID],0))</f>
        <v>8</v>
      </c>
      <c r="M1167" t="str">
        <f>INDEX(Tbl_Manu[Manufacturer Name],MATCH(L1167,Tbl_Manu[ManufacturerID],0))</f>
        <v>Natura</v>
      </c>
    </row>
    <row r="1168" spans="1:13" x14ac:dyDescent="0.25">
      <c r="A1168">
        <v>1085</v>
      </c>
      <c r="B1168" s="2">
        <v>42093</v>
      </c>
      <c r="C1168" s="2" t="str">
        <f t="shared" si="18"/>
        <v>Mar</v>
      </c>
      <c r="D1168" t="s">
        <v>1600</v>
      </c>
      <c r="E1168">
        <v>1</v>
      </c>
      <c r="F1168" s="3">
        <v>1322.37</v>
      </c>
      <c r="G1168" s="3" t="str">
        <f>INDEX(Tbl_Location[State],MATCH(D1168,Tbl_Location[Zip],0))</f>
        <v>British Columbia</v>
      </c>
      <c r="H1168" t="s">
        <v>20</v>
      </c>
      <c r="I1168" t="str">
        <f>INDEX(Tbl_Product[Product Name],MATCH(A1168,Tbl_Product[ProductID],0))</f>
        <v>Pirum RP-31</v>
      </c>
      <c r="J1168" t="str">
        <f>INDEX(Tbl_Product[Category],MATCH(A1168,Tbl_Product[ProductID],0))</f>
        <v>Rural</v>
      </c>
      <c r="K1168" t="str">
        <f>INDEX(Tbl_Product[Segment],MATCH(A1168,Tbl_Product[ProductID],0))</f>
        <v>Productivity</v>
      </c>
      <c r="L1168">
        <f>INDEX(Tbl_Product[ManufacturerID],MATCH(A1168,Tbl_Product[ProductID],0))</f>
        <v>10</v>
      </c>
      <c r="M1168" t="str">
        <f>INDEX(Tbl_Manu[Manufacturer Name],MATCH(L1168,Tbl_Manu[ManufacturerID],0))</f>
        <v>Pirum</v>
      </c>
    </row>
    <row r="1169" spans="1:13" x14ac:dyDescent="0.25">
      <c r="A1169">
        <v>1183</v>
      </c>
      <c r="B1169" s="2">
        <v>42093</v>
      </c>
      <c r="C1169" s="2" t="str">
        <f t="shared" si="18"/>
        <v>Mar</v>
      </c>
      <c r="D1169" t="s">
        <v>1601</v>
      </c>
      <c r="E1169">
        <v>1</v>
      </c>
      <c r="F1169" s="3">
        <v>7275.87</v>
      </c>
      <c r="G1169" s="3" t="str">
        <f>INDEX(Tbl_Location[State],MATCH(D1169,Tbl_Location[Zip],0))</f>
        <v>British Columbia</v>
      </c>
      <c r="H1169" t="s">
        <v>20</v>
      </c>
      <c r="I1169" t="str">
        <f>INDEX(Tbl_Product[Product Name],MATCH(A1169,Tbl_Product[ProductID],0))</f>
        <v>Pirum UE-19</v>
      </c>
      <c r="J1169" t="str">
        <f>INDEX(Tbl_Product[Category],MATCH(A1169,Tbl_Product[ProductID],0))</f>
        <v>Urban</v>
      </c>
      <c r="K1169" t="str">
        <f>INDEX(Tbl_Product[Segment],MATCH(A1169,Tbl_Product[ProductID],0))</f>
        <v>Extreme</v>
      </c>
      <c r="L1169">
        <f>INDEX(Tbl_Product[ManufacturerID],MATCH(A1169,Tbl_Product[ProductID],0))</f>
        <v>10</v>
      </c>
      <c r="M1169" t="str">
        <f>INDEX(Tbl_Manu[Manufacturer Name],MATCH(L1169,Tbl_Manu[ManufacturerID],0))</f>
        <v>Pirum</v>
      </c>
    </row>
    <row r="1170" spans="1:13" x14ac:dyDescent="0.25">
      <c r="A1170">
        <v>202</v>
      </c>
      <c r="B1170" s="2">
        <v>42116</v>
      </c>
      <c r="C1170" s="2" t="str">
        <f t="shared" si="18"/>
        <v>Apr</v>
      </c>
      <c r="D1170" t="s">
        <v>1577</v>
      </c>
      <c r="E1170">
        <v>1</v>
      </c>
      <c r="F1170" s="3">
        <v>15749.37</v>
      </c>
      <c r="G1170" s="3" t="str">
        <f>INDEX(Tbl_Location[State],MATCH(D1170,Tbl_Location[Zip],0))</f>
        <v>British Columbia</v>
      </c>
      <c r="H1170" t="s">
        <v>20</v>
      </c>
      <c r="I1170" t="str">
        <f>INDEX(Tbl_Product[Product Name],MATCH(A1170,Tbl_Product[ProductID],0))</f>
        <v>Barba UM-04</v>
      </c>
      <c r="J1170" t="str">
        <f>INDEX(Tbl_Product[Category],MATCH(A1170,Tbl_Product[ProductID],0))</f>
        <v>Urban</v>
      </c>
      <c r="K1170" t="str">
        <f>INDEX(Tbl_Product[Segment],MATCH(A1170,Tbl_Product[ProductID],0))</f>
        <v>Moderation</v>
      </c>
      <c r="L1170">
        <f>INDEX(Tbl_Product[ManufacturerID],MATCH(A1170,Tbl_Product[ProductID],0))</f>
        <v>3</v>
      </c>
      <c r="M1170" t="str">
        <f>INDEX(Tbl_Manu[Manufacturer Name],MATCH(L1170,Tbl_Manu[ManufacturerID],0))</f>
        <v>Barba</v>
      </c>
    </row>
    <row r="1171" spans="1:13" x14ac:dyDescent="0.25">
      <c r="A1171">
        <v>1069</v>
      </c>
      <c r="B1171" s="2">
        <v>42116</v>
      </c>
      <c r="C1171" s="2" t="str">
        <f t="shared" si="18"/>
        <v>Apr</v>
      </c>
      <c r="D1171" t="s">
        <v>1583</v>
      </c>
      <c r="E1171">
        <v>1</v>
      </c>
      <c r="F1171" s="3">
        <v>1889.37</v>
      </c>
      <c r="G1171" s="3" t="str">
        <f>INDEX(Tbl_Location[State],MATCH(D1171,Tbl_Location[Zip],0))</f>
        <v>British Columbia</v>
      </c>
      <c r="H1171" t="s">
        <v>20</v>
      </c>
      <c r="I1171" t="str">
        <f>INDEX(Tbl_Product[Product Name],MATCH(A1171,Tbl_Product[ProductID],0))</f>
        <v>Pirum RP-15</v>
      </c>
      <c r="J1171" t="str">
        <f>INDEX(Tbl_Product[Category],MATCH(A1171,Tbl_Product[ProductID],0))</f>
        <v>Rural</v>
      </c>
      <c r="K1171" t="str">
        <f>INDEX(Tbl_Product[Segment],MATCH(A1171,Tbl_Product[ProductID],0))</f>
        <v>Productivity</v>
      </c>
      <c r="L1171">
        <f>INDEX(Tbl_Product[ManufacturerID],MATCH(A1171,Tbl_Product[ProductID],0))</f>
        <v>10</v>
      </c>
      <c r="M1171" t="str">
        <f>INDEX(Tbl_Manu[Manufacturer Name],MATCH(L1171,Tbl_Manu[ManufacturerID],0))</f>
        <v>Pirum</v>
      </c>
    </row>
    <row r="1172" spans="1:13" x14ac:dyDescent="0.25">
      <c r="A1172">
        <v>438</v>
      </c>
      <c r="B1172" s="2">
        <v>42116</v>
      </c>
      <c r="C1172" s="2" t="str">
        <f t="shared" si="18"/>
        <v>Apr</v>
      </c>
      <c r="D1172" t="s">
        <v>1384</v>
      </c>
      <c r="E1172">
        <v>1</v>
      </c>
      <c r="F1172" s="3">
        <v>11969.37</v>
      </c>
      <c r="G1172" s="3" t="str">
        <f>INDEX(Tbl_Location[State],MATCH(D1172,Tbl_Location[Zip],0))</f>
        <v>Alberta</v>
      </c>
      <c r="H1172" t="s">
        <v>20</v>
      </c>
      <c r="I1172" t="str">
        <f>INDEX(Tbl_Product[Product Name],MATCH(A1172,Tbl_Product[ProductID],0))</f>
        <v>Maximus UM-43</v>
      </c>
      <c r="J1172" t="str">
        <f>INDEX(Tbl_Product[Category],MATCH(A1172,Tbl_Product[ProductID],0))</f>
        <v>Urban</v>
      </c>
      <c r="K1172" t="str">
        <f>INDEX(Tbl_Product[Segment],MATCH(A1172,Tbl_Product[ProductID],0))</f>
        <v>Moderation</v>
      </c>
      <c r="L1172">
        <f>INDEX(Tbl_Product[ManufacturerID],MATCH(A1172,Tbl_Product[ProductID],0))</f>
        <v>7</v>
      </c>
      <c r="M1172" t="str">
        <f>INDEX(Tbl_Manu[Manufacturer Name],MATCH(L1172,Tbl_Manu[ManufacturerID],0))</f>
        <v>VanArsdel</v>
      </c>
    </row>
    <row r="1173" spans="1:13" x14ac:dyDescent="0.25">
      <c r="A1173">
        <v>438</v>
      </c>
      <c r="B1173" s="2">
        <v>42117</v>
      </c>
      <c r="C1173" s="2" t="str">
        <f t="shared" si="18"/>
        <v>Apr</v>
      </c>
      <c r="D1173" t="s">
        <v>1573</v>
      </c>
      <c r="E1173">
        <v>1</v>
      </c>
      <c r="F1173" s="3">
        <v>11969.37</v>
      </c>
      <c r="G1173" s="3" t="str">
        <f>INDEX(Tbl_Location[State],MATCH(D1173,Tbl_Location[Zip],0))</f>
        <v>British Columbia</v>
      </c>
      <c r="H1173" t="s">
        <v>20</v>
      </c>
      <c r="I1173" t="str">
        <f>INDEX(Tbl_Product[Product Name],MATCH(A1173,Tbl_Product[ProductID],0))</f>
        <v>Maximus UM-43</v>
      </c>
      <c r="J1173" t="str">
        <f>INDEX(Tbl_Product[Category],MATCH(A1173,Tbl_Product[ProductID],0))</f>
        <v>Urban</v>
      </c>
      <c r="K1173" t="str">
        <f>INDEX(Tbl_Product[Segment],MATCH(A1173,Tbl_Product[ProductID],0))</f>
        <v>Moderation</v>
      </c>
      <c r="L1173">
        <f>INDEX(Tbl_Product[ManufacturerID],MATCH(A1173,Tbl_Product[ProductID],0))</f>
        <v>7</v>
      </c>
      <c r="M1173" t="str">
        <f>INDEX(Tbl_Manu[Manufacturer Name],MATCH(L1173,Tbl_Manu[ManufacturerID],0))</f>
        <v>VanArsdel</v>
      </c>
    </row>
    <row r="1174" spans="1:13" x14ac:dyDescent="0.25">
      <c r="A1174">
        <v>487</v>
      </c>
      <c r="B1174" s="2">
        <v>42117</v>
      </c>
      <c r="C1174" s="2" t="str">
        <f t="shared" si="18"/>
        <v>Apr</v>
      </c>
      <c r="D1174" t="s">
        <v>1400</v>
      </c>
      <c r="E1174">
        <v>1</v>
      </c>
      <c r="F1174" s="3">
        <v>13229.37</v>
      </c>
      <c r="G1174" s="3" t="str">
        <f>INDEX(Tbl_Location[State],MATCH(D1174,Tbl_Location[Zip],0))</f>
        <v>Alberta</v>
      </c>
      <c r="H1174" t="s">
        <v>20</v>
      </c>
      <c r="I1174" t="str">
        <f>INDEX(Tbl_Product[Product Name],MATCH(A1174,Tbl_Product[ProductID],0))</f>
        <v>Maximus UM-92</v>
      </c>
      <c r="J1174" t="str">
        <f>INDEX(Tbl_Product[Category],MATCH(A1174,Tbl_Product[ProductID],0))</f>
        <v>Urban</v>
      </c>
      <c r="K1174" t="str">
        <f>INDEX(Tbl_Product[Segment],MATCH(A1174,Tbl_Product[ProductID],0))</f>
        <v>Moderation</v>
      </c>
      <c r="L1174">
        <f>INDEX(Tbl_Product[ManufacturerID],MATCH(A1174,Tbl_Product[ProductID],0))</f>
        <v>7</v>
      </c>
      <c r="M1174" t="str">
        <f>INDEX(Tbl_Manu[Manufacturer Name],MATCH(L1174,Tbl_Manu[ManufacturerID],0))</f>
        <v>VanArsdel</v>
      </c>
    </row>
    <row r="1175" spans="1:13" x14ac:dyDescent="0.25">
      <c r="A1175">
        <v>2396</v>
      </c>
      <c r="B1175" s="2">
        <v>42151</v>
      </c>
      <c r="C1175" s="2" t="str">
        <f t="shared" si="18"/>
        <v>May</v>
      </c>
      <c r="D1175" t="s">
        <v>1350</v>
      </c>
      <c r="E1175">
        <v>1</v>
      </c>
      <c r="F1175" s="3">
        <v>1070.3699999999999</v>
      </c>
      <c r="G1175" s="3" t="str">
        <f>INDEX(Tbl_Location[State],MATCH(D1175,Tbl_Location[Zip],0))</f>
        <v>Alberta</v>
      </c>
      <c r="H1175" t="s">
        <v>20</v>
      </c>
      <c r="I1175" t="str">
        <f>INDEX(Tbl_Product[Product Name],MATCH(A1175,Tbl_Product[ProductID],0))</f>
        <v>Aliqui YY-05</v>
      </c>
      <c r="J1175" t="str">
        <f>INDEX(Tbl_Product[Category],MATCH(A1175,Tbl_Product[ProductID],0))</f>
        <v>Youth</v>
      </c>
      <c r="K1175" t="str">
        <f>INDEX(Tbl_Product[Segment],MATCH(A1175,Tbl_Product[ProductID],0))</f>
        <v>Youth</v>
      </c>
      <c r="L1175">
        <f>INDEX(Tbl_Product[ManufacturerID],MATCH(A1175,Tbl_Product[ProductID],0))</f>
        <v>2</v>
      </c>
      <c r="M1175" t="str">
        <f>INDEX(Tbl_Manu[Manufacturer Name],MATCH(L1175,Tbl_Manu[ManufacturerID],0))</f>
        <v>Aliqui</v>
      </c>
    </row>
    <row r="1176" spans="1:13" x14ac:dyDescent="0.25">
      <c r="A1176">
        <v>2332</v>
      </c>
      <c r="B1176" s="2">
        <v>42151</v>
      </c>
      <c r="C1176" s="2" t="str">
        <f t="shared" si="18"/>
        <v>May</v>
      </c>
      <c r="D1176" t="s">
        <v>1382</v>
      </c>
      <c r="E1176">
        <v>1</v>
      </c>
      <c r="F1176" s="3">
        <v>6356.7</v>
      </c>
      <c r="G1176" s="3" t="str">
        <f>INDEX(Tbl_Location[State],MATCH(D1176,Tbl_Location[Zip],0))</f>
        <v>Alberta</v>
      </c>
      <c r="H1176" t="s">
        <v>20</v>
      </c>
      <c r="I1176" t="str">
        <f>INDEX(Tbl_Product[Product Name],MATCH(A1176,Tbl_Product[ProductID],0))</f>
        <v>Aliqui UE-06</v>
      </c>
      <c r="J1176" t="str">
        <f>INDEX(Tbl_Product[Category],MATCH(A1176,Tbl_Product[ProductID],0))</f>
        <v>Urban</v>
      </c>
      <c r="K1176" t="str">
        <f>INDEX(Tbl_Product[Segment],MATCH(A1176,Tbl_Product[ProductID],0))</f>
        <v>Extreme</v>
      </c>
      <c r="L1176">
        <f>INDEX(Tbl_Product[ManufacturerID],MATCH(A1176,Tbl_Product[ProductID],0))</f>
        <v>2</v>
      </c>
      <c r="M1176" t="str">
        <f>INDEX(Tbl_Manu[Manufacturer Name],MATCH(L1176,Tbl_Manu[ManufacturerID],0))</f>
        <v>Aliqui</v>
      </c>
    </row>
    <row r="1177" spans="1:13" x14ac:dyDescent="0.25">
      <c r="A1177">
        <v>659</v>
      </c>
      <c r="B1177" s="2">
        <v>42151</v>
      </c>
      <c r="C1177" s="2" t="str">
        <f t="shared" si="18"/>
        <v>May</v>
      </c>
      <c r="D1177" t="s">
        <v>1577</v>
      </c>
      <c r="E1177">
        <v>1</v>
      </c>
      <c r="F1177" s="3">
        <v>17639.37</v>
      </c>
      <c r="G1177" s="3" t="str">
        <f>INDEX(Tbl_Location[State],MATCH(D1177,Tbl_Location[Zip],0))</f>
        <v>British Columbia</v>
      </c>
      <c r="H1177" t="s">
        <v>20</v>
      </c>
      <c r="I1177" t="str">
        <f>INDEX(Tbl_Product[Product Name],MATCH(A1177,Tbl_Product[ProductID],0))</f>
        <v>Maximus UC-24</v>
      </c>
      <c r="J1177" t="str">
        <f>INDEX(Tbl_Product[Category],MATCH(A1177,Tbl_Product[ProductID],0))</f>
        <v>Urban</v>
      </c>
      <c r="K1177" t="str">
        <f>INDEX(Tbl_Product[Segment],MATCH(A1177,Tbl_Product[ProductID],0))</f>
        <v>Convenience</v>
      </c>
      <c r="L1177">
        <f>INDEX(Tbl_Product[ManufacturerID],MATCH(A1177,Tbl_Product[ProductID],0))</f>
        <v>7</v>
      </c>
      <c r="M1177" t="str">
        <f>INDEX(Tbl_Manu[Manufacturer Name],MATCH(L1177,Tbl_Manu[ManufacturerID],0))</f>
        <v>VanArsdel</v>
      </c>
    </row>
    <row r="1178" spans="1:13" x14ac:dyDescent="0.25">
      <c r="A1178">
        <v>1182</v>
      </c>
      <c r="B1178" s="2">
        <v>42151</v>
      </c>
      <c r="C1178" s="2" t="str">
        <f t="shared" si="18"/>
        <v>May</v>
      </c>
      <c r="D1178" t="s">
        <v>1402</v>
      </c>
      <c r="E1178">
        <v>1</v>
      </c>
      <c r="F1178" s="3">
        <v>2519.37</v>
      </c>
      <c r="G1178" s="3" t="str">
        <f>INDEX(Tbl_Location[State],MATCH(D1178,Tbl_Location[Zip],0))</f>
        <v>Alberta</v>
      </c>
      <c r="H1178" t="s">
        <v>20</v>
      </c>
      <c r="I1178" t="str">
        <f>INDEX(Tbl_Product[Product Name],MATCH(A1178,Tbl_Product[ProductID],0))</f>
        <v>Pirum UE-18</v>
      </c>
      <c r="J1178" t="str">
        <f>INDEX(Tbl_Product[Category],MATCH(A1178,Tbl_Product[ProductID],0))</f>
        <v>Urban</v>
      </c>
      <c r="K1178" t="str">
        <f>INDEX(Tbl_Product[Segment],MATCH(A1178,Tbl_Product[ProductID],0))</f>
        <v>Extreme</v>
      </c>
      <c r="L1178">
        <f>INDEX(Tbl_Product[ManufacturerID],MATCH(A1178,Tbl_Product[ProductID],0))</f>
        <v>10</v>
      </c>
      <c r="M1178" t="str">
        <f>INDEX(Tbl_Manu[Manufacturer Name],MATCH(L1178,Tbl_Manu[ManufacturerID],0))</f>
        <v>Pirum</v>
      </c>
    </row>
    <row r="1179" spans="1:13" x14ac:dyDescent="0.25">
      <c r="A1179">
        <v>491</v>
      </c>
      <c r="B1179" s="2">
        <v>42113</v>
      </c>
      <c r="C1179" s="2" t="str">
        <f t="shared" si="18"/>
        <v>Apr</v>
      </c>
      <c r="D1179" t="s">
        <v>1567</v>
      </c>
      <c r="E1179">
        <v>1</v>
      </c>
      <c r="F1179" s="3">
        <v>10709.37</v>
      </c>
      <c r="G1179" s="3" t="str">
        <f>INDEX(Tbl_Location[State],MATCH(D1179,Tbl_Location[Zip],0))</f>
        <v>British Columbia</v>
      </c>
      <c r="H1179" t="s">
        <v>20</v>
      </c>
      <c r="I1179" t="str">
        <f>INDEX(Tbl_Product[Product Name],MATCH(A1179,Tbl_Product[ProductID],0))</f>
        <v>Maximus UM-96</v>
      </c>
      <c r="J1179" t="str">
        <f>INDEX(Tbl_Product[Category],MATCH(A1179,Tbl_Product[ProductID],0))</f>
        <v>Urban</v>
      </c>
      <c r="K1179" t="str">
        <f>INDEX(Tbl_Product[Segment],MATCH(A1179,Tbl_Product[ProductID],0))</f>
        <v>Moderation</v>
      </c>
      <c r="L1179">
        <f>INDEX(Tbl_Product[ManufacturerID],MATCH(A1179,Tbl_Product[ProductID],0))</f>
        <v>7</v>
      </c>
      <c r="M1179" t="str">
        <f>INDEX(Tbl_Manu[Manufacturer Name],MATCH(L1179,Tbl_Manu[ManufacturerID],0))</f>
        <v>VanArsdel</v>
      </c>
    </row>
    <row r="1180" spans="1:13" x14ac:dyDescent="0.25">
      <c r="A1180">
        <v>1129</v>
      </c>
      <c r="B1180" s="2">
        <v>42113</v>
      </c>
      <c r="C1180" s="2" t="str">
        <f t="shared" si="18"/>
        <v>Apr</v>
      </c>
      <c r="D1180" t="s">
        <v>1559</v>
      </c>
      <c r="E1180">
        <v>1</v>
      </c>
      <c r="F1180" s="3">
        <v>5543.37</v>
      </c>
      <c r="G1180" s="3" t="str">
        <f>INDEX(Tbl_Location[State],MATCH(D1180,Tbl_Location[Zip],0))</f>
        <v>British Columbia</v>
      </c>
      <c r="H1180" t="s">
        <v>20</v>
      </c>
      <c r="I1180" t="str">
        <f>INDEX(Tbl_Product[Product Name],MATCH(A1180,Tbl_Product[ProductID],0))</f>
        <v>Pirum UM-06</v>
      </c>
      <c r="J1180" t="str">
        <f>INDEX(Tbl_Product[Category],MATCH(A1180,Tbl_Product[ProductID],0))</f>
        <v>Urban</v>
      </c>
      <c r="K1180" t="str">
        <f>INDEX(Tbl_Product[Segment],MATCH(A1180,Tbl_Product[ProductID],0))</f>
        <v>Moderation</v>
      </c>
      <c r="L1180">
        <f>INDEX(Tbl_Product[ManufacturerID],MATCH(A1180,Tbl_Product[ProductID],0))</f>
        <v>10</v>
      </c>
      <c r="M1180" t="str">
        <f>INDEX(Tbl_Manu[Manufacturer Name],MATCH(L1180,Tbl_Manu[ManufacturerID],0))</f>
        <v>Pirum</v>
      </c>
    </row>
    <row r="1181" spans="1:13" x14ac:dyDescent="0.25">
      <c r="A1181">
        <v>604</v>
      </c>
      <c r="B1181" s="2">
        <v>42113</v>
      </c>
      <c r="C1181" s="2" t="str">
        <f t="shared" si="18"/>
        <v>Apr</v>
      </c>
      <c r="D1181" t="s">
        <v>1561</v>
      </c>
      <c r="E1181">
        <v>1</v>
      </c>
      <c r="F1181" s="3">
        <v>6299.37</v>
      </c>
      <c r="G1181" s="3" t="str">
        <f>INDEX(Tbl_Location[State],MATCH(D1181,Tbl_Location[Zip],0))</f>
        <v>British Columbia</v>
      </c>
      <c r="H1181" t="s">
        <v>20</v>
      </c>
      <c r="I1181" t="str">
        <f>INDEX(Tbl_Product[Product Name],MATCH(A1181,Tbl_Product[ProductID],0))</f>
        <v>Maximus UC-69</v>
      </c>
      <c r="J1181" t="str">
        <f>INDEX(Tbl_Product[Category],MATCH(A1181,Tbl_Product[ProductID],0))</f>
        <v>Urban</v>
      </c>
      <c r="K1181" t="str">
        <f>INDEX(Tbl_Product[Segment],MATCH(A1181,Tbl_Product[ProductID],0))</f>
        <v>Convenience</v>
      </c>
      <c r="L1181">
        <f>INDEX(Tbl_Product[ManufacturerID],MATCH(A1181,Tbl_Product[ProductID],0))</f>
        <v>7</v>
      </c>
      <c r="M1181" t="str">
        <f>INDEX(Tbl_Manu[Manufacturer Name],MATCH(L1181,Tbl_Manu[ManufacturerID],0))</f>
        <v>VanArsdel</v>
      </c>
    </row>
    <row r="1182" spans="1:13" x14ac:dyDescent="0.25">
      <c r="A1182">
        <v>945</v>
      </c>
      <c r="B1182" s="2">
        <v>42113</v>
      </c>
      <c r="C1182" s="2" t="str">
        <f t="shared" si="18"/>
        <v>Apr</v>
      </c>
      <c r="D1182" t="s">
        <v>1395</v>
      </c>
      <c r="E1182">
        <v>1</v>
      </c>
      <c r="F1182" s="3">
        <v>8189.37</v>
      </c>
      <c r="G1182" s="3" t="str">
        <f>INDEX(Tbl_Location[State],MATCH(D1182,Tbl_Location[Zip],0))</f>
        <v>Alberta</v>
      </c>
      <c r="H1182" t="s">
        <v>20</v>
      </c>
      <c r="I1182" t="str">
        <f>INDEX(Tbl_Product[Product Name],MATCH(A1182,Tbl_Product[ProductID],0))</f>
        <v>Natura UC-08</v>
      </c>
      <c r="J1182" t="str">
        <f>INDEX(Tbl_Product[Category],MATCH(A1182,Tbl_Product[ProductID],0))</f>
        <v>Urban</v>
      </c>
      <c r="K1182" t="str">
        <f>INDEX(Tbl_Product[Segment],MATCH(A1182,Tbl_Product[ProductID],0))</f>
        <v>Convenience</v>
      </c>
      <c r="L1182">
        <f>INDEX(Tbl_Product[ManufacturerID],MATCH(A1182,Tbl_Product[ProductID],0))</f>
        <v>8</v>
      </c>
      <c r="M1182" t="str">
        <f>INDEX(Tbl_Manu[Manufacturer Name],MATCH(L1182,Tbl_Manu[ManufacturerID],0))</f>
        <v>Natura</v>
      </c>
    </row>
    <row r="1183" spans="1:13" x14ac:dyDescent="0.25">
      <c r="A1183">
        <v>1343</v>
      </c>
      <c r="B1183" s="2">
        <v>42113</v>
      </c>
      <c r="C1183" s="2" t="str">
        <f t="shared" si="18"/>
        <v>Apr</v>
      </c>
      <c r="D1183" t="s">
        <v>1559</v>
      </c>
      <c r="E1183">
        <v>2</v>
      </c>
      <c r="F1183" s="3">
        <v>8817.48</v>
      </c>
      <c r="G1183" s="3" t="str">
        <f>INDEX(Tbl_Location[State],MATCH(D1183,Tbl_Location[Zip],0))</f>
        <v>British Columbia</v>
      </c>
      <c r="H1183" t="s">
        <v>20</v>
      </c>
      <c r="I1183" t="str">
        <f>INDEX(Tbl_Product[Product Name],MATCH(A1183,Tbl_Product[ProductID],0))</f>
        <v>Quibus RP-35</v>
      </c>
      <c r="J1183" t="str">
        <f>INDEX(Tbl_Product[Category],MATCH(A1183,Tbl_Product[ProductID],0))</f>
        <v>Rural</v>
      </c>
      <c r="K1183" t="str">
        <f>INDEX(Tbl_Product[Segment],MATCH(A1183,Tbl_Product[ProductID],0))</f>
        <v>Productivity</v>
      </c>
      <c r="L1183">
        <f>INDEX(Tbl_Product[ManufacturerID],MATCH(A1183,Tbl_Product[ProductID],0))</f>
        <v>12</v>
      </c>
      <c r="M1183" t="str">
        <f>INDEX(Tbl_Manu[Manufacturer Name],MATCH(L1183,Tbl_Manu[ManufacturerID],0))</f>
        <v>Quibus</v>
      </c>
    </row>
    <row r="1184" spans="1:13" x14ac:dyDescent="0.25">
      <c r="A1184">
        <v>1129</v>
      </c>
      <c r="B1184" s="2">
        <v>42113</v>
      </c>
      <c r="C1184" s="2" t="str">
        <f t="shared" si="18"/>
        <v>Apr</v>
      </c>
      <c r="D1184" t="s">
        <v>1569</v>
      </c>
      <c r="E1184">
        <v>1</v>
      </c>
      <c r="F1184" s="3">
        <v>5543.37</v>
      </c>
      <c r="G1184" s="3" t="str">
        <f>INDEX(Tbl_Location[State],MATCH(D1184,Tbl_Location[Zip],0))</f>
        <v>British Columbia</v>
      </c>
      <c r="H1184" t="s">
        <v>20</v>
      </c>
      <c r="I1184" t="str">
        <f>INDEX(Tbl_Product[Product Name],MATCH(A1184,Tbl_Product[ProductID],0))</f>
        <v>Pirum UM-06</v>
      </c>
      <c r="J1184" t="str">
        <f>INDEX(Tbl_Product[Category],MATCH(A1184,Tbl_Product[ProductID],0))</f>
        <v>Urban</v>
      </c>
      <c r="K1184" t="str">
        <f>INDEX(Tbl_Product[Segment],MATCH(A1184,Tbl_Product[ProductID],0))</f>
        <v>Moderation</v>
      </c>
      <c r="L1184">
        <f>INDEX(Tbl_Product[ManufacturerID],MATCH(A1184,Tbl_Product[ProductID],0))</f>
        <v>10</v>
      </c>
      <c r="M1184" t="str">
        <f>INDEX(Tbl_Manu[Manufacturer Name],MATCH(L1184,Tbl_Manu[ManufacturerID],0))</f>
        <v>Pirum</v>
      </c>
    </row>
    <row r="1185" spans="1:13" x14ac:dyDescent="0.25">
      <c r="A1185">
        <v>1995</v>
      </c>
      <c r="B1185" s="2">
        <v>42085</v>
      </c>
      <c r="C1185" s="2" t="str">
        <f t="shared" si="18"/>
        <v>Mar</v>
      </c>
      <c r="D1185" t="s">
        <v>1563</v>
      </c>
      <c r="E1185">
        <v>1</v>
      </c>
      <c r="F1185" s="3">
        <v>5354.37</v>
      </c>
      <c r="G1185" s="3" t="str">
        <f>INDEX(Tbl_Location[State],MATCH(D1185,Tbl_Location[Zip],0))</f>
        <v>British Columbia</v>
      </c>
      <c r="H1185" t="s">
        <v>20</v>
      </c>
      <c r="I1185" t="str">
        <f>INDEX(Tbl_Product[Product Name],MATCH(A1185,Tbl_Product[ProductID],0))</f>
        <v>Currus UM-02</v>
      </c>
      <c r="J1185" t="str">
        <f>INDEX(Tbl_Product[Category],MATCH(A1185,Tbl_Product[ProductID],0))</f>
        <v>Urban</v>
      </c>
      <c r="K1185" t="str">
        <f>INDEX(Tbl_Product[Segment],MATCH(A1185,Tbl_Product[ProductID],0))</f>
        <v>Moderation</v>
      </c>
      <c r="L1185">
        <f>INDEX(Tbl_Product[ManufacturerID],MATCH(A1185,Tbl_Product[ProductID],0))</f>
        <v>4</v>
      </c>
      <c r="M1185" t="str">
        <f>INDEX(Tbl_Manu[Manufacturer Name],MATCH(L1185,Tbl_Manu[ManufacturerID],0))</f>
        <v>Currus</v>
      </c>
    </row>
    <row r="1186" spans="1:13" x14ac:dyDescent="0.25">
      <c r="A1186">
        <v>407</v>
      </c>
      <c r="B1186" s="2">
        <v>42089</v>
      </c>
      <c r="C1186" s="2" t="str">
        <f t="shared" si="18"/>
        <v>Mar</v>
      </c>
      <c r="D1186" t="s">
        <v>1411</v>
      </c>
      <c r="E1186">
        <v>1</v>
      </c>
      <c r="F1186" s="3">
        <v>20505.87</v>
      </c>
      <c r="G1186" s="3" t="str">
        <f>INDEX(Tbl_Location[State],MATCH(D1186,Tbl_Location[Zip],0))</f>
        <v>Alberta</v>
      </c>
      <c r="H1186" t="s">
        <v>20</v>
      </c>
      <c r="I1186" t="str">
        <f>INDEX(Tbl_Product[Product Name],MATCH(A1186,Tbl_Product[ProductID],0))</f>
        <v>Maximus UM-12</v>
      </c>
      <c r="J1186" t="str">
        <f>INDEX(Tbl_Product[Category],MATCH(A1186,Tbl_Product[ProductID],0))</f>
        <v>Urban</v>
      </c>
      <c r="K1186" t="str">
        <f>INDEX(Tbl_Product[Segment],MATCH(A1186,Tbl_Product[ProductID],0))</f>
        <v>Moderation</v>
      </c>
      <c r="L1186">
        <f>INDEX(Tbl_Product[ManufacturerID],MATCH(A1186,Tbl_Product[ProductID],0))</f>
        <v>7</v>
      </c>
      <c r="M1186" t="str">
        <f>INDEX(Tbl_Manu[Manufacturer Name],MATCH(L1186,Tbl_Manu[ManufacturerID],0))</f>
        <v>VanArsdel</v>
      </c>
    </row>
    <row r="1187" spans="1:13" x14ac:dyDescent="0.25">
      <c r="A1187">
        <v>491</v>
      </c>
      <c r="B1187" s="2">
        <v>42089</v>
      </c>
      <c r="C1187" s="2" t="str">
        <f t="shared" si="18"/>
        <v>Mar</v>
      </c>
      <c r="D1187" t="s">
        <v>1411</v>
      </c>
      <c r="E1187">
        <v>1</v>
      </c>
      <c r="F1187" s="3">
        <v>10709.37</v>
      </c>
      <c r="G1187" s="3" t="str">
        <f>INDEX(Tbl_Location[State],MATCH(D1187,Tbl_Location[Zip],0))</f>
        <v>Alberta</v>
      </c>
      <c r="H1187" t="s">
        <v>20</v>
      </c>
      <c r="I1187" t="str">
        <f>INDEX(Tbl_Product[Product Name],MATCH(A1187,Tbl_Product[ProductID],0))</f>
        <v>Maximus UM-96</v>
      </c>
      <c r="J1187" t="str">
        <f>INDEX(Tbl_Product[Category],MATCH(A1187,Tbl_Product[ProductID],0))</f>
        <v>Urban</v>
      </c>
      <c r="K1187" t="str">
        <f>INDEX(Tbl_Product[Segment],MATCH(A1187,Tbl_Product[ProductID],0))</f>
        <v>Moderation</v>
      </c>
      <c r="L1187">
        <f>INDEX(Tbl_Product[ManufacturerID],MATCH(A1187,Tbl_Product[ProductID],0))</f>
        <v>7</v>
      </c>
      <c r="M1187" t="str">
        <f>INDEX(Tbl_Manu[Manufacturer Name],MATCH(L1187,Tbl_Manu[ManufacturerID],0))</f>
        <v>VanArsdel</v>
      </c>
    </row>
    <row r="1188" spans="1:13" x14ac:dyDescent="0.25">
      <c r="A1188">
        <v>974</v>
      </c>
      <c r="B1188" s="2">
        <v>42124</v>
      </c>
      <c r="C1188" s="2" t="str">
        <f t="shared" si="18"/>
        <v>Apr</v>
      </c>
      <c r="D1188" t="s">
        <v>1349</v>
      </c>
      <c r="E1188">
        <v>1</v>
      </c>
      <c r="F1188" s="3">
        <v>8031.87</v>
      </c>
      <c r="G1188" s="3" t="str">
        <f>INDEX(Tbl_Location[State],MATCH(D1188,Tbl_Location[Zip],0))</f>
        <v>Alberta</v>
      </c>
      <c r="H1188" t="s">
        <v>20</v>
      </c>
      <c r="I1188" t="str">
        <f>INDEX(Tbl_Product[Product Name],MATCH(A1188,Tbl_Product[ProductID],0))</f>
        <v>Natura UC-37</v>
      </c>
      <c r="J1188" t="str">
        <f>INDEX(Tbl_Product[Category],MATCH(A1188,Tbl_Product[ProductID],0))</f>
        <v>Urban</v>
      </c>
      <c r="K1188" t="str">
        <f>INDEX(Tbl_Product[Segment],MATCH(A1188,Tbl_Product[ProductID],0))</f>
        <v>Convenience</v>
      </c>
      <c r="L1188">
        <f>INDEX(Tbl_Product[ManufacturerID],MATCH(A1188,Tbl_Product[ProductID],0))</f>
        <v>8</v>
      </c>
      <c r="M1188" t="str">
        <f>INDEX(Tbl_Manu[Manufacturer Name],MATCH(L1188,Tbl_Manu[ManufacturerID],0))</f>
        <v>Natura</v>
      </c>
    </row>
    <row r="1189" spans="1:13" x14ac:dyDescent="0.25">
      <c r="A1189">
        <v>1191</v>
      </c>
      <c r="B1189" s="2">
        <v>42124</v>
      </c>
      <c r="C1189" s="2" t="str">
        <f t="shared" si="18"/>
        <v>Apr</v>
      </c>
      <c r="D1189" t="s">
        <v>1572</v>
      </c>
      <c r="E1189">
        <v>1</v>
      </c>
      <c r="F1189" s="3">
        <v>3464.37</v>
      </c>
      <c r="G1189" s="3" t="str">
        <f>INDEX(Tbl_Location[State],MATCH(D1189,Tbl_Location[Zip],0))</f>
        <v>British Columbia</v>
      </c>
      <c r="H1189" t="s">
        <v>20</v>
      </c>
      <c r="I1189" t="str">
        <f>INDEX(Tbl_Product[Product Name],MATCH(A1189,Tbl_Product[ProductID],0))</f>
        <v>Pirum UE-27</v>
      </c>
      <c r="J1189" t="str">
        <f>INDEX(Tbl_Product[Category],MATCH(A1189,Tbl_Product[ProductID],0))</f>
        <v>Urban</v>
      </c>
      <c r="K1189" t="str">
        <f>INDEX(Tbl_Product[Segment],MATCH(A1189,Tbl_Product[ProductID],0))</f>
        <v>Extreme</v>
      </c>
      <c r="L1189">
        <f>INDEX(Tbl_Product[ManufacturerID],MATCH(A1189,Tbl_Product[ProductID],0))</f>
        <v>10</v>
      </c>
      <c r="M1189" t="str">
        <f>INDEX(Tbl_Manu[Manufacturer Name],MATCH(L1189,Tbl_Manu[ManufacturerID],0))</f>
        <v>Pirum</v>
      </c>
    </row>
    <row r="1190" spans="1:13" x14ac:dyDescent="0.25">
      <c r="A1190">
        <v>2098</v>
      </c>
      <c r="B1190" s="2">
        <v>42124</v>
      </c>
      <c r="C1190" s="2" t="str">
        <f t="shared" si="18"/>
        <v>Apr</v>
      </c>
      <c r="D1190" t="s">
        <v>1568</v>
      </c>
      <c r="E1190">
        <v>1</v>
      </c>
      <c r="F1190" s="3">
        <v>3905.37</v>
      </c>
      <c r="G1190" s="3" t="str">
        <f>INDEX(Tbl_Location[State],MATCH(D1190,Tbl_Location[Zip],0))</f>
        <v>British Columbia</v>
      </c>
      <c r="H1190" t="s">
        <v>20</v>
      </c>
      <c r="I1190" t="str">
        <f>INDEX(Tbl_Product[Product Name],MATCH(A1190,Tbl_Product[ProductID],0))</f>
        <v>Currus YY-02</v>
      </c>
      <c r="J1190" t="str">
        <f>INDEX(Tbl_Product[Category],MATCH(A1190,Tbl_Product[ProductID],0))</f>
        <v>Youth</v>
      </c>
      <c r="K1190" t="str">
        <f>INDEX(Tbl_Product[Segment],MATCH(A1190,Tbl_Product[ProductID],0))</f>
        <v>Youth</v>
      </c>
      <c r="L1190">
        <f>INDEX(Tbl_Product[ManufacturerID],MATCH(A1190,Tbl_Product[ProductID],0))</f>
        <v>4</v>
      </c>
      <c r="M1190" t="str">
        <f>INDEX(Tbl_Manu[Manufacturer Name],MATCH(L1190,Tbl_Manu[ManufacturerID],0))</f>
        <v>Currus</v>
      </c>
    </row>
    <row r="1191" spans="1:13" x14ac:dyDescent="0.25">
      <c r="A1191">
        <v>200</v>
      </c>
      <c r="B1191" s="2">
        <v>42125</v>
      </c>
      <c r="C1191" s="2" t="str">
        <f t="shared" si="18"/>
        <v>May</v>
      </c>
      <c r="D1191" t="s">
        <v>1383</v>
      </c>
      <c r="E1191">
        <v>1</v>
      </c>
      <c r="F1191" s="3">
        <v>15434.37</v>
      </c>
      <c r="G1191" s="3" t="str">
        <f>INDEX(Tbl_Location[State],MATCH(D1191,Tbl_Location[Zip],0))</f>
        <v>Alberta</v>
      </c>
      <c r="H1191" t="s">
        <v>20</v>
      </c>
      <c r="I1191" t="str">
        <f>INDEX(Tbl_Product[Product Name],MATCH(A1191,Tbl_Product[ProductID],0))</f>
        <v>Barba UM-02</v>
      </c>
      <c r="J1191" t="str">
        <f>INDEX(Tbl_Product[Category],MATCH(A1191,Tbl_Product[ProductID],0))</f>
        <v>Urban</v>
      </c>
      <c r="K1191" t="str">
        <f>INDEX(Tbl_Product[Segment],MATCH(A1191,Tbl_Product[ProductID],0))</f>
        <v>Moderation</v>
      </c>
      <c r="L1191">
        <f>INDEX(Tbl_Product[ManufacturerID],MATCH(A1191,Tbl_Product[ProductID],0))</f>
        <v>3</v>
      </c>
      <c r="M1191" t="str">
        <f>INDEX(Tbl_Manu[Manufacturer Name],MATCH(L1191,Tbl_Manu[ManufacturerID],0))</f>
        <v>Barba</v>
      </c>
    </row>
    <row r="1192" spans="1:13" x14ac:dyDescent="0.25">
      <c r="A1192">
        <v>2361</v>
      </c>
      <c r="B1192" s="2">
        <v>42163</v>
      </c>
      <c r="C1192" s="2" t="str">
        <f t="shared" si="18"/>
        <v>Jun</v>
      </c>
      <c r="D1192" t="s">
        <v>1352</v>
      </c>
      <c r="E1192">
        <v>1</v>
      </c>
      <c r="F1192" s="3">
        <v>7427.7</v>
      </c>
      <c r="G1192" s="3" t="str">
        <f>INDEX(Tbl_Location[State],MATCH(D1192,Tbl_Location[Zip],0))</f>
        <v>Alberta</v>
      </c>
      <c r="H1192" t="s">
        <v>20</v>
      </c>
      <c r="I1192" t="str">
        <f>INDEX(Tbl_Product[Product Name],MATCH(A1192,Tbl_Product[ProductID],0))</f>
        <v>Aliqui UC-09</v>
      </c>
      <c r="J1192" t="str">
        <f>INDEX(Tbl_Product[Category],MATCH(A1192,Tbl_Product[ProductID],0))</f>
        <v>Urban</v>
      </c>
      <c r="K1192" t="str">
        <f>INDEX(Tbl_Product[Segment],MATCH(A1192,Tbl_Product[ProductID],0))</f>
        <v>Convenience</v>
      </c>
      <c r="L1192">
        <f>INDEX(Tbl_Product[ManufacturerID],MATCH(A1192,Tbl_Product[ProductID],0))</f>
        <v>2</v>
      </c>
      <c r="M1192" t="str">
        <f>INDEX(Tbl_Manu[Manufacturer Name],MATCH(L1192,Tbl_Manu[ManufacturerID],0))</f>
        <v>Aliqui</v>
      </c>
    </row>
    <row r="1193" spans="1:13" x14ac:dyDescent="0.25">
      <c r="A1193">
        <v>1912</v>
      </c>
      <c r="B1193" s="2">
        <v>42163</v>
      </c>
      <c r="C1193" s="2" t="str">
        <f t="shared" si="18"/>
        <v>Jun</v>
      </c>
      <c r="D1193" t="s">
        <v>1559</v>
      </c>
      <c r="E1193">
        <v>1</v>
      </c>
      <c r="F1193" s="3">
        <v>3968.37</v>
      </c>
      <c r="G1193" s="3" t="str">
        <f>INDEX(Tbl_Location[State],MATCH(D1193,Tbl_Location[Zip],0))</f>
        <v>British Columbia</v>
      </c>
      <c r="H1193" t="s">
        <v>20</v>
      </c>
      <c r="I1193" t="str">
        <f>INDEX(Tbl_Product[Product Name],MATCH(A1193,Tbl_Product[ProductID],0))</f>
        <v>Currus MA-05</v>
      </c>
      <c r="J1193" t="str">
        <f>INDEX(Tbl_Product[Category],MATCH(A1193,Tbl_Product[ProductID],0))</f>
        <v>Mix</v>
      </c>
      <c r="K1193" t="str">
        <f>INDEX(Tbl_Product[Segment],MATCH(A1193,Tbl_Product[ProductID],0))</f>
        <v>All Season</v>
      </c>
      <c r="L1193">
        <f>INDEX(Tbl_Product[ManufacturerID],MATCH(A1193,Tbl_Product[ProductID],0))</f>
        <v>4</v>
      </c>
      <c r="M1193" t="str">
        <f>INDEX(Tbl_Manu[Manufacturer Name],MATCH(L1193,Tbl_Manu[ManufacturerID],0))</f>
        <v>Currus</v>
      </c>
    </row>
    <row r="1194" spans="1:13" x14ac:dyDescent="0.25">
      <c r="A1194">
        <v>1191</v>
      </c>
      <c r="B1194" s="2">
        <v>42164</v>
      </c>
      <c r="C1194" s="2" t="str">
        <f t="shared" si="18"/>
        <v>Jun</v>
      </c>
      <c r="D1194" t="s">
        <v>1559</v>
      </c>
      <c r="E1194">
        <v>1</v>
      </c>
      <c r="F1194" s="3">
        <v>3464.37</v>
      </c>
      <c r="G1194" s="3" t="str">
        <f>INDEX(Tbl_Location[State],MATCH(D1194,Tbl_Location[Zip],0))</f>
        <v>British Columbia</v>
      </c>
      <c r="H1194" t="s">
        <v>20</v>
      </c>
      <c r="I1194" t="str">
        <f>INDEX(Tbl_Product[Product Name],MATCH(A1194,Tbl_Product[ProductID],0))</f>
        <v>Pirum UE-27</v>
      </c>
      <c r="J1194" t="str">
        <f>INDEX(Tbl_Product[Category],MATCH(A1194,Tbl_Product[ProductID],0))</f>
        <v>Urban</v>
      </c>
      <c r="K1194" t="str">
        <f>INDEX(Tbl_Product[Segment],MATCH(A1194,Tbl_Product[ProductID],0))</f>
        <v>Extreme</v>
      </c>
      <c r="L1194">
        <f>INDEX(Tbl_Product[ManufacturerID],MATCH(A1194,Tbl_Product[ProductID],0))</f>
        <v>10</v>
      </c>
      <c r="M1194" t="str">
        <f>INDEX(Tbl_Manu[Manufacturer Name],MATCH(L1194,Tbl_Manu[ManufacturerID],0))</f>
        <v>Pirum</v>
      </c>
    </row>
    <row r="1195" spans="1:13" x14ac:dyDescent="0.25">
      <c r="A1195">
        <v>1077</v>
      </c>
      <c r="B1195" s="2">
        <v>42164</v>
      </c>
      <c r="C1195" s="2" t="str">
        <f t="shared" si="18"/>
        <v>Jun</v>
      </c>
      <c r="D1195" t="s">
        <v>1399</v>
      </c>
      <c r="E1195">
        <v>1</v>
      </c>
      <c r="F1195" s="3">
        <v>4094.37</v>
      </c>
      <c r="G1195" s="3" t="str">
        <f>INDEX(Tbl_Location[State],MATCH(D1195,Tbl_Location[Zip],0))</f>
        <v>Alberta</v>
      </c>
      <c r="H1195" t="s">
        <v>20</v>
      </c>
      <c r="I1195" t="str">
        <f>INDEX(Tbl_Product[Product Name],MATCH(A1195,Tbl_Product[ProductID],0))</f>
        <v>Pirum RP-23</v>
      </c>
      <c r="J1195" t="str">
        <f>INDEX(Tbl_Product[Category],MATCH(A1195,Tbl_Product[ProductID],0))</f>
        <v>Rural</v>
      </c>
      <c r="K1195" t="str">
        <f>INDEX(Tbl_Product[Segment],MATCH(A1195,Tbl_Product[ProductID],0))</f>
        <v>Productivity</v>
      </c>
      <c r="L1195">
        <f>INDEX(Tbl_Product[ManufacturerID],MATCH(A1195,Tbl_Product[ProductID],0))</f>
        <v>10</v>
      </c>
      <c r="M1195" t="str">
        <f>INDEX(Tbl_Manu[Manufacturer Name],MATCH(L1195,Tbl_Manu[ManufacturerID],0))</f>
        <v>Pirum</v>
      </c>
    </row>
    <row r="1196" spans="1:13" x14ac:dyDescent="0.25">
      <c r="A1196">
        <v>2055</v>
      </c>
      <c r="B1196" s="2">
        <v>42164</v>
      </c>
      <c r="C1196" s="2" t="str">
        <f t="shared" si="18"/>
        <v>Jun</v>
      </c>
      <c r="D1196" t="s">
        <v>1345</v>
      </c>
      <c r="E1196">
        <v>1</v>
      </c>
      <c r="F1196" s="3">
        <v>7874.37</v>
      </c>
      <c r="G1196" s="3" t="str">
        <f>INDEX(Tbl_Location[State],MATCH(D1196,Tbl_Location[Zip],0))</f>
        <v>Alberta</v>
      </c>
      <c r="H1196" t="s">
        <v>20</v>
      </c>
      <c r="I1196" t="str">
        <f>INDEX(Tbl_Product[Product Name],MATCH(A1196,Tbl_Product[ProductID],0))</f>
        <v>Currus UE-15</v>
      </c>
      <c r="J1196" t="str">
        <f>INDEX(Tbl_Product[Category],MATCH(A1196,Tbl_Product[ProductID],0))</f>
        <v>Urban</v>
      </c>
      <c r="K1196" t="str">
        <f>INDEX(Tbl_Product[Segment],MATCH(A1196,Tbl_Product[ProductID],0))</f>
        <v>Extreme</v>
      </c>
      <c r="L1196">
        <f>INDEX(Tbl_Product[ManufacturerID],MATCH(A1196,Tbl_Product[ProductID],0))</f>
        <v>4</v>
      </c>
      <c r="M1196" t="str">
        <f>INDEX(Tbl_Manu[Manufacturer Name],MATCH(L1196,Tbl_Manu[ManufacturerID],0))</f>
        <v>Currus</v>
      </c>
    </row>
    <row r="1197" spans="1:13" x14ac:dyDescent="0.25">
      <c r="A1197">
        <v>1078</v>
      </c>
      <c r="B1197" s="2">
        <v>42164</v>
      </c>
      <c r="C1197" s="2" t="str">
        <f t="shared" si="18"/>
        <v>Jun</v>
      </c>
      <c r="D1197" t="s">
        <v>1399</v>
      </c>
      <c r="E1197">
        <v>1</v>
      </c>
      <c r="F1197" s="3">
        <v>4094.37</v>
      </c>
      <c r="G1197" s="3" t="str">
        <f>INDEX(Tbl_Location[State],MATCH(D1197,Tbl_Location[Zip],0))</f>
        <v>Alberta</v>
      </c>
      <c r="H1197" t="s">
        <v>20</v>
      </c>
      <c r="I1197" t="str">
        <f>INDEX(Tbl_Product[Product Name],MATCH(A1197,Tbl_Product[ProductID],0))</f>
        <v>Pirum RP-24</v>
      </c>
      <c r="J1197" t="str">
        <f>INDEX(Tbl_Product[Category],MATCH(A1197,Tbl_Product[ProductID],0))</f>
        <v>Rural</v>
      </c>
      <c r="K1197" t="str">
        <f>INDEX(Tbl_Product[Segment],MATCH(A1197,Tbl_Product[ProductID],0))</f>
        <v>Productivity</v>
      </c>
      <c r="L1197">
        <f>INDEX(Tbl_Product[ManufacturerID],MATCH(A1197,Tbl_Product[ProductID],0))</f>
        <v>10</v>
      </c>
      <c r="M1197" t="str">
        <f>INDEX(Tbl_Manu[Manufacturer Name],MATCH(L1197,Tbl_Manu[ManufacturerID],0))</f>
        <v>Pirum</v>
      </c>
    </row>
    <row r="1198" spans="1:13" x14ac:dyDescent="0.25">
      <c r="A1198">
        <v>794</v>
      </c>
      <c r="B1198" s="2">
        <v>42165</v>
      </c>
      <c r="C1198" s="2" t="str">
        <f t="shared" si="18"/>
        <v>Jun</v>
      </c>
      <c r="D1198" t="s">
        <v>1202</v>
      </c>
      <c r="E1198">
        <v>1</v>
      </c>
      <c r="F1198" s="3">
        <v>1070.3699999999999</v>
      </c>
      <c r="G1198" s="3" t="str">
        <f>INDEX(Tbl_Location[State],MATCH(D1198,Tbl_Location[Zip],0))</f>
        <v>Manitoba</v>
      </c>
      <c r="H1198" t="s">
        <v>20</v>
      </c>
      <c r="I1198" t="str">
        <f>INDEX(Tbl_Product[Product Name],MATCH(A1198,Tbl_Product[ProductID],0))</f>
        <v>Natura RP-82</v>
      </c>
      <c r="J1198" t="str">
        <f>INDEX(Tbl_Product[Category],MATCH(A1198,Tbl_Product[ProductID],0))</f>
        <v>Rural</v>
      </c>
      <c r="K1198" t="str">
        <f>INDEX(Tbl_Product[Segment],MATCH(A1198,Tbl_Product[ProductID],0))</f>
        <v>Productivity</v>
      </c>
      <c r="L1198">
        <f>INDEX(Tbl_Product[ManufacturerID],MATCH(A1198,Tbl_Product[ProductID],0))</f>
        <v>8</v>
      </c>
      <c r="M1198" t="str">
        <f>INDEX(Tbl_Manu[Manufacturer Name],MATCH(L1198,Tbl_Manu[ManufacturerID],0))</f>
        <v>Natura</v>
      </c>
    </row>
    <row r="1199" spans="1:13" x14ac:dyDescent="0.25">
      <c r="A1199">
        <v>506</v>
      </c>
      <c r="B1199" s="2">
        <v>42165</v>
      </c>
      <c r="C1199" s="2" t="str">
        <f t="shared" si="18"/>
        <v>Jun</v>
      </c>
      <c r="D1199" t="s">
        <v>1577</v>
      </c>
      <c r="E1199">
        <v>1</v>
      </c>
      <c r="F1199" s="3">
        <v>15560.37</v>
      </c>
      <c r="G1199" s="3" t="str">
        <f>INDEX(Tbl_Location[State],MATCH(D1199,Tbl_Location[Zip],0))</f>
        <v>British Columbia</v>
      </c>
      <c r="H1199" t="s">
        <v>20</v>
      </c>
      <c r="I1199" t="str">
        <f>INDEX(Tbl_Product[Product Name],MATCH(A1199,Tbl_Product[ProductID],0))</f>
        <v>Maximus UM-11</v>
      </c>
      <c r="J1199" t="str">
        <f>INDEX(Tbl_Product[Category],MATCH(A1199,Tbl_Product[ProductID],0))</f>
        <v>Urban</v>
      </c>
      <c r="K1199" t="str">
        <f>INDEX(Tbl_Product[Segment],MATCH(A1199,Tbl_Product[ProductID],0))</f>
        <v>Moderation</v>
      </c>
      <c r="L1199">
        <f>INDEX(Tbl_Product[ManufacturerID],MATCH(A1199,Tbl_Product[ProductID],0))</f>
        <v>7</v>
      </c>
      <c r="M1199" t="str">
        <f>INDEX(Tbl_Manu[Manufacturer Name],MATCH(L1199,Tbl_Manu[ManufacturerID],0))</f>
        <v>VanArsdel</v>
      </c>
    </row>
    <row r="1200" spans="1:13" x14ac:dyDescent="0.25">
      <c r="A1200">
        <v>676</v>
      </c>
      <c r="B1200" s="2">
        <v>42165</v>
      </c>
      <c r="C1200" s="2" t="str">
        <f t="shared" si="18"/>
        <v>Jun</v>
      </c>
      <c r="D1200" t="s">
        <v>1378</v>
      </c>
      <c r="E1200">
        <v>1</v>
      </c>
      <c r="F1200" s="3">
        <v>9134.3700000000008</v>
      </c>
      <c r="G1200" s="3" t="str">
        <f>INDEX(Tbl_Location[State],MATCH(D1200,Tbl_Location[Zip],0))</f>
        <v>Alberta</v>
      </c>
      <c r="H1200" t="s">
        <v>20</v>
      </c>
      <c r="I1200" t="str">
        <f>INDEX(Tbl_Product[Product Name],MATCH(A1200,Tbl_Product[ProductID],0))</f>
        <v>Maximus UC-41</v>
      </c>
      <c r="J1200" t="str">
        <f>INDEX(Tbl_Product[Category],MATCH(A1200,Tbl_Product[ProductID],0))</f>
        <v>Urban</v>
      </c>
      <c r="K1200" t="str">
        <f>INDEX(Tbl_Product[Segment],MATCH(A1200,Tbl_Product[ProductID],0))</f>
        <v>Convenience</v>
      </c>
      <c r="L1200">
        <f>INDEX(Tbl_Product[ManufacturerID],MATCH(A1200,Tbl_Product[ProductID],0))</f>
        <v>7</v>
      </c>
      <c r="M1200" t="str">
        <f>INDEX(Tbl_Manu[Manufacturer Name],MATCH(L1200,Tbl_Manu[ManufacturerID],0))</f>
        <v>VanArsdel</v>
      </c>
    </row>
    <row r="1201" spans="1:13" x14ac:dyDescent="0.25">
      <c r="A1201">
        <v>793</v>
      </c>
      <c r="B1201" s="2">
        <v>42165</v>
      </c>
      <c r="C1201" s="2" t="str">
        <f t="shared" si="18"/>
        <v>Jun</v>
      </c>
      <c r="D1201" t="s">
        <v>1202</v>
      </c>
      <c r="E1201">
        <v>1</v>
      </c>
      <c r="F1201" s="3">
        <v>1070.3699999999999</v>
      </c>
      <c r="G1201" s="3" t="str">
        <f>INDEX(Tbl_Location[State],MATCH(D1201,Tbl_Location[Zip],0))</f>
        <v>Manitoba</v>
      </c>
      <c r="H1201" t="s">
        <v>20</v>
      </c>
      <c r="I1201" t="str">
        <f>INDEX(Tbl_Product[Product Name],MATCH(A1201,Tbl_Product[ProductID],0))</f>
        <v>Natura RP-81</v>
      </c>
      <c r="J1201" t="str">
        <f>INDEX(Tbl_Product[Category],MATCH(A1201,Tbl_Product[ProductID],0))</f>
        <v>Rural</v>
      </c>
      <c r="K1201" t="str">
        <f>INDEX(Tbl_Product[Segment],MATCH(A1201,Tbl_Product[ProductID],0))</f>
        <v>Productivity</v>
      </c>
      <c r="L1201">
        <f>INDEX(Tbl_Product[ManufacturerID],MATCH(A1201,Tbl_Product[ProductID],0))</f>
        <v>8</v>
      </c>
      <c r="M1201" t="str">
        <f>INDEX(Tbl_Manu[Manufacturer Name],MATCH(L1201,Tbl_Manu[ManufacturerID],0))</f>
        <v>Natura</v>
      </c>
    </row>
    <row r="1202" spans="1:13" x14ac:dyDescent="0.25">
      <c r="A1202">
        <v>993</v>
      </c>
      <c r="B1202" s="2">
        <v>42166</v>
      </c>
      <c r="C1202" s="2" t="str">
        <f t="shared" si="18"/>
        <v>Jun</v>
      </c>
      <c r="D1202" t="s">
        <v>1327</v>
      </c>
      <c r="E1202">
        <v>1</v>
      </c>
      <c r="F1202" s="3">
        <v>4409.37</v>
      </c>
      <c r="G1202" s="3" t="str">
        <f>INDEX(Tbl_Location[State],MATCH(D1202,Tbl_Location[Zip],0))</f>
        <v>Alberta</v>
      </c>
      <c r="H1202" t="s">
        <v>20</v>
      </c>
      <c r="I1202" t="str">
        <f>INDEX(Tbl_Product[Product Name],MATCH(A1202,Tbl_Product[ProductID],0))</f>
        <v>Natura UC-56</v>
      </c>
      <c r="J1202" t="str">
        <f>INDEX(Tbl_Product[Category],MATCH(A1202,Tbl_Product[ProductID],0))</f>
        <v>Urban</v>
      </c>
      <c r="K1202" t="str">
        <f>INDEX(Tbl_Product[Segment],MATCH(A1202,Tbl_Product[ProductID],0))</f>
        <v>Convenience</v>
      </c>
      <c r="L1202">
        <f>INDEX(Tbl_Product[ManufacturerID],MATCH(A1202,Tbl_Product[ProductID],0))</f>
        <v>8</v>
      </c>
      <c r="M1202" t="str">
        <f>INDEX(Tbl_Manu[Manufacturer Name],MATCH(L1202,Tbl_Manu[ManufacturerID],0))</f>
        <v>Natura</v>
      </c>
    </row>
    <row r="1203" spans="1:13" x14ac:dyDescent="0.25">
      <c r="A1203">
        <v>676</v>
      </c>
      <c r="B1203" s="2">
        <v>42139</v>
      </c>
      <c r="C1203" s="2" t="str">
        <f t="shared" si="18"/>
        <v>May</v>
      </c>
      <c r="D1203" t="s">
        <v>1559</v>
      </c>
      <c r="E1203">
        <v>1</v>
      </c>
      <c r="F1203" s="3">
        <v>9134.3700000000008</v>
      </c>
      <c r="G1203" s="3" t="str">
        <f>INDEX(Tbl_Location[State],MATCH(D1203,Tbl_Location[Zip],0))</f>
        <v>British Columbia</v>
      </c>
      <c r="H1203" t="s">
        <v>20</v>
      </c>
      <c r="I1203" t="str">
        <f>INDEX(Tbl_Product[Product Name],MATCH(A1203,Tbl_Product[ProductID],0))</f>
        <v>Maximus UC-41</v>
      </c>
      <c r="J1203" t="str">
        <f>INDEX(Tbl_Product[Category],MATCH(A1203,Tbl_Product[ProductID],0))</f>
        <v>Urban</v>
      </c>
      <c r="K1203" t="str">
        <f>INDEX(Tbl_Product[Segment],MATCH(A1203,Tbl_Product[ProductID],0))</f>
        <v>Convenience</v>
      </c>
      <c r="L1203">
        <f>INDEX(Tbl_Product[ManufacturerID],MATCH(A1203,Tbl_Product[ProductID],0))</f>
        <v>7</v>
      </c>
      <c r="M1203" t="str">
        <f>INDEX(Tbl_Manu[Manufacturer Name],MATCH(L1203,Tbl_Manu[ManufacturerID],0))</f>
        <v>VanArsdel</v>
      </c>
    </row>
    <row r="1204" spans="1:13" x14ac:dyDescent="0.25">
      <c r="A1204">
        <v>478</v>
      </c>
      <c r="B1204" s="2">
        <v>42106</v>
      </c>
      <c r="C1204" s="2" t="str">
        <f t="shared" si="18"/>
        <v>Apr</v>
      </c>
      <c r="D1204" t="s">
        <v>1600</v>
      </c>
      <c r="E1204">
        <v>1</v>
      </c>
      <c r="F1204" s="3">
        <v>17009.37</v>
      </c>
      <c r="G1204" s="3" t="str">
        <f>INDEX(Tbl_Location[State],MATCH(D1204,Tbl_Location[Zip],0))</f>
        <v>British Columbia</v>
      </c>
      <c r="H1204" t="s">
        <v>20</v>
      </c>
      <c r="I1204" t="str">
        <f>INDEX(Tbl_Product[Product Name],MATCH(A1204,Tbl_Product[ProductID],0))</f>
        <v>Maximus UM-83</v>
      </c>
      <c r="J1204" t="str">
        <f>INDEX(Tbl_Product[Category],MATCH(A1204,Tbl_Product[ProductID],0))</f>
        <v>Urban</v>
      </c>
      <c r="K1204" t="str">
        <f>INDEX(Tbl_Product[Segment],MATCH(A1204,Tbl_Product[ProductID],0))</f>
        <v>Moderation</v>
      </c>
      <c r="L1204">
        <f>INDEX(Tbl_Product[ManufacturerID],MATCH(A1204,Tbl_Product[ProductID],0))</f>
        <v>7</v>
      </c>
      <c r="M1204" t="str">
        <f>INDEX(Tbl_Manu[Manufacturer Name],MATCH(L1204,Tbl_Manu[ManufacturerID],0))</f>
        <v>VanArsdel</v>
      </c>
    </row>
    <row r="1205" spans="1:13" x14ac:dyDescent="0.25">
      <c r="A1205">
        <v>2332</v>
      </c>
      <c r="B1205" s="2">
        <v>42106</v>
      </c>
      <c r="C1205" s="2" t="str">
        <f t="shared" si="18"/>
        <v>Apr</v>
      </c>
      <c r="D1205" t="s">
        <v>1602</v>
      </c>
      <c r="E1205">
        <v>1</v>
      </c>
      <c r="F1205" s="3">
        <v>6419.7</v>
      </c>
      <c r="G1205" s="3" t="str">
        <f>INDEX(Tbl_Location[State],MATCH(D1205,Tbl_Location[Zip],0))</f>
        <v>British Columbia</v>
      </c>
      <c r="H1205" t="s">
        <v>20</v>
      </c>
      <c r="I1205" t="str">
        <f>INDEX(Tbl_Product[Product Name],MATCH(A1205,Tbl_Product[ProductID],0))</f>
        <v>Aliqui UE-06</v>
      </c>
      <c r="J1205" t="str">
        <f>INDEX(Tbl_Product[Category],MATCH(A1205,Tbl_Product[ProductID],0))</f>
        <v>Urban</v>
      </c>
      <c r="K1205" t="str">
        <f>INDEX(Tbl_Product[Segment],MATCH(A1205,Tbl_Product[ProductID],0))</f>
        <v>Extreme</v>
      </c>
      <c r="L1205">
        <f>INDEX(Tbl_Product[ManufacturerID],MATCH(A1205,Tbl_Product[ProductID],0))</f>
        <v>2</v>
      </c>
      <c r="M1205" t="str">
        <f>INDEX(Tbl_Manu[Manufacturer Name],MATCH(L1205,Tbl_Manu[ManufacturerID],0))</f>
        <v>Aliqui</v>
      </c>
    </row>
    <row r="1206" spans="1:13" x14ac:dyDescent="0.25">
      <c r="A1206">
        <v>1182</v>
      </c>
      <c r="B1206" s="2">
        <v>42107</v>
      </c>
      <c r="C1206" s="2" t="str">
        <f t="shared" si="18"/>
        <v>Apr</v>
      </c>
      <c r="D1206" t="s">
        <v>1569</v>
      </c>
      <c r="E1206">
        <v>1</v>
      </c>
      <c r="F1206" s="3">
        <v>2708.37</v>
      </c>
      <c r="G1206" s="3" t="str">
        <f>INDEX(Tbl_Location[State],MATCH(D1206,Tbl_Location[Zip],0))</f>
        <v>British Columbia</v>
      </c>
      <c r="H1206" t="s">
        <v>20</v>
      </c>
      <c r="I1206" t="str">
        <f>INDEX(Tbl_Product[Product Name],MATCH(A1206,Tbl_Product[ProductID],0))</f>
        <v>Pirum UE-18</v>
      </c>
      <c r="J1206" t="str">
        <f>INDEX(Tbl_Product[Category],MATCH(A1206,Tbl_Product[ProductID],0))</f>
        <v>Urban</v>
      </c>
      <c r="K1206" t="str">
        <f>INDEX(Tbl_Product[Segment],MATCH(A1206,Tbl_Product[ProductID],0))</f>
        <v>Extreme</v>
      </c>
      <c r="L1206">
        <f>INDEX(Tbl_Product[ManufacturerID],MATCH(A1206,Tbl_Product[ProductID],0))</f>
        <v>10</v>
      </c>
      <c r="M1206" t="str">
        <f>INDEX(Tbl_Manu[Manufacturer Name],MATCH(L1206,Tbl_Manu[ManufacturerID],0))</f>
        <v>Pirum</v>
      </c>
    </row>
    <row r="1207" spans="1:13" x14ac:dyDescent="0.25">
      <c r="A1207">
        <v>407</v>
      </c>
      <c r="B1207" s="2">
        <v>42107</v>
      </c>
      <c r="C1207" s="2" t="str">
        <f t="shared" si="18"/>
        <v>Apr</v>
      </c>
      <c r="D1207" t="s">
        <v>1411</v>
      </c>
      <c r="E1207">
        <v>1</v>
      </c>
      <c r="F1207" s="3">
        <v>20505.87</v>
      </c>
      <c r="G1207" s="3" t="str">
        <f>INDEX(Tbl_Location[State],MATCH(D1207,Tbl_Location[Zip],0))</f>
        <v>Alberta</v>
      </c>
      <c r="H1207" t="s">
        <v>20</v>
      </c>
      <c r="I1207" t="str">
        <f>INDEX(Tbl_Product[Product Name],MATCH(A1207,Tbl_Product[ProductID],0))</f>
        <v>Maximus UM-12</v>
      </c>
      <c r="J1207" t="str">
        <f>INDEX(Tbl_Product[Category],MATCH(A1207,Tbl_Product[ProductID],0))</f>
        <v>Urban</v>
      </c>
      <c r="K1207" t="str">
        <f>INDEX(Tbl_Product[Segment],MATCH(A1207,Tbl_Product[ProductID],0))</f>
        <v>Moderation</v>
      </c>
      <c r="L1207">
        <f>INDEX(Tbl_Product[ManufacturerID],MATCH(A1207,Tbl_Product[ProductID],0))</f>
        <v>7</v>
      </c>
      <c r="M1207" t="str">
        <f>INDEX(Tbl_Manu[Manufacturer Name],MATCH(L1207,Tbl_Manu[ManufacturerID],0))</f>
        <v>VanArsdel</v>
      </c>
    </row>
    <row r="1208" spans="1:13" x14ac:dyDescent="0.25">
      <c r="A1208">
        <v>545</v>
      </c>
      <c r="B1208" s="2">
        <v>42085</v>
      </c>
      <c r="C1208" s="2" t="str">
        <f t="shared" si="18"/>
        <v>Mar</v>
      </c>
      <c r="D1208" t="s">
        <v>1570</v>
      </c>
      <c r="E1208">
        <v>1</v>
      </c>
      <c r="F1208" s="3">
        <v>10835.37</v>
      </c>
      <c r="G1208" s="3" t="str">
        <f>INDEX(Tbl_Location[State],MATCH(D1208,Tbl_Location[Zip],0))</f>
        <v>British Columbia</v>
      </c>
      <c r="H1208" t="s">
        <v>20</v>
      </c>
      <c r="I1208" t="str">
        <f>INDEX(Tbl_Product[Product Name],MATCH(A1208,Tbl_Product[ProductID],0))</f>
        <v>Maximus UC-10</v>
      </c>
      <c r="J1208" t="str">
        <f>INDEX(Tbl_Product[Category],MATCH(A1208,Tbl_Product[ProductID],0))</f>
        <v>Urban</v>
      </c>
      <c r="K1208" t="str">
        <f>INDEX(Tbl_Product[Segment],MATCH(A1208,Tbl_Product[ProductID],0))</f>
        <v>Convenience</v>
      </c>
      <c r="L1208">
        <f>INDEX(Tbl_Product[ManufacturerID],MATCH(A1208,Tbl_Product[ProductID],0))</f>
        <v>7</v>
      </c>
      <c r="M1208" t="str">
        <f>INDEX(Tbl_Manu[Manufacturer Name],MATCH(L1208,Tbl_Manu[ManufacturerID],0))</f>
        <v>VanArsdel</v>
      </c>
    </row>
    <row r="1209" spans="1:13" x14ac:dyDescent="0.25">
      <c r="A1209">
        <v>1347</v>
      </c>
      <c r="B1209" s="2">
        <v>42085</v>
      </c>
      <c r="C1209" s="2" t="str">
        <f t="shared" si="18"/>
        <v>Mar</v>
      </c>
      <c r="D1209" t="s">
        <v>1396</v>
      </c>
      <c r="E1209">
        <v>1</v>
      </c>
      <c r="F1209" s="3">
        <v>4156.74</v>
      </c>
      <c r="G1209" s="3" t="str">
        <f>INDEX(Tbl_Location[State],MATCH(D1209,Tbl_Location[Zip],0))</f>
        <v>Alberta</v>
      </c>
      <c r="H1209" t="s">
        <v>20</v>
      </c>
      <c r="I1209" t="str">
        <f>INDEX(Tbl_Product[Product Name],MATCH(A1209,Tbl_Product[ProductID],0))</f>
        <v>Quibus RP-39</v>
      </c>
      <c r="J1209" t="str">
        <f>INDEX(Tbl_Product[Category],MATCH(A1209,Tbl_Product[ProductID],0))</f>
        <v>Rural</v>
      </c>
      <c r="K1209" t="str">
        <f>INDEX(Tbl_Product[Segment],MATCH(A1209,Tbl_Product[ProductID],0))</f>
        <v>Productivity</v>
      </c>
      <c r="L1209">
        <f>INDEX(Tbl_Product[ManufacturerID],MATCH(A1209,Tbl_Product[ProductID],0))</f>
        <v>12</v>
      </c>
      <c r="M1209" t="str">
        <f>INDEX(Tbl_Manu[Manufacturer Name],MATCH(L1209,Tbl_Manu[ManufacturerID],0))</f>
        <v>Quibus</v>
      </c>
    </row>
    <row r="1210" spans="1:13" x14ac:dyDescent="0.25">
      <c r="A1210">
        <v>2269</v>
      </c>
      <c r="B1210" s="2">
        <v>42085</v>
      </c>
      <c r="C1210" s="2" t="str">
        <f t="shared" si="18"/>
        <v>Mar</v>
      </c>
      <c r="D1210" t="s">
        <v>1401</v>
      </c>
      <c r="E1210">
        <v>1</v>
      </c>
      <c r="F1210" s="3">
        <v>4403.7</v>
      </c>
      <c r="G1210" s="3" t="str">
        <f>INDEX(Tbl_Location[State],MATCH(D1210,Tbl_Location[Zip],0))</f>
        <v>Alberta</v>
      </c>
      <c r="H1210" t="s">
        <v>20</v>
      </c>
      <c r="I1210" t="str">
        <f>INDEX(Tbl_Product[Product Name],MATCH(A1210,Tbl_Product[ProductID],0))</f>
        <v>Aliqui RS-02</v>
      </c>
      <c r="J1210" t="str">
        <f>INDEX(Tbl_Product[Category],MATCH(A1210,Tbl_Product[ProductID],0))</f>
        <v>Rural</v>
      </c>
      <c r="K1210" t="str">
        <f>INDEX(Tbl_Product[Segment],MATCH(A1210,Tbl_Product[ProductID],0))</f>
        <v>Select</v>
      </c>
      <c r="L1210">
        <f>INDEX(Tbl_Product[ManufacturerID],MATCH(A1210,Tbl_Product[ProductID],0))</f>
        <v>2</v>
      </c>
      <c r="M1210" t="str">
        <f>INDEX(Tbl_Manu[Manufacturer Name],MATCH(L1210,Tbl_Manu[ManufacturerID],0))</f>
        <v>Aliqui</v>
      </c>
    </row>
    <row r="1211" spans="1:13" x14ac:dyDescent="0.25">
      <c r="A1211">
        <v>996</v>
      </c>
      <c r="B1211" s="2">
        <v>42085</v>
      </c>
      <c r="C1211" s="2" t="str">
        <f t="shared" si="18"/>
        <v>Mar</v>
      </c>
      <c r="D1211" t="s">
        <v>1400</v>
      </c>
      <c r="E1211">
        <v>1</v>
      </c>
      <c r="F1211" s="3">
        <v>8756.3700000000008</v>
      </c>
      <c r="G1211" s="3" t="str">
        <f>INDEX(Tbl_Location[State],MATCH(D1211,Tbl_Location[Zip],0))</f>
        <v>Alberta</v>
      </c>
      <c r="H1211" t="s">
        <v>20</v>
      </c>
      <c r="I1211" t="str">
        <f>INDEX(Tbl_Product[Product Name],MATCH(A1211,Tbl_Product[ProductID],0))</f>
        <v>Natura UC-59</v>
      </c>
      <c r="J1211" t="str">
        <f>INDEX(Tbl_Product[Category],MATCH(A1211,Tbl_Product[ProductID],0))</f>
        <v>Urban</v>
      </c>
      <c r="K1211" t="str">
        <f>INDEX(Tbl_Product[Segment],MATCH(A1211,Tbl_Product[ProductID],0))</f>
        <v>Convenience</v>
      </c>
      <c r="L1211">
        <f>INDEX(Tbl_Product[ManufacturerID],MATCH(A1211,Tbl_Product[ProductID],0))</f>
        <v>8</v>
      </c>
      <c r="M1211" t="str">
        <f>INDEX(Tbl_Manu[Manufacturer Name],MATCH(L1211,Tbl_Manu[ManufacturerID],0))</f>
        <v>Natura</v>
      </c>
    </row>
    <row r="1212" spans="1:13" x14ac:dyDescent="0.25">
      <c r="A1212">
        <v>1175</v>
      </c>
      <c r="B1212" s="2">
        <v>42085</v>
      </c>
      <c r="C1212" s="2" t="str">
        <f t="shared" si="18"/>
        <v>Mar</v>
      </c>
      <c r="D1212" t="s">
        <v>1352</v>
      </c>
      <c r="E1212">
        <v>1</v>
      </c>
      <c r="F1212" s="3">
        <v>8441.3700000000008</v>
      </c>
      <c r="G1212" s="3" t="str">
        <f>INDEX(Tbl_Location[State],MATCH(D1212,Tbl_Location[Zip],0))</f>
        <v>Alberta</v>
      </c>
      <c r="H1212" t="s">
        <v>20</v>
      </c>
      <c r="I1212" t="str">
        <f>INDEX(Tbl_Product[Product Name],MATCH(A1212,Tbl_Product[ProductID],0))</f>
        <v>Pirum UE-11</v>
      </c>
      <c r="J1212" t="str">
        <f>INDEX(Tbl_Product[Category],MATCH(A1212,Tbl_Product[ProductID],0))</f>
        <v>Urban</v>
      </c>
      <c r="K1212" t="str">
        <f>INDEX(Tbl_Product[Segment],MATCH(A1212,Tbl_Product[ProductID],0))</f>
        <v>Extreme</v>
      </c>
      <c r="L1212">
        <f>INDEX(Tbl_Product[ManufacturerID],MATCH(A1212,Tbl_Product[ProductID],0))</f>
        <v>10</v>
      </c>
      <c r="M1212" t="str">
        <f>INDEX(Tbl_Manu[Manufacturer Name],MATCH(L1212,Tbl_Manu[ManufacturerID],0))</f>
        <v>Pirum</v>
      </c>
    </row>
    <row r="1213" spans="1:13" x14ac:dyDescent="0.25">
      <c r="A1213">
        <v>506</v>
      </c>
      <c r="B1213" s="2">
        <v>42086</v>
      </c>
      <c r="C1213" s="2" t="str">
        <f t="shared" si="18"/>
        <v>Mar</v>
      </c>
      <c r="D1213" t="s">
        <v>1400</v>
      </c>
      <c r="E1213">
        <v>1</v>
      </c>
      <c r="F1213" s="3">
        <v>15560.37</v>
      </c>
      <c r="G1213" s="3" t="str">
        <f>INDEX(Tbl_Location[State],MATCH(D1213,Tbl_Location[Zip],0))</f>
        <v>Alberta</v>
      </c>
      <c r="H1213" t="s">
        <v>20</v>
      </c>
      <c r="I1213" t="str">
        <f>INDEX(Tbl_Product[Product Name],MATCH(A1213,Tbl_Product[ProductID],0))</f>
        <v>Maximus UM-11</v>
      </c>
      <c r="J1213" t="str">
        <f>INDEX(Tbl_Product[Category],MATCH(A1213,Tbl_Product[ProductID],0))</f>
        <v>Urban</v>
      </c>
      <c r="K1213" t="str">
        <f>INDEX(Tbl_Product[Segment],MATCH(A1213,Tbl_Product[ProductID],0))</f>
        <v>Moderation</v>
      </c>
      <c r="L1213">
        <f>INDEX(Tbl_Product[ManufacturerID],MATCH(A1213,Tbl_Product[ProductID],0))</f>
        <v>7</v>
      </c>
      <c r="M1213" t="str">
        <f>INDEX(Tbl_Manu[Manufacturer Name],MATCH(L1213,Tbl_Manu[ManufacturerID],0))</f>
        <v>VanArsdel</v>
      </c>
    </row>
    <row r="1214" spans="1:13" x14ac:dyDescent="0.25">
      <c r="A1214">
        <v>244</v>
      </c>
      <c r="B1214" s="2">
        <v>42086</v>
      </c>
      <c r="C1214" s="2" t="str">
        <f t="shared" si="18"/>
        <v>Mar</v>
      </c>
      <c r="D1214" t="s">
        <v>1202</v>
      </c>
      <c r="E1214">
        <v>1</v>
      </c>
      <c r="F1214" s="3">
        <v>7556.85</v>
      </c>
      <c r="G1214" s="3" t="str">
        <f>INDEX(Tbl_Location[State],MATCH(D1214,Tbl_Location[Zip],0))</f>
        <v>Manitoba</v>
      </c>
      <c r="H1214" t="s">
        <v>20</v>
      </c>
      <c r="I1214" t="str">
        <f>INDEX(Tbl_Product[Product Name],MATCH(A1214,Tbl_Product[ProductID],0))</f>
        <v>Fama UR-16</v>
      </c>
      <c r="J1214" t="str">
        <f>INDEX(Tbl_Product[Category],MATCH(A1214,Tbl_Product[ProductID],0))</f>
        <v>Urban</v>
      </c>
      <c r="K1214" t="str">
        <f>INDEX(Tbl_Product[Segment],MATCH(A1214,Tbl_Product[ProductID],0))</f>
        <v>Regular</v>
      </c>
      <c r="L1214">
        <f>INDEX(Tbl_Product[ManufacturerID],MATCH(A1214,Tbl_Product[ProductID],0))</f>
        <v>5</v>
      </c>
      <c r="M1214" t="str">
        <f>INDEX(Tbl_Manu[Manufacturer Name],MATCH(L1214,Tbl_Manu[ManufacturerID],0))</f>
        <v>Fama</v>
      </c>
    </row>
    <row r="1215" spans="1:13" x14ac:dyDescent="0.25">
      <c r="A1215">
        <v>959</v>
      </c>
      <c r="B1215" s="2">
        <v>42089</v>
      </c>
      <c r="C1215" s="2" t="str">
        <f t="shared" si="18"/>
        <v>Mar</v>
      </c>
      <c r="D1215" t="s">
        <v>1350</v>
      </c>
      <c r="E1215">
        <v>1</v>
      </c>
      <c r="F1215" s="3">
        <v>10362.870000000001</v>
      </c>
      <c r="G1215" s="3" t="str">
        <f>INDEX(Tbl_Location[State],MATCH(D1215,Tbl_Location[Zip],0))</f>
        <v>Alberta</v>
      </c>
      <c r="H1215" t="s">
        <v>20</v>
      </c>
      <c r="I1215" t="str">
        <f>INDEX(Tbl_Product[Product Name],MATCH(A1215,Tbl_Product[ProductID],0))</f>
        <v>Natura UC-22</v>
      </c>
      <c r="J1215" t="str">
        <f>INDEX(Tbl_Product[Category],MATCH(A1215,Tbl_Product[ProductID],0))</f>
        <v>Urban</v>
      </c>
      <c r="K1215" t="str">
        <f>INDEX(Tbl_Product[Segment],MATCH(A1215,Tbl_Product[ProductID],0))</f>
        <v>Convenience</v>
      </c>
      <c r="L1215">
        <f>INDEX(Tbl_Product[ManufacturerID],MATCH(A1215,Tbl_Product[ProductID],0))</f>
        <v>8</v>
      </c>
      <c r="M1215" t="str">
        <f>INDEX(Tbl_Manu[Manufacturer Name],MATCH(L1215,Tbl_Manu[ManufacturerID],0))</f>
        <v>Natura</v>
      </c>
    </row>
    <row r="1216" spans="1:13" x14ac:dyDescent="0.25">
      <c r="A1216">
        <v>2262</v>
      </c>
      <c r="B1216" s="2">
        <v>42089</v>
      </c>
      <c r="C1216" s="2" t="str">
        <f t="shared" si="18"/>
        <v>Mar</v>
      </c>
      <c r="D1216" t="s">
        <v>1413</v>
      </c>
      <c r="E1216">
        <v>1</v>
      </c>
      <c r="F1216" s="3">
        <v>4220.37</v>
      </c>
      <c r="G1216" s="3" t="str">
        <f>INDEX(Tbl_Location[State],MATCH(D1216,Tbl_Location[Zip],0))</f>
        <v>Alberta</v>
      </c>
      <c r="H1216" t="s">
        <v>20</v>
      </c>
      <c r="I1216" t="str">
        <f>INDEX(Tbl_Product[Product Name],MATCH(A1216,Tbl_Product[ProductID],0))</f>
        <v>Aliqui RP-59</v>
      </c>
      <c r="J1216" t="str">
        <f>INDEX(Tbl_Product[Category],MATCH(A1216,Tbl_Product[ProductID],0))</f>
        <v>Rural</v>
      </c>
      <c r="K1216" t="str">
        <f>INDEX(Tbl_Product[Segment],MATCH(A1216,Tbl_Product[ProductID],0))</f>
        <v>Productivity</v>
      </c>
      <c r="L1216">
        <f>INDEX(Tbl_Product[ManufacturerID],MATCH(A1216,Tbl_Product[ProductID],0))</f>
        <v>2</v>
      </c>
      <c r="M1216" t="str">
        <f>INDEX(Tbl_Manu[Manufacturer Name],MATCH(L1216,Tbl_Manu[ManufacturerID],0))</f>
        <v>Aliqui</v>
      </c>
    </row>
    <row r="1217" spans="1:13" x14ac:dyDescent="0.25">
      <c r="A1217">
        <v>2225</v>
      </c>
      <c r="B1217" s="2">
        <v>42090</v>
      </c>
      <c r="C1217" s="2" t="str">
        <f t="shared" si="18"/>
        <v>Mar</v>
      </c>
      <c r="D1217" t="s">
        <v>1403</v>
      </c>
      <c r="E1217">
        <v>1</v>
      </c>
      <c r="F1217" s="3">
        <v>818.37</v>
      </c>
      <c r="G1217" s="3" t="str">
        <f>INDEX(Tbl_Location[State],MATCH(D1217,Tbl_Location[Zip],0))</f>
        <v>Alberta</v>
      </c>
      <c r="H1217" t="s">
        <v>20</v>
      </c>
      <c r="I1217" t="str">
        <f>INDEX(Tbl_Product[Product Name],MATCH(A1217,Tbl_Product[ProductID],0))</f>
        <v>Aliqui RP-22</v>
      </c>
      <c r="J1217" t="str">
        <f>INDEX(Tbl_Product[Category],MATCH(A1217,Tbl_Product[ProductID],0))</f>
        <v>Rural</v>
      </c>
      <c r="K1217" t="str">
        <f>INDEX(Tbl_Product[Segment],MATCH(A1217,Tbl_Product[ProductID],0))</f>
        <v>Productivity</v>
      </c>
      <c r="L1217">
        <f>INDEX(Tbl_Product[ManufacturerID],MATCH(A1217,Tbl_Product[ProductID],0))</f>
        <v>2</v>
      </c>
      <c r="M1217" t="str">
        <f>INDEX(Tbl_Manu[Manufacturer Name],MATCH(L1217,Tbl_Manu[ManufacturerID],0))</f>
        <v>Aliqui</v>
      </c>
    </row>
    <row r="1218" spans="1:13" x14ac:dyDescent="0.25">
      <c r="A1218">
        <v>945</v>
      </c>
      <c r="B1218" s="2">
        <v>42139</v>
      </c>
      <c r="C1218" s="2" t="str">
        <f t="shared" si="18"/>
        <v>May</v>
      </c>
      <c r="D1218" t="s">
        <v>1563</v>
      </c>
      <c r="E1218">
        <v>1</v>
      </c>
      <c r="F1218" s="3">
        <v>8189.37</v>
      </c>
      <c r="G1218" s="3" t="str">
        <f>INDEX(Tbl_Location[State],MATCH(D1218,Tbl_Location[Zip],0))</f>
        <v>British Columbia</v>
      </c>
      <c r="H1218" t="s">
        <v>20</v>
      </c>
      <c r="I1218" t="str">
        <f>INDEX(Tbl_Product[Product Name],MATCH(A1218,Tbl_Product[ProductID],0))</f>
        <v>Natura UC-08</v>
      </c>
      <c r="J1218" t="str">
        <f>INDEX(Tbl_Product[Category],MATCH(A1218,Tbl_Product[ProductID],0))</f>
        <v>Urban</v>
      </c>
      <c r="K1218" t="str">
        <f>INDEX(Tbl_Product[Segment],MATCH(A1218,Tbl_Product[ProductID],0))</f>
        <v>Convenience</v>
      </c>
      <c r="L1218">
        <f>INDEX(Tbl_Product[ManufacturerID],MATCH(A1218,Tbl_Product[ProductID],0))</f>
        <v>8</v>
      </c>
      <c r="M1218" t="str">
        <f>INDEX(Tbl_Manu[Manufacturer Name],MATCH(L1218,Tbl_Manu[ManufacturerID],0))</f>
        <v>Natura</v>
      </c>
    </row>
    <row r="1219" spans="1:13" x14ac:dyDescent="0.25">
      <c r="A1219">
        <v>1875</v>
      </c>
      <c r="B1219" s="2">
        <v>42141</v>
      </c>
      <c r="C1219" s="2" t="str">
        <f t="shared" ref="C1219:C1282" si="19">TEXT(B1219,"mmm")</f>
        <v>May</v>
      </c>
      <c r="D1219" t="s">
        <v>1410</v>
      </c>
      <c r="E1219">
        <v>1</v>
      </c>
      <c r="F1219" s="3">
        <v>12914.37</v>
      </c>
      <c r="G1219" s="3" t="str">
        <f>INDEX(Tbl_Location[State],MATCH(D1219,Tbl_Location[Zip],0))</f>
        <v>Alberta</v>
      </c>
      <c r="H1219" t="s">
        <v>20</v>
      </c>
      <c r="I1219" t="str">
        <f>INDEX(Tbl_Product[Product Name],MATCH(A1219,Tbl_Product[ProductID],0))</f>
        <v>Leo UM-13</v>
      </c>
      <c r="J1219" t="str">
        <f>INDEX(Tbl_Product[Category],MATCH(A1219,Tbl_Product[ProductID],0))</f>
        <v>Urban</v>
      </c>
      <c r="K1219" t="str">
        <f>INDEX(Tbl_Product[Segment],MATCH(A1219,Tbl_Product[ProductID],0))</f>
        <v>Moderation</v>
      </c>
      <c r="L1219">
        <f>INDEX(Tbl_Product[ManufacturerID],MATCH(A1219,Tbl_Product[ProductID],0))</f>
        <v>6</v>
      </c>
      <c r="M1219" t="str">
        <f>INDEX(Tbl_Manu[Manufacturer Name],MATCH(L1219,Tbl_Manu[ManufacturerID],0))</f>
        <v>Leo</v>
      </c>
    </row>
    <row r="1220" spans="1:13" x14ac:dyDescent="0.25">
      <c r="A1220">
        <v>2277</v>
      </c>
      <c r="B1220" s="2">
        <v>42170</v>
      </c>
      <c r="C1220" s="2" t="str">
        <f t="shared" si="19"/>
        <v>Jun</v>
      </c>
      <c r="D1220" t="s">
        <v>1384</v>
      </c>
      <c r="E1220">
        <v>1</v>
      </c>
      <c r="F1220" s="3">
        <v>3836.7</v>
      </c>
      <c r="G1220" s="3" t="str">
        <f>INDEX(Tbl_Location[State],MATCH(D1220,Tbl_Location[Zip],0))</f>
        <v>Alberta</v>
      </c>
      <c r="H1220" t="s">
        <v>20</v>
      </c>
      <c r="I1220" t="str">
        <f>INDEX(Tbl_Product[Product Name],MATCH(A1220,Tbl_Product[ProductID],0))</f>
        <v>Aliqui RS-10</v>
      </c>
      <c r="J1220" t="str">
        <f>INDEX(Tbl_Product[Category],MATCH(A1220,Tbl_Product[ProductID],0))</f>
        <v>Rural</v>
      </c>
      <c r="K1220" t="str">
        <f>INDEX(Tbl_Product[Segment],MATCH(A1220,Tbl_Product[ProductID],0))</f>
        <v>Select</v>
      </c>
      <c r="L1220">
        <f>INDEX(Tbl_Product[ManufacturerID],MATCH(A1220,Tbl_Product[ProductID],0))</f>
        <v>2</v>
      </c>
      <c r="M1220" t="str">
        <f>INDEX(Tbl_Manu[Manufacturer Name],MATCH(L1220,Tbl_Manu[ManufacturerID],0))</f>
        <v>Aliqui</v>
      </c>
    </row>
    <row r="1221" spans="1:13" x14ac:dyDescent="0.25">
      <c r="A1221">
        <v>438</v>
      </c>
      <c r="B1221" s="2">
        <v>42170</v>
      </c>
      <c r="C1221" s="2" t="str">
        <f t="shared" si="19"/>
        <v>Jun</v>
      </c>
      <c r="D1221" t="s">
        <v>1576</v>
      </c>
      <c r="E1221">
        <v>1</v>
      </c>
      <c r="F1221" s="3">
        <v>11969.37</v>
      </c>
      <c r="G1221" s="3" t="str">
        <f>INDEX(Tbl_Location[State],MATCH(D1221,Tbl_Location[Zip],0))</f>
        <v>British Columbia</v>
      </c>
      <c r="H1221" t="s">
        <v>20</v>
      </c>
      <c r="I1221" t="str">
        <f>INDEX(Tbl_Product[Product Name],MATCH(A1221,Tbl_Product[ProductID],0))</f>
        <v>Maximus UM-43</v>
      </c>
      <c r="J1221" t="str">
        <f>INDEX(Tbl_Product[Category],MATCH(A1221,Tbl_Product[ProductID],0))</f>
        <v>Urban</v>
      </c>
      <c r="K1221" t="str">
        <f>INDEX(Tbl_Product[Segment],MATCH(A1221,Tbl_Product[ProductID],0))</f>
        <v>Moderation</v>
      </c>
      <c r="L1221">
        <f>INDEX(Tbl_Product[ManufacturerID],MATCH(A1221,Tbl_Product[ProductID],0))</f>
        <v>7</v>
      </c>
      <c r="M1221" t="str">
        <f>INDEX(Tbl_Manu[Manufacturer Name],MATCH(L1221,Tbl_Manu[ManufacturerID],0))</f>
        <v>VanArsdel</v>
      </c>
    </row>
    <row r="1222" spans="1:13" x14ac:dyDescent="0.25">
      <c r="A1222">
        <v>963</v>
      </c>
      <c r="B1222" s="2">
        <v>42171</v>
      </c>
      <c r="C1222" s="2" t="str">
        <f t="shared" si="19"/>
        <v>Jun</v>
      </c>
      <c r="D1222" t="s">
        <v>1568</v>
      </c>
      <c r="E1222">
        <v>1</v>
      </c>
      <c r="F1222" s="3">
        <v>5039.37</v>
      </c>
      <c r="G1222" s="3" t="str">
        <f>INDEX(Tbl_Location[State],MATCH(D1222,Tbl_Location[Zip],0))</f>
        <v>British Columbia</v>
      </c>
      <c r="H1222" t="s">
        <v>20</v>
      </c>
      <c r="I1222" t="str">
        <f>INDEX(Tbl_Product[Product Name],MATCH(A1222,Tbl_Product[ProductID],0))</f>
        <v>Natura UC-26</v>
      </c>
      <c r="J1222" t="str">
        <f>INDEX(Tbl_Product[Category],MATCH(A1222,Tbl_Product[ProductID],0))</f>
        <v>Urban</v>
      </c>
      <c r="K1222" t="str">
        <f>INDEX(Tbl_Product[Segment],MATCH(A1222,Tbl_Product[ProductID],0))</f>
        <v>Convenience</v>
      </c>
      <c r="L1222">
        <f>INDEX(Tbl_Product[ManufacturerID],MATCH(A1222,Tbl_Product[ProductID],0))</f>
        <v>8</v>
      </c>
      <c r="M1222" t="str">
        <f>INDEX(Tbl_Manu[Manufacturer Name],MATCH(L1222,Tbl_Manu[ManufacturerID],0))</f>
        <v>Natura</v>
      </c>
    </row>
    <row r="1223" spans="1:13" x14ac:dyDescent="0.25">
      <c r="A1223">
        <v>993</v>
      </c>
      <c r="B1223" s="2">
        <v>42171</v>
      </c>
      <c r="C1223" s="2" t="str">
        <f t="shared" si="19"/>
        <v>Jun</v>
      </c>
      <c r="D1223" t="s">
        <v>1401</v>
      </c>
      <c r="E1223">
        <v>1</v>
      </c>
      <c r="F1223" s="3">
        <v>4598.37</v>
      </c>
      <c r="G1223" s="3" t="str">
        <f>INDEX(Tbl_Location[State],MATCH(D1223,Tbl_Location[Zip],0))</f>
        <v>Alberta</v>
      </c>
      <c r="H1223" t="s">
        <v>20</v>
      </c>
      <c r="I1223" t="str">
        <f>INDEX(Tbl_Product[Product Name],MATCH(A1223,Tbl_Product[ProductID],0))</f>
        <v>Natura UC-56</v>
      </c>
      <c r="J1223" t="str">
        <f>INDEX(Tbl_Product[Category],MATCH(A1223,Tbl_Product[ProductID],0))</f>
        <v>Urban</v>
      </c>
      <c r="K1223" t="str">
        <f>INDEX(Tbl_Product[Segment],MATCH(A1223,Tbl_Product[ProductID],0))</f>
        <v>Convenience</v>
      </c>
      <c r="L1223">
        <f>INDEX(Tbl_Product[ManufacturerID],MATCH(A1223,Tbl_Product[ProductID],0))</f>
        <v>8</v>
      </c>
      <c r="M1223" t="str">
        <f>INDEX(Tbl_Manu[Manufacturer Name],MATCH(L1223,Tbl_Manu[ManufacturerID],0))</f>
        <v>Natura</v>
      </c>
    </row>
    <row r="1224" spans="1:13" x14ac:dyDescent="0.25">
      <c r="A1224">
        <v>1129</v>
      </c>
      <c r="B1224" s="2">
        <v>42171</v>
      </c>
      <c r="C1224" s="2" t="str">
        <f t="shared" si="19"/>
        <v>Jun</v>
      </c>
      <c r="D1224" t="s">
        <v>1400</v>
      </c>
      <c r="E1224">
        <v>1</v>
      </c>
      <c r="F1224" s="3">
        <v>5826.87</v>
      </c>
      <c r="G1224" s="3" t="str">
        <f>INDEX(Tbl_Location[State],MATCH(D1224,Tbl_Location[Zip],0))</f>
        <v>Alberta</v>
      </c>
      <c r="H1224" t="s">
        <v>20</v>
      </c>
      <c r="I1224" t="str">
        <f>INDEX(Tbl_Product[Product Name],MATCH(A1224,Tbl_Product[ProductID],0))</f>
        <v>Pirum UM-06</v>
      </c>
      <c r="J1224" t="str">
        <f>INDEX(Tbl_Product[Category],MATCH(A1224,Tbl_Product[ProductID],0))</f>
        <v>Urban</v>
      </c>
      <c r="K1224" t="str">
        <f>INDEX(Tbl_Product[Segment],MATCH(A1224,Tbl_Product[ProductID],0))</f>
        <v>Moderation</v>
      </c>
      <c r="L1224">
        <f>INDEX(Tbl_Product[ManufacturerID],MATCH(A1224,Tbl_Product[ProductID],0))</f>
        <v>10</v>
      </c>
      <c r="M1224" t="str">
        <f>INDEX(Tbl_Manu[Manufacturer Name],MATCH(L1224,Tbl_Manu[ManufacturerID],0))</f>
        <v>Pirum</v>
      </c>
    </row>
    <row r="1225" spans="1:13" x14ac:dyDescent="0.25">
      <c r="A1225">
        <v>604</v>
      </c>
      <c r="B1225" s="2">
        <v>42171</v>
      </c>
      <c r="C1225" s="2" t="str">
        <f t="shared" si="19"/>
        <v>Jun</v>
      </c>
      <c r="D1225" t="s">
        <v>1200</v>
      </c>
      <c r="E1225">
        <v>1</v>
      </c>
      <c r="F1225" s="3">
        <v>6299.37</v>
      </c>
      <c r="G1225" s="3" t="str">
        <f>INDEX(Tbl_Location[State],MATCH(D1225,Tbl_Location[Zip],0))</f>
        <v>Manitoba</v>
      </c>
      <c r="H1225" t="s">
        <v>20</v>
      </c>
      <c r="I1225" t="str">
        <f>INDEX(Tbl_Product[Product Name],MATCH(A1225,Tbl_Product[ProductID],0))</f>
        <v>Maximus UC-69</v>
      </c>
      <c r="J1225" t="str">
        <f>INDEX(Tbl_Product[Category],MATCH(A1225,Tbl_Product[ProductID],0))</f>
        <v>Urban</v>
      </c>
      <c r="K1225" t="str">
        <f>INDEX(Tbl_Product[Segment],MATCH(A1225,Tbl_Product[ProductID],0))</f>
        <v>Convenience</v>
      </c>
      <c r="L1225">
        <f>INDEX(Tbl_Product[ManufacturerID],MATCH(A1225,Tbl_Product[ProductID],0))</f>
        <v>7</v>
      </c>
      <c r="M1225" t="str">
        <f>INDEX(Tbl_Manu[Manufacturer Name],MATCH(L1225,Tbl_Manu[ManufacturerID],0))</f>
        <v>VanArsdel</v>
      </c>
    </row>
    <row r="1226" spans="1:13" x14ac:dyDescent="0.25">
      <c r="A1226">
        <v>496</v>
      </c>
      <c r="B1226" s="2">
        <v>42172</v>
      </c>
      <c r="C1226" s="2" t="str">
        <f t="shared" si="19"/>
        <v>Jun</v>
      </c>
      <c r="D1226" t="s">
        <v>1385</v>
      </c>
      <c r="E1226">
        <v>1</v>
      </c>
      <c r="F1226" s="3">
        <v>11339.37</v>
      </c>
      <c r="G1226" s="3" t="str">
        <f>INDEX(Tbl_Location[State],MATCH(D1226,Tbl_Location[Zip],0))</f>
        <v>Alberta</v>
      </c>
      <c r="H1226" t="s">
        <v>20</v>
      </c>
      <c r="I1226" t="str">
        <f>INDEX(Tbl_Product[Product Name],MATCH(A1226,Tbl_Product[ProductID],0))</f>
        <v>Maximus UM-01</v>
      </c>
      <c r="J1226" t="str">
        <f>INDEX(Tbl_Product[Category],MATCH(A1226,Tbl_Product[ProductID],0))</f>
        <v>Urban</v>
      </c>
      <c r="K1226" t="str">
        <f>INDEX(Tbl_Product[Segment],MATCH(A1226,Tbl_Product[ProductID],0))</f>
        <v>Moderation</v>
      </c>
      <c r="L1226">
        <f>INDEX(Tbl_Product[ManufacturerID],MATCH(A1226,Tbl_Product[ProductID],0))</f>
        <v>7</v>
      </c>
      <c r="M1226" t="str">
        <f>INDEX(Tbl_Manu[Manufacturer Name],MATCH(L1226,Tbl_Manu[ManufacturerID],0))</f>
        <v>VanArsdel</v>
      </c>
    </row>
    <row r="1227" spans="1:13" x14ac:dyDescent="0.25">
      <c r="A1227">
        <v>942</v>
      </c>
      <c r="B1227" s="2">
        <v>42172</v>
      </c>
      <c r="C1227" s="2" t="str">
        <f t="shared" si="19"/>
        <v>Jun</v>
      </c>
      <c r="D1227" t="s">
        <v>1393</v>
      </c>
      <c r="E1227">
        <v>1</v>
      </c>
      <c r="F1227" s="3">
        <v>7370.37</v>
      </c>
      <c r="G1227" s="3" t="str">
        <f>INDEX(Tbl_Location[State],MATCH(D1227,Tbl_Location[Zip],0))</f>
        <v>Alberta</v>
      </c>
      <c r="H1227" t="s">
        <v>20</v>
      </c>
      <c r="I1227" t="str">
        <f>INDEX(Tbl_Product[Product Name],MATCH(A1227,Tbl_Product[ProductID],0))</f>
        <v>Natura UC-05</v>
      </c>
      <c r="J1227" t="str">
        <f>INDEX(Tbl_Product[Category],MATCH(A1227,Tbl_Product[ProductID],0))</f>
        <v>Urban</v>
      </c>
      <c r="K1227" t="str">
        <f>INDEX(Tbl_Product[Segment],MATCH(A1227,Tbl_Product[ProductID],0))</f>
        <v>Convenience</v>
      </c>
      <c r="L1227">
        <f>INDEX(Tbl_Product[ManufacturerID],MATCH(A1227,Tbl_Product[ProductID],0))</f>
        <v>8</v>
      </c>
      <c r="M1227" t="str">
        <f>INDEX(Tbl_Manu[Manufacturer Name],MATCH(L1227,Tbl_Manu[ManufacturerID],0))</f>
        <v>Natura</v>
      </c>
    </row>
    <row r="1228" spans="1:13" x14ac:dyDescent="0.25">
      <c r="A1228">
        <v>438</v>
      </c>
      <c r="B1228" s="2">
        <v>42158</v>
      </c>
      <c r="C1228" s="2" t="str">
        <f t="shared" si="19"/>
        <v>Jun</v>
      </c>
      <c r="D1228" t="s">
        <v>1206</v>
      </c>
      <c r="E1228">
        <v>1</v>
      </c>
      <c r="F1228" s="3">
        <v>11969.37</v>
      </c>
      <c r="G1228" s="3" t="str">
        <f>INDEX(Tbl_Location[State],MATCH(D1228,Tbl_Location[Zip],0))</f>
        <v>Manitoba</v>
      </c>
      <c r="H1228" t="s">
        <v>20</v>
      </c>
      <c r="I1228" t="str">
        <f>INDEX(Tbl_Product[Product Name],MATCH(A1228,Tbl_Product[ProductID],0))</f>
        <v>Maximus UM-43</v>
      </c>
      <c r="J1228" t="str">
        <f>INDEX(Tbl_Product[Category],MATCH(A1228,Tbl_Product[ProductID],0))</f>
        <v>Urban</v>
      </c>
      <c r="K1228" t="str">
        <f>INDEX(Tbl_Product[Segment],MATCH(A1228,Tbl_Product[ProductID],0))</f>
        <v>Moderation</v>
      </c>
      <c r="L1228">
        <f>INDEX(Tbl_Product[ManufacturerID],MATCH(A1228,Tbl_Product[ProductID],0))</f>
        <v>7</v>
      </c>
      <c r="M1228" t="str">
        <f>INDEX(Tbl_Manu[Manufacturer Name],MATCH(L1228,Tbl_Manu[ManufacturerID],0))</f>
        <v>VanArsdel</v>
      </c>
    </row>
    <row r="1229" spans="1:13" x14ac:dyDescent="0.25">
      <c r="A1229">
        <v>604</v>
      </c>
      <c r="B1229" s="2">
        <v>42166</v>
      </c>
      <c r="C1229" s="2" t="str">
        <f t="shared" si="19"/>
        <v>Jun</v>
      </c>
      <c r="D1229" t="s">
        <v>1352</v>
      </c>
      <c r="E1229">
        <v>1</v>
      </c>
      <c r="F1229" s="3">
        <v>6299.37</v>
      </c>
      <c r="G1229" s="3" t="str">
        <f>INDEX(Tbl_Location[State],MATCH(D1229,Tbl_Location[Zip],0))</f>
        <v>Alberta</v>
      </c>
      <c r="H1229" t="s">
        <v>20</v>
      </c>
      <c r="I1229" t="str">
        <f>INDEX(Tbl_Product[Product Name],MATCH(A1229,Tbl_Product[ProductID],0))</f>
        <v>Maximus UC-69</v>
      </c>
      <c r="J1229" t="str">
        <f>INDEX(Tbl_Product[Category],MATCH(A1229,Tbl_Product[ProductID],0))</f>
        <v>Urban</v>
      </c>
      <c r="K1229" t="str">
        <f>INDEX(Tbl_Product[Segment],MATCH(A1229,Tbl_Product[ProductID],0))</f>
        <v>Convenience</v>
      </c>
      <c r="L1229">
        <f>INDEX(Tbl_Product[ManufacturerID],MATCH(A1229,Tbl_Product[ProductID],0))</f>
        <v>7</v>
      </c>
      <c r="M1229" t="str">
        <f>INDEX(Tbl_Manu[Manufacturer Name],MATCH(L1229,Tbl_Manu[ManufacturerID],0))</f>
        <v>VanArsdel</v>
      </c>
    </row>
    <row r="1230" spans="1:13" x14ac:dyDescent="0.25">
      <c r="A1230">
        <v>520</v>
      </c>
      <c r="B1230" s="2">
        <v>42166</v>
      </c>
      <c r="C1230" s="2" t="str">
        <f t="shared" si="19"/>
        <v>Jun</v>
      </c>
      <c r="D1230" t="s">
        <v>1330</v>
      </c>
      <c r="E1230">
        <v>1</v>
      </c>
      <c r="F1230" s="3">
        <v>7367.85</v>
      </c>
      <c r="G1230" s="3" t="str">
        <f>INDEX(Tbl_Location[State],MATCH(D1230,Tbl_Location[Zip],0))</f>
        <v>Alberta</v>
      </c>
      <c r="H1230" t="s">
        <v>20</v>
      </c>
      <c r="I1230" t="str">
        <f>INDEX(Tbl_Product[Product Name],MATCH(A1230,Tbl_Product[ProductID],0))</f>
        <v>Maximus UE-08</v>
      </c>
      <c r="J1230" t="str">
        <f>INDEX(Tbl_Product[Category],MATCH(A1230,Tbl_Product[ProductID],0))</f>
        <v>Urban</v>
      </c>
      <c r="K1230" t="str">
        <f>INDEX(Tbl_Product[Segment],MATCH(A1230,Tbl_Product[ProductID],0))</f>
        <v>Extreme</v>
      </c>
      <c r="L1230">
        <f>INDEX(Tbl_Product[ManufacturerID],MATCH(A1230,Tbl_Product[ProductID],0))</f>
        <v>7</v>
      </c>
      <c r="M1230" t="str">
        <f>INDEX(Tbl_Manu[Manufacturer Name],MATCH(L1230,Tbl_Manu[ManufacturerID],0))</f>
        <v>VanArsdel</v>
      </c>
    </row>
    <row r="1231" spans="1:13" x14ac:dyDescent="0.25">
      <c r="A1231">
        <v>1182</v>
      </c>
      <c r="B1231" s="2">
        <v>42183</v>
      </c>
      <c r="C1231" s="2" t="str">
        <f t="shared" si="19"/>
        <v>Jun</v>
      </c>
      <c r="D1231" t="s">
        <v>1602</v>
      </c>
      <c r="E1231">
        <v>1</v>
      </c>
      <c r="F1231" s="3">
        <v>2519.37</v>
      </c>
      <c r="G1231" s="3" t="str">
        <f>INDEX(Tbl_Location[State],MATCH(D1231,Tbl_Location[Zip],0))</f>
        <v>British Columbia</v>
      </c>
      <c r="H1231" t="s">
        <v>20</v>
      </c>
      <c r="I1231" t="str">
        <f>INDEX(Tbl_Product[Product Name],MATCH(A1231,Tbl_Product[ProductID],0))</f>
        <v>Pirum UE-18</v>
      </c>
      <c r="J1231" t="str">
        <f>INDEX(Tbl_Product[Category],MATCH(A1231,Tbl_Product[ProductID],0))</f>
        <v>Urban</v>
      </c>
      <c r="K1231" t="str">
        <f>INDEX(Tbl_Product[Segment],MATCH(A1231,Tbl_Product[ProductID],0))</f>
        <v>Extreme</v>
      </c>
      <c r="L1231">
        <f>INDEX(Tbl_Product[ManufacturerID],MATCH(A1231,Tbl_Product[ProductID],0))</f>
        <v>10</v>
      </c>
      <c r="M1231" t="str">
        <f>INDEX(Tbl_Manu[Manufacturer Name],MATCH(L1231,Tbl_Manu[ManufacturerID],0))</f>
        <v>Pirum</v>
      </c>
    </row>
    <row r="1232" spans="1:13" x14ac:dyDescent="0.25">
      <c r="A1232">
        <v>1319</v>
      </c>
      <c r="B1232" s="2">
        <v>42183</v>
      </c>
      <c r="C1232" s="2" t="str">
        <f t="shared" si="19"/>
        <v>Jun</v>
      </c>
      <c r="D1232" t="s">
        <v>1569</v>
      </c>
      <c r="E1232">
        <v>1</v>
      </c>
      <c r="F1232" s="3">
        <v>4975.74</v>
      </c>
      <c r="G1232" s="3" t="str">
        <f>INDEX(Tbl_Location[State],MATCH(D1232,Tbl_Location[Zip],0))</f>
        <v>British Columbia</v>
      </c>
      <c r="H1232" t="s">
        <v>20</v>
      </c>
      <c r="I1232" t="str">
        <f>INDEX(Tbl_Product[Product Name],MATCH(A1232,Tbl_Product[ProductID],0))</f>
        <v>Quibus RP-11</v>
      </c>
      <c r="J1232" t="str">
        <f>INDEX(Tbl_Product[Category],MATCH(A1232,Tbl_Product[ProductID],0))</f>
        <v>Rural</v>
      </c>
      <c r="K1232" t="str">
        <f>INDEX(Tbl_Product[Segment],MATCH(A1232,Tbl_Product[ProductID],0))</f>
        <v>Productivity</v>
      </c>
      <c r="L1232">
        <f>INDEX(Tbl_Product[ManufacturerID],MATCH(A1232,Tbl_Product[ProductID],0))</f>
        <v>12</v>
      </c>
      <c r="M1232" t="str">
        <f>INDEX(Tbl_Manu[Manufacturer Name],MATCH(L1232,Tbl_Manu[ManufacturerID],0))</f>
        <v>Quibus</v>
      </c>
    </row>
    <row r="1233" spans="1:13" x14ac:dyDescent="0.25">
      <c r="A1233">
        <v>406</v>
      </c>
      <c r="B1233" s="2">
        <v>42183</v>
      </c>
      <c r="C1233" s="2" t="str">
        <f t="shared" si="19"/>
        <v>Jun</v>
      </c>
      <c r="D1233" t="s">
        <v>1413</v>
      </c>
      <c r="E1233">
        <v>1</v>
      </c>
      <c r="F1233" s="3">
        <v>22994.37</v>
      </c>
      <c r="G1233" s="3" t="str">
        <f>INDEX(Tbl_Location[State],MATCH(D1233,Tbl_Location[Zip],0))</f>
        <v>Alberta</v>
      </c>
      <c r="H1233" t="s">
        <v>20</v>
      </c>
      <c r="I1233" t="str">
        <f>INDEX(Tbl_Product[Product Name],MATCH(A1233,Tbl_Product[ProductID],0))</f>
        <v>Maximus UM-11</v>
      </c>
      <c r="J1233" t="str">
        <f>INDEX(Tbl_Product[Category],MATCH(A1233,Tbl_Product[ProductID],0))</f>
        <v>Urban</v>
      </c>
      <c r="K1233" t="str">
        <f>INDEX(Tbl_Product[Segment],MATCH(A1233,Tbl_Product[ProductID],0))</f>
        <v>Moderation</v>
      </c>
      <c r="L1233">
        <f>INDEX(Tbl_Product[ManufacturerID],MATCH(A1233,Tbl_Product[ProductID],0))</f>
        <v>7</v>
      </c>
      <c r="M1233" t="str">
        <f>INDEX(Tbl_Manu[Manufacturer Name],MATCH(L1233,Tbl_Manu[ManufacturerID],0))</f>
        <v>VanArsdel</v>
      </c>
    </row>
    <row r="1234" spans="1:13" x14ac:dyDescent="0.25">
      <c r="A1234">
        <v>907</v>
      </c>
      <c r="B1234" s="2">
        <v>42183</v>
      </c>
      <c r="C1234" s="2" t="str">
        <f t="shared" si="19"/>
        <v>Jun</v>
      </c>
      <c r="D1234" t="s">
        <v>1384</v>
      </c>
      <c r="E1234">
        <v>1</v>
      </c>
      <c r="F1234" s="3">
        <v>7874.37</v>
      </c>
      <c r="G1234" s="3" t="str">
        <f>INDEX(Tbl_Location[State],MATCH(D1234,Tbl_Location[Zip],0))</f>
        <v>Alberta</v>
      </c>
      <c r="H1234" t="s">
        <v>20</v>
      </c>
      <c r="I1234" t="str">
        <f>INDEX(Tbl_Product[Product Name],MATCH(A1234,Tbl_Product[ProductID],0))</f>
        <v>Natura UE-16</v>
      </c>
      <c r="J1234" t="str">
        <f>INDEX(Tbl_Product[Category],MATCH(A1234,Tbl_Product[ProductID],0))</f>
        <v>Urban</v>
      </c>
      <c r="K1234" t="str">
        <f>INDEX(Tbl_Product[Segment],MATCH(A1234,Tbl_Product[ProductID],0))</f>
        <v>Extreme</v>
      </c>
      <c r="L1234">
        <f>INDEX(Tbl_Product[ManufacturerID],MATCH(A1234,Tbl_Product[ProductID],0))</f>
        <v>8</v>
      </c>
      <c r="M1234" t="str">
        <f>INDEX(Tbl_Manu[Manufacturer Name],MATCH(L1234,Tbl_Manu[ManufacturerID],0))</f>
        <v>Natura</v>
      </c>
    </row>
    <row r="1235" spans="1:13" x14ac:dyDescent="0.25">
      <c r="A1235">
        <v>1142</v>
      </c>
      <c r="B1235" s="2">
        <v>42183</v>
      </c>
      <c r="C1235" s="2" t="str">
        <f t="shared" si="19"/>
        <v>Jun</v>
      </c>
      <c r="D1235" t="s">
        <v>1394</v>
      </c>
      <c r="E1235">
        <v>1</v>
      </c>
      <c r="F1235" s="3">
        <v>8126.37</v>
      </c>
      <c r="G1235" s="3" t="str">
        <f>INDEX(Tbl_Location[State],MATCH(D1235,Tbl_Location[Zip],0))</f>
        <v>Alberta</v>
      </c>
      <c r="H1235" t="s">
        <v>20</v>
      </c>
      <c r="I1235" t="str">
        <f>INDEX(Tbl_Product[Product Name],MATCH(A1235,Tbl_Product[ProductID],0))</f>
        <v>Pirum UM-19</v>
      </c>
      <c r="J1235" t="str">
        <f>INDEX(Tbl_Product[Category],MATCH(A1235,Tbl_Product[ProductID],0))</f>
        <v>Urban</v>
      </c>
      <c r="K1235" t="str">
        <f>INDEX(Tbl_Product[Segment],MATCH(A1235,Tbl_Product[ProductID],0))</f>
        <v>Moderation</v>
      </c>
      <c r="L1235">
        <f>INDEX(Tbl_Product[ManufacturerID],MATCH(A1235,Tbl_Product[ProductID],0))</f>
        <v>10</v>
      </c>
      <c r="M1235" t="str">
        <f>INDEX(Tbl_Manu[Manufacturer Name],MATCH(L1235,Tbl_Manu[ManufacturerID],0))</f>
        <v>Pirum</v>
      </c>
    </row>
    <row r="1236" spans="1:13" x14ac:dyDescent="0.25">
      <c r="A1236">
        <v>2055</v>
      </c>
      <c r="B1236" s="2">
        <v>42183</v>
      </c>
      <c r="C1236" s="2" t="str">
        <f t="shared" si="19"/>
        <v>Jun</v>
      </c>
      <c r="D1236" t="s">
        <v>1569</v>
      </c>
      <c r="E1236">
        <v>1</v>
      </c>
      <c r="F1236" s="3">
        <v>7874.37</v>
      </c>
      <c r="G1236" s="3" t="str">
        <f>INDEX(Tbl_Location[State],MATCH(D1236,Tbl_Location[Zip],0))</f>
        <v>British Columbia</v>
      </c>
      <c r="H1236" t="s">
        <v>20</v>
      </c>
      <c r="I1236" t="str">
        <f>INDEX(Tbl_Product[Product Name],MATCH(A1236,Tbl_Product[ProductID],0))</f>
        <v>Currus UE-15</v>
      </c>
      <c r="J1236" t="str">
        <f>INDEX(Tbl_Product[Category],MATCH(A1236,Tbl_Product[ProductID],0))</f>
        <v>Urban</v>
      </c>
      <c r="K1236" t="str">
        <f>INDEX(Tbl_Product[Segment],MATCH(A1236,Tbl_Product[ProductID],0))</f>
        <v>Extreme</v>
      </c>
      <c r="L1236">
        <f>INDEX(Tbl_Product[ManufacturerID],MATCH(A1236,Tbl_Product[ProductID],0))</f>
        <v>4</v>
      </c>
      <c r="M1236" t="str">
        <f>INDEX(Tbl_Manu[Manufacturer Name],MATCH(L1236,Tbl_Manu[ManufacturerID],0))</f>
        <v>Currus</v>
      </c>
    </row>
    <row r="1237" spans="1:13" x14ac:dyDescent="0.25">
      <c r="A1237">
        <v>826</v>
      </c>
      <c r="B1237" s="2">
        <v>42060</v>
      </c>
      <c r="C1237" s="2" t="str">
        <f t="shared" si="19"/>
        <v>Feb</v>
      </c>
      <c r="D1237" t="s">
        <v>1578</v>
      </c>
      <c r="E1237">
        <v>1</v>
      </c>
      <c r="F1237" s="3">
        <v>13229.37</v>
      </c>
      <c r="G1237" s="3" t="str">
        <f>INDEX(Tbl_Location[State],MATCH(D1237,Tbl_Location[Zip],0))</f>
        <v>British Columbia</v>
      </c>
      <c r="H1237" t="s">
        <v>20</v>
      </c>
      <c r="I1237" t="str">
        <f>INDEX(Tbl_Product[Product Name],MATCH(A1237,Tbl_Product[ProductID],0))</f>
        <v>Natura UM-10</v>
      </c>
      <c r="J1237" t="str">
        <f>INDEX(Tbl_Product[Category],MATCH(A1237,Tbl_Product[ProductID],0))</f>
        <v>Urban</v>
      </c>
      <c r="K1237" t="str">
        <f>INDEX(Tbl_Product[Segment],MATCH(A1237,Tbl_Product[ProductID],0))</f>
        <v>Moderation</v>
      </c>
      <c r="L1237">
        <f>INDEX(Tbl_Product[ManufacturerID],MATCH(A1237,Tbl_Product[ProductID],0))</f>
        <v>8</v>
      </c>
      <c r="M1237" t="str">
        <f>INDEX(Tbl_Manu[Manufacturer Name],MATCH(L1237,Tbl_Manu[ManufacturerID],0))</f>
        <v>Natura</v>
      </c>
    </row>
    <row r="1238" spans="1:13" x14ac:dyDescent="0.25">
      <c r="A1238">
        <v>2055</v>
      </c>
      <c r="B1238" s="2">
        <v>42060</v>
      </c>
      <c r="C1238" s="2" t="str">
        <f t="shared" si="19"/>
        <v>Feb</v>
      </c>
      <c r="D1238" t="s">
        <v>1378</v>
      </c>
      <c r="E1238">
        <v>1</v>
      </c>
      <c r="F1238" s="3">
        <v>7874.37</v>
      </c>
      <c r="G1238" s="3" t="str">
        <f>INDEX(Tbl_Location[State],MATCH(D1238,Tbl_Location[Zip],0))</f>
        <v>Alberta</v>
      </c>
      <c r="H1238" t="s">
        <v>20</v>
      </c>
      <c r="I1238" t="str">
        <f>INDEX(Tbl_Product[Product Name],MATCH(A1238,Tbl_Product[ProductID],0))</f>
        <v>Currus UE-15</v>
      </c>
      <c r="J1238" t="str">
        <f>INDEX(Tbl_Product[Category],MATCH(A1238,Tbl_Product[ProductID],0))</f>
        <v>Urban</v>
      </c>
      <c r="K1238" t="str">
        <f>INDEX(Tbl_Product[Segment],MATCH(A1238,Tbl_Product[ProductID],0))</f>
        <v>Extreme</v>
      </c>
      <c r="L1238">
        <f>INDEX(Tbl_Product[ManufacturerID],MATCH(A1238,Tbl_Product[ProductID],0))</f>
        <v>4</v>
      </c>
      <c r="M1238" t="str">
        <f>INDEX(Tbl_Manu[Manufacturer Name],MATCH(L1238,Tbl_Manu[ManufacturerID],0))</f>
        <v>Currus</v>
      </c>
    </row>
    <row r="1239" spans="1:13" x14ac:dyDescent="0.25">
      <c r="A1239">
        <v>2199</v>
      </c>
      <c r="B1239" s="2">
        <v>42181</v>
      </c>
      <c r="C1239" s="2" t="str">
        <f t="shared" si="19"/>
        <v>Jun</v>
      </c>
      <c r="D1239" t="s">
        <v>1407</v>
      </c>
      <c r="E1239">
        <v>1</v>
      </c>
      <c r="F1239" s="3">
        <v>2456.37</v>
      </c>
      <c r="G1239" s="3" t="str">
        <f>INDEX(Tbl_Location[State],MATCH(D1239,Tbl_Location[Zip],0))</f>
        <v>Alberta</v>
      </c>
      <c r="H1239" t="s">
        <v>20</v>
      </c>
      <c r="I1239" t="str">
        <f>INDEX(Tbl_Product[Product Name],MATCH(A1239,Tbl_Product[ProductID],0))</f>
        <v>Aliqui MA-13</v>
      </c>
      <c r="J1239" t="str">
        <f>INDEX(Tbl_Product[Category],MATCH(A1239,Tbl_Product[ProductID],0))</f>
        <v>Mix</v>
      </c>
      <c r="K1239" t="str">
        <f>INDEX(Tbl_Product[Segment],MATCH(A1239,Tbl_Product[ProductID],0))</f>
        <v>All Season</v>
      </c>
      <c r="L1239">
        <f>INDEX(Tbl_Product[ManufacturerID],MATCH(A1239,Tbl_Product[ProductID],0))</f>
        <v>2</v>
      </c>
      <c r="M1239" t="str">
        <f>INDEX(Tbl_Manu[Manufacturer Name],MATCH(L1239,Tbl_Manu[ManufacturerID],0))</f>
        <v>Aliqui</v>
      </c>
    </row>
    <row r="1240" spans="1:13" x14ac:dyDescent="0.25">
      <c r="A1240">
        <v>778</v>
      </c>
      <c r="B1240" s="2">
        <v>42181</v>
      </c>
      <c r="C1240" s="2" t="str">
        <f t="shared" si="19"/>
        <v>Jun</v>
      </c>
      <c r="D1240" t="s">
        <v>1339</v>
      </c>
      <c r="E1240">
        <v>1</v>
      </c>
      <c r="F1240" s="3">
        <v>1542.87</v>
      </c>
      <c r="G1240" s="3" t="str">
        <f>INDEX(Tbl_Location[State],MATCH(D1240,Tbl_Location[Zip],0))</f>
        <v>Alberta</v>
      </c>
      <c r="H1240" t="s">
        <v>20</v>
      </c>
      <c r="I1240" t="str">
        <f>INDEX(Tbl_Product[Product Name],MATCH(A1240,Tbl_Product[ProductID],0))</f>
        <v>Natura RP-66</v>
      </c>
      <c r="J1240" t="str">
        <f>INDEX(Tbl_Product[Category],MATCH(A1240,Tbl_Product[ProductID],0))</f>
        <v>Rural</v>
      </c>
      <c r="K1240" t="str">
        <f>INDEX(Tbl_Product[Segment],MATCH(A1240,Tbl_Product[ProductID],0))</f>
        <v>Productivity</v>
      </c>
      <c r="L1240">
        <f>INDEX(Tbl_Product[ManufacturerID],MATCH(A1240,Tbl_Product[ProductID],0))</f>
        <v>8</v>
      </c>
      <c r="M1240" t="str">
        <f>INDEX(Tbl_Manu[Manufacturer Name],MATCH(L1240,Tbl_Manu[ManufacturerID],0))</f>
        <v>Natura</v>
      </c>
    </row>
    <row r="1241" spans="1:13" x14ac:dyDescent="0.25">
      <c r="A1241">
        <v>609</v>
      </c>
      <c r="B1241" s="2">
        <v>42118</v>
      </c>
      <c r="C1241" s="2" t="str">
        <f t="shared" si="19"/>
        <v>Apr</v>
      </c>
      <c r="D1241" t="s">
        <v>1563</v>
      </c>
      <c r="E1241">
        <v>1</v>
      </c>
      <c r="F1241" s="3">
        <v>10079.370000000001</v>
      </c>
      <c r="G1241" s="3" t="str">
        <f>INDEX(Tbl_Location[State],MATCH(D1241,Tbl_Location[Zip],0))</f>
        <v>British Columbia</v>
      </c>
      <c r="H1241" t="s">
        <v>20</v>
      </c>
      <c r="I1241" t="str">
        <f>INDEX(Tbl_Product[Product Name],MATCH(A1241,Tbl_Product[ProductID],0))</f>
        <v>Maximus UC-74</v>
      </c>
      <c r="J1241" t="str">
        <f>INDEX(Tbl_Product[Category],MATCH(A1241,Tbl_Product[ProductID],0))</f>
        <v>Urban</v>
      </c>
      <c r="K1241" t="str">
        <f>INDEX(Tbl_Product[Segment],MATCH(A1241,Tbl_Product[ProductID],0))</f>
        <v>Convenience</v>
      </c>
      <c r="L1241">
        <f>INDEX(Tbl_Product[ManufacturerID],MATCH(A1241,Tbl_Product[ProductID],0))</f>
        <v>7</v>
      </c>
      <c r="M1241" t="str">
        <f>INDEX(Tbl_Manu[Manufacturer Name],MATCH(L1241,Tbl_Manu[ManufacturerID],0))</f>
        <v>VanArsdel</v>
      </c>
    </row>
    <row r="1242" spans="1:13" x14ac:dyDescent="0.25">
      <c r="A1242">
        <v>676</v>
      </c>
      <c r="B1242" s="2">
        <v>42118</v>
      </c>
      <c r="C1242" s="2" t="str">
        <f t="shared" si="19"/>
        <v>Apr</v>
      </c>
      <c r="D1242" t="s">
        <v>1401</v>
      </c>
      <c r="E1242">
        <v>1</v>
      </c>
      <c r="F1242" s="3">
        <v>9134.3700000000008</v>
      </c>
      <c r="G1242" s="3" t="str">
        <f>INDEX(Tbl_Location[State],MATCH(D1242,Tbl_Location[Zip],0))</f>
        <v>Alberta</v>
      </c>
      <c r="H1242" t="s">
        <v>20</v>
      </c>
      <c r="I1242" t="str">
        <f>INDEX(Tbl_Product[Product Name],MATCH(A1242,Tbl_Product[ProductID],0))</f>
        <v>Maximus UC-41</v>
      </c>
      <c r="J1242" t="str">
        <f>INDEX(Tbl_Product[Category],MATCH(A1242,Tbl_Product[ProductID],0))</f>
        <v>Urban</v>
      </c>
      <c r="K1242" t="str">
        <f>INDEX(Tbl_Product[Segment],MATCH(A1242,Tbl_Product[ProductID],0))</f>
        <v>Convenience</v>
      </c>
      <c r="L1242">
        <f>INDEX(Tbl_Product[ManufacturerID],MATCH(A1242,Tbl_Product[ProductID],0))</f>
        <v>7</v>
      </c>
      <c r="M1242" t="str">
        <f>INDEX(Tbl_Manu[Manufacturer Name],MATCH(L1242,Tbl_Manu[ManufacturerID],0))</f>
        <v>VanArsdel</v>
      </c>
    </row>
    <row r="1243" spans="1:13" x14ac:dyDescent="0.25">
      <c r="A1243">
        <v>2275</v>
      </c>
      <c r="B1243" s="2">
        <v>42118</v>
      </c>
      <c r="C1243" s="2" t="str">
        <f t="shared" si="19"/>
        <v>Apr</v>
      </c>
      <c r="D1243" t="s">
        <v>1330</v>
      </c>
      <c r="E1243">
        <v>1</v>
      </c>
      <c r="F1243" s="3">
        <v>4661.37</v>
      </c>
      <c r="G1243" s="3" t="str">
        <f>INDEX(Tbl_Location[State],MATCH(D1243,Tbl_Location[Zip],0))</f>
        <v>Alberta</v>
      </c>
      <c r="H1243" t="s">
        <v>20</v>
      </c>
      <c r="I1243" t="str">
        <f>INDEX(Tbl_Product[Product Name],MATCH(A1243,Tbl_Product[ProductID],0))</f>
        <v>Aliqui RS-08</v>
      </c>
      <c r="J1243" t="str">
        <f>INDEX(Tbl_Product[Category],MATCH(A1243,Tbl_Product[ProductID],0))</f>
        <v>Rural</v>
      </c>
      <c r="K1243" t="str">
        <f>INDEX(Tbl_Product[Segment],MATCH(A1243,Tbl_Product[ProductID],0))</f>
        <v>Select</v>
      </c>
      <c r="L1243">
        <f>INDEX(Tbl_Product[ManufacturerID],MATCH(A1243,Tbl_Product[ProductID],0))</f>
        <v>2</v>
      </c>
      <c r="M1243" t="str">
        <f>INDEX(Tbl_Manu[Manufacturer Name],MATCH(L1243,Tbl_Manu[ManufacturerID],0))</f>
        <v>Aliqui</v>
      </c>
    </row>
    <row r="1244" spans="1:13" x14ac:dyDescent="0.25">
      <c r="A1244">
        <v>676</v>
      </c>
      <c r="B1244" s="2">
        <v>42169</v>
      </c>
      <c r="C1244" s="2" t="str">
        <f t="shared" si="19"/>
        <v>Jun</v>
      </c>
      <c r="D1244" t="s">
        <v>1401</v>
      </c>
      <c r="E1244">
        <v>1</v>
      </c>
      <c r="F1244" s="3">
        <v>9134.3700000000008</v>
      </c>
      <c r="G1244" s="3" t="str">
        <f>INDEX(Tbl_Location[State],MATCH(D1244,Tbl_Location[Zip],0))</f>
        <v>Alberta</v>
      </c>
      <c r="H1244" t="s">
        <v>20</v>
      </c>
      <c r="I1244" t="str">
        <f>INDEX(Tbl_Product[Product Name],MATCH(A1244,Tbl_Product[ProductID],0))</f>
        <v>Maximus UC-41</v>
      </c>
      <c r="J1244" t="str">
        <f>INDEX(Tbl_Product[Category],MATCH(A1244,Tbl_Product[ProductID],0))</f>
        <v>Urban</v>
      </c>
      <c r="K1244" t="str">
        <f>INDEX(Tbl_Product[Segment],MATCH(A1244,Tbl_Product[ProductID],0))</f>
        <v>Convenience</v>
      </c>
      <c r="L1244">
        <f>INDEX(Tbl_Product[ManufacturerID],MATCH(A1244,Tbl_Product[ProductID],0))</f>
        <v>7</v>
      </c>
      <c r="M1244" t="str">
        <f>INDEX(Tbl_Manu[Manufacturer Name],MATCH(L1244,Tbl_Manu[ManufacturerID],0))</f>
        <v>VanArsdel</v>
      </c>
    </row>
    <row r="1245" spans="1:13" x14ac:dyDescent="0.25">
      <c r="A1245">
        <v>487</v>
      </c>
      <c r="B1245" s="2">
        <v>42169</v>
      </c>
      <c r="C1245" s="2" t="str">
        <f t="shared" si="19"/>
        <v>Jun</v>
      </c>
      <c r="D1245" t="s">
        <v>1559</v>
      </c>
      <c r="E1245">
        <v>1</v>
      </c>
      <c r="F1245" s="3">
        <v>13229.37</v>
      </c>
      <c r="G1245" s="3" t="str">
        <f>INDEX(Tbl_Location[State],MATCH(D1245,Tbl_Location[Zip],0))</f>
        <v>British Columbia</v>
      </c>
      <c r="H1245" t="s">
        <v>20</v>
      </c>
      <c r="I1245" t="str">
        <f>INDEX(Tbl_Product[Product Name],MATCH(A1245,Tbl_Product[ProductID],0))</f>
        <v>Maximus UM-92</v>
      </c>
      <c r="J1245" t="str">
        <f>INDEX(Tbl_Product[Category],MATCH(A1245,Tbl_Product[ProductID],0))</f>
        <v>Urban</v>
      </c>
      <c r="K1245" t="str">
        <f>INDEX(Tbl_Product[Segment],MATCH(A1245,Tbl_Product[ProductID],0))</f>
        <v>Moderation</v>
      </c>
      <c r="L1245">
        <f>INDEX(Tbl_Product[ManufacturerID],MATCH(A1245,Tbl_Product[ProductID],0))</f>
        <v>7</v>
      </c>
      <c r="M1245" t="str">
        <f>INDEX(Tbl_Manu[Manufacturer Name],MATCH(L1245,Tbl_Manu[ManufacturerID],0))</f>
        <v>VanArsdel</v>
      </c>
    </row>
    <row r="1246" spans="1:13" x14ac:dyDescent="0.25">
      <c r="A1246">
        <v>438</v>
      </c>
      <c r="B1246" s="2">
        <v>42119</v>
      </c>
      <c r="C1246" s="2" t="str">
        <f t="shared" si="19"/>
        <v>Apr</v>
      </c>
      <c r="D1246" t="s">
        <v>1352</v>
      </c>
      <c r="E1246">
        <v>1</v>
      </c>
      <c r="F1246" s="3">
        <v>11969.37</v>
      </c>
      <c r="G1246" s="3" t="str">
        <f>INDEX(Tbl_Location[State],MATCH(D1246,Tbl_Location[Zip],0))</f>
        <v>Alberta</v>
      </c>
      <c r="H1246" t="s">
        <v>20</v>
      </c>
      <c r="I1246" t="str">
        <f>INDEX(Tbl_Product[Product Name],MATCH(A1246,Tbl_Product[ProductID],0))</f>
        <v>Maximus UM-43</v>
      </c>
      <c r="J1246" t="str">
        <f>INDEX(Tbl_Product[Category],MATCH(A1246,Tbl_Product[ProductID],0))</f>
        <v>Urban</v>
      </c>
      <c r="K1246" t="str">
        <f>INDEX(Tbl_Product[Segment],MATCH(A1246,Tbl_Product[ProductID],0))</f>
        <v>Moderation</v>
      </c>
      <c r="L1246">
        <f>INDEX(Tbl_Product[ManufacturerID],MATCH(A1246,Tbl_Product[ProductID],0))</f>
        <v>7</v>
      </c>
      <c r="M1246" t="str">
        <f>INDEX(Tbl_Manu[Manufacturer Name],MATCH(L1246,Tbl_Manu[ManufacturerID],0))</f>
        <v>VanArsdel</v>
      </c>
    </row>
    <row r="1247" spans="1:13" x14ac:dyDescent="0.25">
      <c r="A1247">
        <v>433</v>
      </c>
      <c r="B1247" s="2">
        <v>42119</v>
      </c>
      <c r="C1247" s="2" t="str">
        <f t="shared" si="19"/>
        <v>Apr</v>
      </c>
      <c r="D1247" t="s">
        <v>1330</v>
      </c>
      <c r="E1247">
        <v>1</v>
      </c>
      <c r="F1247" s="3">
        <v>11969.37</v>
      </c>
      <c r="G1247" s="3" t="str">
        <f>INDEX(Tbl_Location[State],MATCH(D1247,Tbl_Location[Zip],0))</f>
        <v>Alberta</v>
      </c>
      <c r="H1247" t="s">
        <v>20</v>
      </c>
      <c r="I1247" t="str">
        <f>INDEX(Tbl_Product[Product Name],MATCH(A1247,Tbl_Product[ProductID],0))</f>
        <v>Maximus UM-38</v>
      </c>
      <c r="J1247" t="str">
        <f>INDEX(Tbl_Product[Category],MATCH(A1247,Tbl_Product[ProductID],0))</f>
        <v>Urban</v>
      </c>
      <c r="K1247" t="str">
        <f>INDEX(Tbl_Product[Segment],MATCH(A1247,Tbl_Product[ProductID],0))</f>
        <v>Moderation</v>
      </c>
      <c r="L1247">
        <f>INDEX(Tbl_Product[ManufacturerID],MATCH(A1247,Tbl_Product[ProductID],0))</f>
        <v>7</v>
      </c>
      <c r="M1247" t="str">
        <f>INDEX(Tbl_Manu[Manufacturer Name],MATCH(L1247,Tbl_Manu[ManufacturerID],0))</f>
        <v>VanArsdel</v>
      </c>
    </row>
    <row r="1248" spans="1:13" x14ac:dyDescent="0.25">
      <c r="A1248">
        <v>690</v>
      </c>
      <c r="B1248" s="2">
        <v>42119</v>
      </c>
      <c r="C1248" s="2" t="str">
        <f t="shared" si="19"/>
        <v>Apr</v>
      </c>
      <c r="D1248" t="s">
        <v>1330</v>
      </c>
      <c r="E1248">
        <v>1</v>
      </c>
      <c r="F1248" s="3">
        <v>4409.37</v>
      </c>
      <c r="G1248" s="3" t="str">
        <f>INDEX(Tbl_Location[State],MATCH(D1248,Tbl_Location[Zip],0))</f>
        <v>Alberta</v>
      </c>
      <c r="H1248" t="s">
        <v>20</v>
      </c>
      <c r="I1248" t="str">
        <f>INDEX(Tbl_Product[Product Name],MATCH(A1248,Tbl_Product[ProductID],0))</f>
        <v>Maximus UC-55</v>
      </c>
      <c r="J1248" t="str">
        <f>INDEX(Tbl_Product[Category],MATCH(A1248,Tbl_Product[ProductID],0))</f>
        <v>Urban</v>
      </c>
      <c r="K1248" t="str">
        <f>INDEX(Tbl_Product[Segment],MATCH(A1248,Tbl_Product[ProductID],0))</f>
        <v>Convenience</v>
      </c>
      <c r="L1248">
        <f>INDEX(Tbl_Product[ManufacturerID],MATCH(A1248,Tbl_Product[ProductID],0))</f>
        <v>7</v>
      </c>
      <c r="M1248" t="str">
        <f>INDEX(Tbl_Manu[Manufacturer Name],MATCH(L1248,Tbl_Manu[ManufacturerID],0))</f>
        <v>VanArsdel</v>
      </c>
    </row>
    <row r="1249" spans="1:13" x14ac:dyDescent="0.25">
      <c r="A1249">
        <v>1191</v>
      </c>
      <c r="B1249" s="2">
        <v>42120</v>
      </c>
      <c r="C1249" s="2" t="str">
        <f t="shared" si="19"/>
        <v>Apr</v>
      </c>
      <c r="D1249" t="s">
        <v>1410</v>
      </c>
      <c r="E1249">
        <v>1</v>
      </c>
      <c r="F1249" s="3">
        <v>3464.37</v>
      </c>
      <c r="G1249" s="3" t="str">
        <f>INDEX(Tbl_Location[State],MATCH(D1249,Tbl_Location[Zip],0))</f>
        <v>Alberta</v>
      </c>
      <c r="H1249" t="s">
        <v>20</v>
      </c>
      <c r="I1249" t="str">
        <f>INDEX(Tbl_Product[Product Name],MATCH(A1249,Tbl_Product[ProductID],0))</f>
        <v>Pirum UE-27</v>
      </c>
      <c r="J1249" t="str">
        <f>INDEX(Tbl_Product[Category],MATCH(A1249,Tbl_Product[ProductID],0))</f>
        <v>Urban</v>
      </c>
      <c r="K1249" t="str">
        <f>INDEX(Tbl_Product[Segment],MATCH(A1249,Tbl_Product[ProductID],0))</f>
        <v>Extreme</v>
      </c>
      <c r="L1249">
        <f>INDEX(Tbl_Product[ManufacturerID],MATCH(A1249,Tbl_Product[ProductID],0))</f>
        <v>10</v>
      </c>
      <c r="M1249" t="str">
        <f>INDEX(Tbl_Manu[Manufacturer Name],MATCH(L1249,Tbl_Manu[ManufacturerID],0))</f>
        <v>Pirum</v>
      </c>
    </row>
    <row r="1250" spans="1:13" x14ac:dyDescent="0.25">
      <c r="A1250">
        <v>1085</v>
      </c>
      <c r="B1250" s="2">
        <v>42120</v>
      </c>
      <c r="C1250" s="2" t="str">
        <f t="shared" si="19"/>
        <v>Apr</v>
      </c>
      <c r="D1250" t="s">
        <v>1566</v>
      </c>
      <c r="E1250">
        <v>1</v>
      </c>
      <c r="F1250" s="3">
        <v>1416.87</v>
      </c>
      <c r="G1250" s="3" t="str">
        <f>INDEX(Tbl_Location[State],MATCH(D1250,Tbl_Location[Zip],0))</f>
        <v>British Columbia</v>
      </c>
      <c r="H1250" t="s">
        <v>20</v>
      </c>
      <c r="I1250" t="str">
        <f>INDEX(Tbl_Product[Product Name],MATCH(A1250,Tbl_Product[ProductID],0))</f>
        <v>Pirum RP-31</v>
      </c>
      <c r="J1250" t="str">
        <f>INDEX(Tbl_Product[Category],MATCH(A1250,Tbl_Product[ProductID],0))</f>
        <v>Rural</v>
      </c>
      <c r="K1250" t="str">
        <f>INDEX(Tbl_Product[Segment],MATCH(A1250,Tbl_Product[ProductID],0))</f>
        <v>Productivity</v>
      </c>
      <c r="L1250">
        <f>INDEX(Tbl_Product[ManufacturerID],MATCH(A1250,Tbl_Product[ProductID],0))</f>
        <v>10</v>
      </c>
      <c r="M1250" t="str">
        <f>INDEX(Tbl_Manu[Manufacturer Name],MATCH(L1250,Tbl_Manu[ManufacturerID],0))</f>
        <v>Pirum</v>
      </c>
    </row>
    <row r="1251" spans="1:13" x14ac:dyDescent="0.25">
      <c r="A1251">
        <v>1844</v>
      </c>
      <c r="B1251" s="2">
        <v>42120</v>
      </c>
      <c r="C1251" s="2" t="str">
        <f t="shared" si="19"/>
        <v>Apr</v>
      </c>
      <c r="D1251" t="s">
        <v>1553</v>
      </c>
      <c r="E1251">
        <v>1</v>
      </c>
      <c r="F1251" s="3">
        <v>2015.37</v>
      </c>
      <c r="G1251" s="3" t="str">
        <f>INDEX(Tbl_Location[State],MATCH(D1251,Tbl_Location[Zip],0))</f>
        <v>British Columbia</v>
      </c>
      <c r="H1251" t="s">
        <v>20</v>
      </c>
      <c r="I1251" t="str">
        <f>INDEX(Tbl_Product[Product Name],MATCH(A1251,Tbl_Product[ProductID],0))</f>
        <v>Pomum YY-39</v>
      </c>
      <c r="J1251" t="str">
        <f>INDEX(Tbl_Product[Category],MATCH(A1251,Tbl_Product[ProductID],0))</f>
        <v>Youth</v>
      </c>
      <c r="K1251" t="str">
        <f>INDEX(Tbl_Product[Segment],MATCH(A1251,Tbl_Product[ProductID],0))</f>
        <v>Youth</v>
      </c>
      <c r="L1251">
        <f>INDEX(Tbl_Product[ManufacturerID],MATCH(A1251,Tbl_Product[ProductID],0))</f>
        <v>11</v>
      </c>
      <c r="M1251" t="str">
        <f>INDEX(Tbl_Manu[Manufacturer Name],MATCH(L1251,Tbl_Manu[ManufacturerID],0))</f>
        <v>Pomum</v>
      </c>
    </row>
    <row r="1252" spans="1:13" x14ac:dyDescent="0.25">
      <c r="A1252">
        <v>939</v>
      </c>
      <c r="B1252" s="2">
        <v>42170</v>
      </c>
      <c r="C1252" s="2" t="str">
        <f t="shared" si="19"/>
        <v>Jun</v>
      </c>
      <c r="D1252" t="s">
        <v>1588</v>
      </c>
      <c r="E1252">
        <v>1</v>
      </c>
      <c r="F1252" s="3">
        <v>4598.37</v>
      </c>
      <c r="G1252" s="3" t="str">
        <f>INDEX(Tbl_Location[State],MATCH(D1252,Tbl_Location[Zip],0))</f>
        <v>British Columbia</v>
      </c>
      <c r="H1252" t="s">
        <v>20</v>
      </c>
      <c r="I1252" t="str">
        <f>INDEX(Tbl_Product[Product Name],MATCH(A1252,Tbl_Product[ProductID],0))</f>
        <v>Natura UC-02</v>
      </c>
      <c r="J1252" t="str">
        <f>INDEX(Tbl_Product[Category],MATCH(A1252,Tbl_Product[ProductID],0))</f>
        <v>Urban</v>
      </c>
      <c r="K1252" t="str">
        <f>INDEX(Tbl_Product[Segment],MATCH(A1252,Tbl_Product[ProductID],0))</f>
        <v>Convenience</v>
      </c>
      <c r="L1252">
        <f>INDEX(Tbl_Product[ManufacturerID],MATCH(A1252,Tbl_Product[ProductID],0))</f>
        <v>8</v>
      </c>
      <c r="M1252" t="str">
        <f>INDEX(Tbl_Manu[Manufacturer Name],MATCH(L1252,Tbl_Manu[ManufacturerID],0))</f>
        <v>Natura</v>
      </c>
    </row>
    <row r="1253" spans="1:13" x14ac:dyDescent="0.25">
      <c r="A1253">
        <v>2354</v>
      </c>
      <c r="B1253" s="2">
        <v>42170</v>
      </c>
      <c r="C1253" s="2" t="str">
        <f t="shared" si="19"/>
        <v>Jun</v>
      </c>
      <c r="D1253" t="s">
        <v>1384</v>
      </c>
      <c r="E1253">
        <v>1</v>
      </c>
      <c r="F1253" s="3">
        <v>4661.37</v>
      </c>
      <c r="G1253" s="3" t="str">
        <f>INDEX(Tbl_Location[State],MATCH(D1253,Tbl_Location[Zip],0))</f>
        <v>Alberta</v>
      </c>
      <c r="H1253" t="s">
        <v>20</v>
      </c>
      <c r="I1253" t="str">
        <f>INDEX(Tbl_Product[Product Name],MATCH(A1253,Tbl_Product[ProductID],0))</f>
        <v>Aliqui UC-02</v>
      </c>
      <c r="J1253" t="str">
        <f>INDEX(Tbl_Product[Category],MATCH(A1253,Tbl_Product[ProductID],0))</f>
        <v>Urban</v>
      </c>
      <c r="K1253" t="str">
        <f>INDEX(Tbl_Product[Segment],MATCH(A1253,Tbl_Product[ProductID],0))</f>
        <v>Convenience</v>
      </c>
      <c r="L1253">
        <f>INDEX(Tbl_Product[ManufacturerID],MATCH(A1253,Tbl_Product[ProductID],0))</f>
        <v>2</v>
      </c>
      <c r="M1253" t="str">
        <f>INDEX(Tbl_Manu[Manufacturer Name],MATCH(L1253,Tbl_Manu[ManufacturerID],0))</f>
        <v>Aliqui</v>
      </c>
    </row>
    <row r="1254" spans="1:13" x14ac:dyDescent="0.25">
      <c r="A1254">
        <v>1145</v>
      </c>
      <c r="B1254" s="2">
        <v>42170</v>
      </c>
      <c r="C1254" s="2" t="str">
        <f t="shared" si="19"/>
        <v>Jun</v>
      </c>
      <c r="D1254" t="s">
        <v>1573</v>
      </c>
      <c r="E1254">
        <v>1</v>
      </c>
      <c r="F1254" s="3">
        <v>4031.37</v>
      </c>
      <c r="G1254" s="3" t="str">
        <f>INDEX(Tbl_Location[State],MATCH(D1254,Tbl_Location[Zip],0))</f>
        <v>British Columbia</v>
      </c>
      <c r="H1254" t="s">
        <v>20</v>
      </c>
      <c r="I1254" t="str">
        <f>INDEX(Tbl_Product[Product Name],MATCH(A1254,Tbl_Product[ProductID],0))</f>
        <v>Pirum UR-02</v>
      </c>
      <c r="J1254" t="str">
        <f>INDEX(Tbl_Product[Category],MATCH(A1254,Tbl_Product[ProductID],0))</f>
        <v>Urban</v>
      </c>
      <c r="K1254" t="str">
        <f>INDEX(Tbl_Product[Segment],MATCH(A1254,Tbl_Product[ProductID],0))</f>
        <v>Regular</v>
      </c>
      <c r="L1254">
        <f>INDEX(Tbl_Product[ManufacturerID],MATCH(A1254,Tbl_Product[ProductID],0))</f>
        <v>10</v>
      </c>
      <c r="M1254" t="str">
        <f>INDEX(Tbl_Manu[Manufacturer Name],MATCH(L1254,Tbl_Manu[ManufacturerID],0))</f>
        <v>Pirum</v>
      </c>
    </row>
    <row r="1255" spans="1:13" x14ac:dyDescent="0.25">
      <c r="A1255">
        <v>609</v>
      </c>
      <c r="B1255" s="2">
        <v>42120</v>
      </c>
      <c r="C1255" s="2" t="str">
        <f t="shared" si="19"/>
        <v>Apr</v>
      </c>
      <c r="D1255" t="s">
        <v>1602</v>
      </c>
      <c r="E1255">
        <v>1</v>
      </c>
      <c r="F1255" s="3">
        <v>10079.370000000001</v>
      </c>
      <c r="G1255" s="3" t="str">
        <f>INDEX(Tbl_Location[State],MATCH(D1255,Tbl_Location[Zip],0))</f>
        <v>British Columbia</v>
      </c>
      <c r="H1255" t="s">
        <v>20</v>
      </c>
      <c r="I1255" t="str">
        <f>INDEX(Tbl_Product[Product Name],MATCH(A1255,Tbl_Product[ProductID],0))</f>
        <v>Maximus UC-74</v>
      </c>
      <c r="J1255" t="str">
        <f>INDEX(Tbl_Product[Category],MATCH(A1255,Tbl_Product[ProductID],0))</f>
        <v>Urban</v>
      </c>
      <c r="K1255" t="str">
        <f>INDEX(Tbl_Product[Segment],MATCH(A1255,Tbl_Product[ProductID],0))</f>
        <v>Convenience</v>
      </c>
      <c r="L1255">
        <f>INDEX(Tbl_Product[ManufacturerID],MATCH(A1255,Tbl_Product[ProductID],0))</f>
        <v>7</v>
      </c>
      <c r="M1255" t="str">
        <f>INDEX(Tbl_Manu[Manufacturer Name],MATCH(L1255,Tbl_Manu[ManufacturerID],0))</f>
        <v>VanArsdel</v>
      </c>
    </row>
    <row r="1256" spans="1:13" x14ac:dyDescent="0.25">
      <c r="A1256">
        <v>440</v>
      </c>
      <c r="B1256" s="2">
        <v>42120</v>
      </c>
      <c r="C1256" s="2" t="str">
        <f t="shared" si="19"/>
        <v>Apr</v>
      </c>
      <c r="D1256" t="s">
        <v>1330</v>
      </c>
      <c r="E1256">
        <v>1</v>
      </c>
      <c r="F1256" s="3">
        <v>19529.37</v>
      </c>
      <c r="G1256" s="3" t="str">
        <f>INDEX(Tbl_Location[State],MATCH(D1256,Tbl_Location[Zip],0))</f>
        <v>Alberta</v>
      </c>
      <c r="H1256" t="s">
        <v>20</v>
      </c>
      <c r="I1256" t="str">
        <f>INDEX(Tbl_Product[Product Name],MATCH(A1256,Tbl_Product[ProductID],0))</f>
        <v>Maximus UM-45</v>
      </c>
      <c r="J1256" t="str">
        <f>INDEX(Tbl_Product[Category],MATCH(A1256,Tbl_Product[ProductID],0))</f>
        <v>Urban</v>
      </c>
      <c r="K1256" t="str">
        <f>INDEX(Tbl_Product[Segment],MATCH(A1256,Tbl_Product[ProductID],0))</f>
        <v>Moderation</v>
      </c>
      <c r="L1256">
        <f>INDEX(Tbl_Product[ManufacturerID],MATCH(A1256,Tbl_Product[ProductID],0))</f>
        <v>7</v>
      </c>
      <c r="M1256" t="str">
        <f>INDEX(Tbl_Manu[Manufacturer Name],MATCH(L1256,Tbl_Manu[ManufacturerID],0))</f>
        <v>VanArsdel</v>
      </c>
    </row>
    <row r="1257" spans="1:13" x14ac:dyDescent="0.25">
      <c r="A1257">
        <v>1086</v>
      </c>
      <c r="B1257" s="2">
        <v>42120</v>
      </c>
      <c r="C1257" s="2" t="str">
        <f t="shared" si="19"/>
        <v>Apr</v>
      </c>
      <c r="D1257" t="s">
        <v>1566</v>
      </c>
      <c r="E1257">
        <v>1</v>
      </c>
      <c r="F1257" s="3">
        <v>1416.87</v>
      </c>
      <c r="G1257" s="3" t="str">
        <f>INDEX(Tbl_Location[State],MATCH(D1257,Tbl_Location[Zip],0))</f>
        <v>British Columbia</v>
      </c>
      <c r="H1257" t="s">
        <v>20</v>
      </c>
      <c r="I1257" t="str">
        <f>INDEX(Tbl_Product[Product Name],MATCH(A1257,Tbl_Product[ProductID],0))</f>
        <v>Pirum RP-32</v>
      </c>
      <c r="J1257" t="str">
        <f>INDEX(Tbl_Product[Category],MATCH(A1257,Tbl_Product[ProductID],0))</f>
        <v>Rural</v>
      </c>
      <c r="K1257" t="str">
        <f>INDEX(Tbl_Product[Segment],MATCH(A1257,Tbl_Product[ProductID],0))</f>
        <v>Productivity</v>
      </c>
      <c r="L1257">
        <f>INDEX(Tbl_Product[ManufacturerID],MATCH(A1257,Tbl_Product[ProductID],0))</f>
        <v>10</v>
      </c>
      <c r="M1257" t="str">
        <f>INDEX(Tbl_Manu[Manufacturer Name],MATCH(L1257,Tbl_Manu[ManufacturerID],0))</f>
        <v>Pirum</v>
      </c>
    </row>
    <row r="1258" spans="1:13" x14ac:dyDescent="0.25">
      <c r="A1258">
        <v>676</v>
      </c>
      <c r="B1258" s="2">
        <v>42148</v>
      </c>
      <c r="C1258" s="2" t="str">
        <f t="shared" si="19"/>
        <v>May</v>
      </c>
      <c r="D1258" t="s">
        <v>1567</v>
      </c>
      <c r="E1258">
        <v>1</v>
      </c>
      <c r="F1258" s="3">
        <v>9134.3700000000008</v>
      </c>
      <c r="G1258" s="3" t="str">
        <f>INDEX(Tbl_Location[State],MATCH(D1258,Tbl_Location[Zip],0))</f>
        <v>British Columbia</v>
      </c>
      <c r="H1258" t="s">
        <v>20</v>
      </c>
      <c r="I1258" t="str">
        <f>INDEX(Tbl_Product[Product Name],MATCH(A1258,Tbl_Product[ProductID],0))</f>
        <v>Maximus UC-41</v>
      </c>
      <c r="J1258" t="str">
        <f>INDEX(Tbl_Product[Category],MATCH(A1258,Tbl_Product[ProductID],0))</f>
        <v>Urban</v>
      </c>
      <c r="K1258" t="str">
        <f>INDEX(Tbl_Product[Segment],MATCH(A1258,Tbl_Product[ProductID],0))</f>
        <v>Convenience</v>
      </c>
      <c r="L1258">
        <f>INDEX(Tbl_Product[ManufacturerID],MATCH(A1258,Tbl_Product[ProductID],0))</f>
        <v>7</v>
      </c>
      <c r="M1258" t="str">
        <f>INDEX(Tbl_Manu[Manufacturer Name],MATCH(L1258,Tbl_Manu[ManufacturerID],0))</f>
        <v>VanArsdel</v>
      </c>
    </row>
    <row r="1259" spans="1:13" x14ac:dyDescent="0.25">
      <c r="A1259">
        <v>676</v>
      </c>
      <c r="B1259" s="2">
        <v>42144</v>
      </c>
      <c r="C1259" s="2" t="str">
        <f t="shared" si="19"/>
        <v>May</v>
      </c>
      <c r="D1259" t="s">
        <v>1327</v>
      </c>
      <c r="E1259">
        <v>1</v>
      </c>
      <c r="F1259" s="3">
        <v>9134.3700000000008</v>
      </c>
      <c r="G1259" s="3" t="str">
        <f>INDEX(Tbl_Location[State],MATCH(D1259,Tbl_Location[Zip],0))</f>
        <v>Alberta</v>
      </c>
      <c r="H1259" t="s">
        <v>20</v>
      </c>
      <c r="I1259" t="str">
        <f>INDEX(Tbl_Product[Product Name],MATCH(A1259,Tbl_Product[ProductID],0))</f>
        <v>Maximus UC-41</v>
      </c>
      <c r="J1259" t="str">
        <f>INDEX(Tbl_Product[Category],MATCH(A1259,Tbl_Product[ProductID],0))</f>
        <v>Urban</v>
      </c>
      <c r="K1259" t="str">
        <f>INDEX(Tbl_Product[Segment],MATCH(A1259,Tbl_Product[ProductID],0))</f>
        <v>Convenience</v>
      </c>
      <c r="L1259">
        <f>INDEX(Tbl_Product[ManufacturerID],MATCH(A1259,Tbl_Product[ProductID],0))</f>
        <v>7</v>
      </c>
      <c r="M1259" t="str">
        <f>INDEX(Tbl_Manu[Manufacturer Name],MATCH(L1259,Tbl_Manu[ManufacturerID],0))</f>
        <v>VanArsdel</v>
      </c>
    </row>
    <row r="1260" spans="1:13" x14ac:dyDescent="0.25">
      <c r="A1260">
        <v>2395</v>
      </c>
      <c r="B1260" s="2">
        <v>42144</v>
      </c>
      <c r="C1260" s="2" t="str">
        <f t="shared" si="19"/>
        <v>May</v>
      </c>
      <c r="D1260" t="s">
        <v>1394</v>
      </c>
      <c r="E1260">
        <v>1</v>
      </c>
      <c r="F1260" s="3">
        <v>1889.37</v>
      </c>
      <c r="G1260" s="3" t="str">
        <f>INDEX(Tbl_Location[State],MATCH(D1260,Tbl_Location[Zip],0))</f>
        <v>Alberta</v>
      </c>
      <c r="H1260" t="s">
        <v>20</v>
      </c>
      <c r="I1260" t="str">
        <f>INDEX(Tbl_Product[Product Name],MATCH(A1260,Tbl_Product[ProductID],0))</f>
        <v>Aliqui YY-04</v>
      </c>
      <c r="J1260" t="str">
        <f>INDEX(Tbl_Product[Category],MATCH(A1260,Tbl_Product[ProductID],0))</f>
        <v>Youth</v>
      </c>
      <c r="K1260" t="str">
        <f>INDEX(Tbl_Product[Segment],MATCH(A1260,Tbl_Product[ProductID],0))</f>
        <v>Youth</v>
      </c>
      <c r="L1260">
        <f>INDEX(Tbl_Product[ManufacturerID],MATCH(A1260,Tbl_Product[ProductID],0))</f>
        <v>2</v>
      </c>
      <c r="M1260" t="str">
        <f>INDEX(Tbl_Manu[Manufacturer Name],MATCH(L1260,Tbl_Manu[ManufacturerID],0))</f>
        <v>Aliqui</v>
      </c>
    </row>
    <row r="1261" spans="1:13" x14ac:dyDescent="0.25">
      <c r="A1261">
        <v>993</v>
      </c>
      <c r="B1261" s="2">
        <v>42144</v>
      </c>
      <c r="C1261" s="2" t="str">
        <f t="shared" si="19"/>
        <v>May</v>
      </c>
      <c r="D1261" t="s">
        <v>1577</v>
      </c>
      <c r="E1261">
        <v>1</v>
      </c>
      <c r="F1261" s="3">
        <v>4598.37</v>
      </c>
      <c r="G1261" s="3" t="str">
        <f>INDEX(Tbl_Location[State],MATCH(D1261,Tbl_Location[Zip],0))</f>
        <v>British Columbia</v>
      </c>
      <c r="H1261" t="s">
        <v>20</v>
      </c>
      <c r="I1261" t="str">
        <f>INDEX(Tbl_Product[Product Name],MATCH(A1261,Tbl_Product[ProductID],0))</f>
        <v>Natura UC-56</v>
      </c>
      <c r="J1261" t="str">
        <f>INDEX(Tbl_Product[Category],MATCH(A1261,Tbl_Product[ProductID],0))</f>
        <v>Urban</v>
      </c>
      <c r="K1261" t="str">
        <f>INDEX(Tbl_Product[Segment],MATCH(A1261,Tbl_Product[ProductID],0))</f>
        <v>Convenience</v>
      </c>
      <c r="L1261">
        <f>INDEX(Tbl_Product[ManufacturerID],MATCH(A1261,Tbl_Product[ProductID],0))</f>
        <v>8</v>
      </c>
      <c r="M1261" t="str">
        <f>INDEX(Tbl_Manu[Manufacturer Name],MATCH(L1261,Tbl_Manu[ManufacturerID],0))</f>
        <v>Natura</v>
      </c>
    </row>
    <row r="1262" spans="1:13" x14ac:dyDescent="0.25">
      <c r="A1262">
        <v>577</v>
      </c>
      <c r="B1262" s="2">
        <v>42144</v>
      </c>
      <c r="C1262" s="2" t="str">
        <f t="shared" si="19"/>
        <v>May</v>
      </c>
      <c r="D1262" t="s">
        <v>1336</v>
      </c>
      <c r="E1262">
        <v>1</v>
      </c>
      <c r="F1262" s="3">
        <v>12284.37</v>
      </c>
      <c r="G1262" s="3" t="str">
        <f>INDEX(Tbl_Location[State],MATCH(D1262,Tbl_Location[Zip],0))</f>
        <v>Alberta</v>
      </c>
      <c r="H1262" t="s">
        <v>20</v>
      </c>
      <c r="I1262" t="str">
        <f>INDEX(Tbl_Product[Product Name],MATCH(A1262,Tbl_Product[ProductID],0))</f>
        <v>Maximus UC-42</v>
      </c>
      <c r="J1262" t="str">
        <f>INDEX(Tbl_Product[Category],MATCH(A1262,Tbl_Product[ProductID],0))</f>
        <v>Urban</v>
      </c>
      <c r="K1262" t="str">
        <f>INDEX(Tbl_Product[Segment],MATCH(A1262,Tbl_Product[ProductID],0))</f>
        <v>Convenience</v>
      </c>
      <c r="L1262">
        <f>INDEX(Tbl_Product[ManufacturerID],MATCH(A1262,Tbl_Product[ProductID],0))</f>
        <v>7</v>
      </c>
      <c r="M1262" t="str">
        <f>INDEX(Tbl_Manu[Manufacturer Name],MATCH(L1262,Tbl_Manu[ManufacturerID],0))</f>
        <v>VanArsdel</v>
      </c>
    </row>
    <row r="1263" spans="1:13" x14ac:dyDescent="0.25">
      <c r="A1263">
        <v>699</v>
      </c>
      <c r="B1263" s="2">
        <v>42144</v>
      </c>
      <c r="C1263" s="2" t="str">
        <f t="shared" si="19"/>
        <v>May</v>
      </c>
      <c r="D1263" t="s">
        <v>1403</v>
      </c>
      <c r="E1263">
        <v>1</v>
      </c>
      <c r="F1263" s="3">
        <v>2865.87</v>
      </c>
      <c r="G1263" s="3" t="str">
        <f>INDEX(Tbl_Location[State],MATCH(D1263,Tbl_Location[Zip],0))</f>
        <v>Alberta</v>
      </c>
      <c r="H1263" t="s">
        <v>20</v>
      </c>
      <c r="I1263" t="str">
        <f>INDEX(Tbl_Product[Product Name],MATCH(A1263,Tbl_Product[ProductID],0))</f>
        <v>Natura MA-06</v>
      </c>
      <c r="J1263" t="str">
        <f>INDEX(Tbl_Product[Category],MATCH(A1263,Tbl_Product[ProductID],0))</f>
        <v>Mix</v>
      </c>
      <c r="K1263" t="str">
        <f>INDEX(Tbl_Product[Segment],MATCH(A1263,Tbl_Product[ProductID],0))</f>
        <v>All Season</v>
      </c>
      <c r="L1263">
        <f>INDEX(Tbl_Product[ManufacturerID],MATCH(A1263,Tbl_Product[ProductID],0))</f>
        <v>8</v>
      </c>
      <c r="M1263" t="str">
        <f>INDEX(Tbl_Manu[Manufacturer Name],MATCH(L1263,Tbl_Manu[ManufacturerID],0))</f>
        <v>Natura</v>
      </c>
    </row>
    <row r="1264" spans="1:13" x14ac:dyDescent="0.25">
      <c r="A1264">
        <v>1129</v>
      </c>
      <c r="B1264" s="2">
        <v>42135</v>
      </c>
      <c r="C1264" s="2" t="str">
        <f t="shared" si="19"/>
        <v>May</v>
      </c>
      <c r="D1264" t="s">
        <v>1600</v>
      </c>
      <c r="E1264">
        <v>1</v>
      </c>
      <c r="F1264" s="3">
        <v>5543.37</v>
      </c>
      <c r="G1264" s="3" t="str">
        <f>INDEX(Tbl_Location[State],MATCH(D1264,Tbl_Location[Zip],0))</f>
        <v>British Columbia</v>
      </c>
      <c r="H1264" t="s">
        <v>20</v>
      </c>
      <c r="I1264" t="str">
        <f>INDEX(Tbl_Product[Product Name],MATCH(A1264,Tbl_Product[ProductID],0))</f>
        <v>Pirum UM-06</v>
      </c>
      <c r="J1264" t="str">
        <f>INDEX(Tbl_Product[Category],MATCH(A1264,Tbl_Product[ProductID],0))</f>
        <v>Urban</v>
      </c>
      <c r="K1264" t="str">
        <f>INDEX(Tbl_Product[Segment],MATCH(A1264,Tbl_Product[ProductID],0))</f>
        <v>Moderation</v>
      </c>
      <c r="L1264">
        <f>INDEX(Tbl_Product[ManufacturerID],MATCH(A1264,Tbl_Product[ProductID],0))</f>
        <v>10</v>
      </c>
      <c r="M1264" t="str">
        <f>INDEX(Tbl_Manu[Manufacturer Name],MATCH(L1264,Tbl_Manu[ManufacturerID],0))</f>
        <v>Pirum</v>
      </c>
    </row>
    <row r="1265" spans="1:13" x14ac:dyDescent="0.25">
      <c r="A1265">
        <v>457</v>
      </c>
      <c r="B1265" s="2">
        <v>42067</v>
      </c>
      <c r="C1265" s="2" t="str">
        <f t="shared" si="19"/>
        <v>Mar</v>
      </c>
      <c r="D1265" t="s">
        <v>1401</v>
      </c>
      <c r="E1265">
        <v>1</v>
      </c>
      <c r="F1265" s="3">
        <v>11969.37</v>
      </c>
      <c r="G1265" s="3" t="str">
        <f>INDEX(Tbl_Location[State],MATCH(D1265,Tbl_Location[Zip],0))</f>
        <v>Alberta</v>
      </c>
      <c r="H1265" t="s">
        <v>20</v>
      </c>
      <c r="I1265" t="str">
        <f>INDEX(Tbl_Product[Product Name],MATCH(A1265,Tbl_Product[ProductID],0))</f>
        <v>Maximus UM-62</v>
      </c>
      <c r="J1265" t="str">
        <f>INDEX(Tbl_Product[Category],MATCH(A1265,Tbl_Product[ProductID],0))</f>
        <v>Urban</v>
      </c>
      <c r="K1265" t="str">
        <f>INDEX(Tbl_Product[Segment],MATCH(A1265,Tbl_Product[ProductID],0))</f>
        <v>Moderation</v>
      </c>
      <c r="L1265">
        <f>INDEX(Tbl_Product[ManufacturerID],MATCH(A1265,Tbl_Product[ProductID],0))</f>
        <v>7</v>
      </c>
      <c r="M1265" t="str">
        <f>INDEX(Tbl_Manu[Manufacturer Name],MATCH(L1265,Tbl_Manu[ManufacturerID],0))</f>
        <v>VanArsdel</v>
      </c>
    </row>
    <row r="1266" spans="1:13" x14ac:dyDescent="0.25">
      <c r="A1266">
        <v>927</v>
      </c>
      <c r="B1266" s="2">
        <v>42068</v>
      </c>
      <c r="C1266" s="2" t="str">
        <f t="shared" si="19"/>
        <v>Mar</v>
      </c>
      <c r="D1266" t="s">
        <v>1568</v>
      </c>
      <c r="E1266">
        <v>1</v>
      </c>
      <c r="F1266" s="3">
        <v>6173.37</v>
      </c>
      <c r="G1266" s="3" t="str">
        <f>INDEX(Tbl_Location[State],MATCH(D1266,Tbl_Location[Zip],0))</f>
        <v>British Columbia</v>
      </c>
      <c r="H1266" t="s">
        <v>20</v>
      </c>
      <c r="I1266" t="str">
        <f>INDEX(Tbl_Product[Product Name],MATCH(A1266,Tbl_Product[ProductID],0))</f>
        <v>Natura UE-36</v>
      </c>
      <c r="J1266" t="str">
        <f>INDEX(Tbl_Product[Category],MATCH(A1266,Tbl_Product[ProductID],0))</f>
        <v>Urban</v>
      </c>
      <c r="K1266" t="str">
        <f>INDEX(Tbl_Product[Segment],MATCH(A1266,Tbl_Product[ProductID],0))</f>
        <v>Extreme</v>
      </c>
      <c r="L1266">
        <f>INDEX(Tbl_Product[ManufacturerID],MATCH(A1266,Tbl_Product[ProductID],0))</f>
        <v>8</v>
      </c>
      <c r="M1266" t="str">
        <f>INDEX(Tbl_Manu[Manufacturer Name],MATCH(L1266,Tbl_Manu[ManufacturerID],0))</f>
        <v>Natura</v>
      </c>
    </row>
    <row r="1267" spans="1:13" x14ac:dyDescent="0.25">
      <c r="A1267">
        <v>487</v>
      </c>
      <c r="B1267" s="2">
        <v>42068</v>
      </c>
      <c r="C1267" s="2" t="str">
        <f t="shared" si="19"/>
        <v>Mar</v>
      </c>
      <c r="D1267" t="s">
        <v>1200</v>
      </c>
      <c r="E1267">
        <v>1</v>
      </c>
      <c r="F1267" s="3">
        <v>13229.37</v>
      </c>
      <c r="G1267" s="3" t="str">
        <f>INDEX(Tbl_Location[State],MATCH(D1267,Tbl_Location[Zip],0))</f>
        <v>Manitoba</v>
      </c>
      <c r="H1267" t="s">
        <v>20</v>
      </c>
      <c r="I1267" t="str">
        <f>INDEX(Tbl_Product[Product Name],MATCH(A1267,Tbl_Product[ProductID],0))</f>
        <v>Maximus UM-92</v>
      </c>
      <c r="J1267" t="str">
        <f>INDEX(Tbl_Product[Category],MATCH(A1267,Tbl_Product[ProductID],0))</f>
        <v>Urban</v>
      </c>
      <c r="K1267" t="str">
        <f>INDEX(Tbl_Product[Segment],MATCH(A1267,Tbl_Product[ProductID],0))</f>
        <v>Moderation</v>
      </c>
      <c r="L1267">
        <f>INDEX(Tbl_Product[ManufacturerID],MATCH(A1267,Tbl_Product[ProductID],0))</f>
        <v>7</v>
      </c>
      <c r="M1267" t="str">
        <f>INDEX(Tbl_Manu[Manufacturer Name],MATCH(L1267,Tbl_Manu[ManufacturerID],0))</f>
        <v>VanArsdel</v>
      </c>
    </row>
    <row r="1268" spans="1:13" x14ac:dyDescent="0.25">
      <c r="A1268">
        <v>415</v>
      </c>
      <c r="B1268" s="2">
        <v>42045</v>
      </c>
      <c r="C1268" s="2" t="str">
        <f t="shared" si="19"/>
        <v>Feb</v>
      </c>
      <c r="D1268" t="s">
        <v>1401</v>
      </c>
      <c r="E1268">
        <v>1</v>
      </c>
      <c r="F1268" s="3">
        <v>11496.87</v>
      </c>
      <c r="G1268" s="3" t="str">
        <f>INDEX(Tbl_Location[State],MATCH(D1268,Tbl_Location[Zip],0))</f>
        <v>Alberta</v>
      </c>
      <c r="H1268" t="s">
        <v>20</v>
      </c>
      <c r="I1268" t="str">
        <f>INDEX(Tbl_Product[Product Name],MATCH(A1268,Tbl_Product[ProductID],0))</f>
        <v>Maximus UM-20</v>
      </c>
      <c r="J1268" t="str">
        <f>INDEX(Tbl_Product[Category],MATCH(A1268,Tbl_Product[ProductID],0))</f>
        <v>Urban</v>
      </c>
      <c r="K1268" t="str">
        <f>INDEX(Tbl_Product[Segment],MATCH(A1268,Tbl_Product[ProductID],0))</f>
        <v>Moderation</v>
      </c>
      <c r="L1268">
        <f>INDEX(Tbl_Product[ManufacturerID],MATCH(A1268,Tbl_Product[ProductID],0))</f>
        <v>7</v>
      </c>
      <c r="M1268" t="str">
        <f>INDEX(Tbl_Manu[Manufacturer Name],MATCH(L1268,Tbl_Manu[ManufacturerID],0))</f>
        <v>VanArsdel</v>
      </c>
    </row>
    <row r="1269" spans="1:13" x14ac:dyDescent="0.25">
      <c r="A1269">
        <v>1703</v>
      </c>
      <c r="B1269" s="2">
        <v>42045</v>
      </c>
      <c r="C1269" s="2" t="str">
        <f t="shared" si="19"/>
        <v>Feb</v>
      </c>
      <c r="D1269" t="s">
        <v>1578</v>
      </c>
      <c r="E1269">
        <v>1</v>
      </c>
      <c r="F1269" s="3">
        <v>1290.8699999999999</v>
      </c>
      <c r="G1269" s="3" t="str">
        <f>INDEX(Tbl_Location[State],MATCH(D1269,Tbl_Location[Zip],0))</f>
        <v>British Columbia</v>
      </c>
      <c r="H1269" t="s">
        <v>20</v>
      </c>
      <c r="I1269" t="str">
        <f>INDEX(Tbl_Product[Product Name],MATCH(A1269,Tbl_Product[ProductID],0))</f>
        <v>Salvus YY-14</v>
      </c>
      <c r="J1269" t="str">
        <f>INDEX(Tbl_Product[Category],MATCH(A1269,Tbl_Product[ProductID],0))</f>
        <v>Youth</v>
      </c>
      <c r="K1269" t="str">
        <f>INDEX(Tbl_Product[Segment],MATCH(A1269,Tbl_Product[ProductID],0))</f>
        <v>Youth</v>
      </c>
      <c r="L1269">
        <f>INDEX(Tbl_Product[ManufacturerID],MATCH(A1269,Tbl_Product[ProductID],0))</f>
        <v>13</v>
      </c>
      <c r="M1269" t="str">
        <f>INDEX(Tbl_Manu[Manufacturer Name],MATCH(L1269,Tbl_Manu[ManufacturerID],0))</f>
        <v>Salvus</v>
      </c>
    </row>
    <row r="1270" spans="1:13" x14ac:dyDescent="0.25">
      <c r="A1270">
        <v>1050</v>
      </c>
      <c r="B1270" s="2">
        <v>42114</v>
      </c>
      <c r="C1270" s="2" t="str">
        <f t="shared" si="19"/>
        <v>Apr</v>
      </c>
      <c r="D1270" t="s">
        <v>1395</v>
      </c>
      <c r="E1270">
        <v>1</v>
      </c>
      <c r="F1270" s="3">
        <v>3338.37</v>
      </c>
      <c r="G1270" s="3" t="str">
        <f>INDEX(Tbl_Location[State],MATCH(D1270,Tbl_Location[Zip],0))</f>
        <v>Alberta</v>
      </c>
      <c r="H1270" t="s">
        <v>20</v>
      </c>
      <c r="I1270" t="str">
        <f>INDEX(Tbl_Product[Product Name],MATCH(A1270,Tbl_Product[ProductID],0))</f>
        <v>Pirum MA-08</v>
      </c>
      <c r="J1270" t="str">
        <f>INDEX(Tbl_Product[Category],MATCH(A1270,Tbl_Product[ProductID],0))</f>
        <v>Mix</v>
      </c>
      <c r="K1270" t="str">
        <f>INDEX(Tbl_Product[Segment],MATCH(A1270,Tbl_Product[ProductID],0))</f>
        <v>All Season</v>
      </c>
      <c r="L1270">
        <f>INDEX(Tbl_Product[ManufacturerID],MATCH(A1270,Tbl_Product[ProductID],0))</f>
        <v>10</v>
      </c>
      <c r="M1270" t="str">
        <f>INDEX(Tbl_Manu[Manufacturer Name],MATCH(L1270,Tbl_Manu[ManufacturerID],0))</f>
        <v>Pirum</v>
      </c>
    </row>
    <row r="1271" spans="1:13" x14ac:dyDescent="0.25">
      <c r="A1271">
        <v>1524</v>
      </c>
      <c r="B1271" s="2">
        <v>42106</v>
      </c>
      <c r="C1271" s="2" t="str">
        <f t="shared" si="19"/>
        <v>Apr</v>
      </c>
      <c r="D1271" t="s">
        <v>1577</v>
      </c>
      <c r="E1271">
        <v>1</v>
      </c>
      <c r="F1271" s="3">
        <v>4408.74</v>
      </c>
      <c r="G1271" s="3" t="str">
        <f>INDEX(Tbl_Location[State],MATCH(D1271,Tbl_Location[Zip],0))</f>
        <v>British Columbia</v>
      </c>
      <c r="H1271" t="s">
        <v>20</v>
      </c>
      <c r="I1271" t="str">
        <f>INDEX(Tbl_Product[Product Name],MATCH(A1271,Tbl_Product[ProductID],0))</f>
        <v>Quibus RP-16</v>
      </c>
      <c r="J1271" t="str">
        <f>INDEX(Tbl_Product[Category],MATCH(A1271,Tbl_Product[ProductID],0))</f>
        <v>Rural</v>
      </c>
      <c r="K1271" t="str">
        <f>INDEX(Tbl_Product[Segment],MATCH(A1271,Tbl_Product[ProductID],0))</f>
        <v>Productivity</v>
      </c>
      <c r="L1271">
        <f>INDEX(Tbl_Product[ManufacturerID],MATCH(A1271,Tbl_Product[ProductID],0))</f>
        <v>12</v>
      </c>
      <c r="M1271" t="str">
        <f>INDEX(Tbl_Manu[Manufacturer Name],MATCH(L1271,Tbl_Manu[ManufacturerID],0))</f>
        <v>Quibus</v>
      </c>
    </row>
    <row r="1272" spans="1:13" x14ac:dyDescent="0.25">
      <c r="A1272">
        <v>615</v>
      </c>
      <c r="B1272" s="2">
        <v>42099</v>
      </c>
      <c r="C1272" s="2" t="str">
        <f t="shared" si="19"/>
        <v>Apr</v>
      </c>
      <c r="D1272" t="s">
        <v>1382</v>
      </c>
      <c r="E1272">
        <v>1</v>
      </c>
      <c r="F1272" s="3">
        <v>8189.37</v>
      </c>
      <c r="G1272" s="3" t="str">
        <f>INDEX(Tbl_Location[State],MATCH(D1272,Tbl_Location[Zip],0))</f>
        <v>Alberta</v>
      </c>
      <c r="H1272" t="s">
        <v>20</v>
      </c>
      <c r="I1272" t="str">
        <f>INDEX(Tbl_Product[Product Name],MATCH(A1272,Tbl_Product[ProductID],0))</f>
        <v>Maximus UC-80</v>
      </c>
      <c r="J1272" t="str">
        <f>INDEX(Tbl_Product[Category],MATCH(A1272,Tbl_Product[ProductID],0))</f>
        <v>Urban</v>
      </c>
      <c r="K1272" t="str">
        <f>INDEX(Tbl_Product[Segment],MATCH(A1272,Tbl_Product[ProductID],0))</f>
        <v>Convenience</v>
      </c>
      <c r="L1272">
        <f>INDEX(Tbl_Product[ManufacturerID],MATCH(A1272,Tbl_Product[ProductID],0))</f>
        <v>7</v>
      </c>
      <c r="M1272" t="str">
        <f>INDEX(Tbl_Manu[Manufacturer Name],MATCH(L1272,Tbl_Manu[ManufacturerID],0))</f>
        <v>VanArsdel</v>
      </c>
    </row>
    <row r="1273" spans="1:13" x14ac:dyDescent="0.25">
      <c r="A1273">
        <v>1348</v>
      </c>
      <c r="B1273" s="2">
        <v>42085</v>
      </c>
      <c r="C1273" s="2" t="str">
        <f t="shared" si="19"/>
        <v>Mar</v>
      </c>
      <c r="D1273" t="s">
        <v>1396</v>
      </c>
      <c r="E1273">
        <v>1</v>
      </c>
      <c r="F1273" s="3">
        <v>4156.74</v>
      </c>
      <c r="G1273" s="3" t="str">
        <f>INDEX(Tbl_Location[State],MATCH(D1273,Tbl_Location[Zip],0))</f>
        <v>Alberta</v>
      </c>
      <c r="H1273" t="s">
        <v>20</v>
      </c>
      <c r="I1273" t="str">
        <f>INDEX(Tbl_Product[Product Name],MATCH(A1273,Tbl_Product[ProductID],0))</f>
        <v>Quibus RP-40</v>
      </c>
      <c r="J1273" t="str">
        <f>INDEX(Tbl_Product[Category],MATCH(A1273,Tbl_Product[ProductID],0))</f>
        <v>Rural</v>
      </c>
      <c r="K1273" t="str">
        <f>INDEX(Tbl_Product[Segment],MATCH(A1273,Tbl_Product[ProductID],0))</f>
        <v>Productivity</v>
      </c>
      <c r="L1273">
        <f>INDEX(Tbl_Product[ManufacturerID],MATCH(A1273,Tbl_Product[ProductID],0))</f>
        <v>12</v>
      </c>
      <c r="M1273" t="str">
        <f>INDEX(Tbl_Manu[Manufacturer Name],MATCH(L1273,Tbl_Manu[ManufacturerID],0))</f>
        <v>Quibus</v>
      </c>
    </row>
    <row r="1274" spans="1:13" x14ac:dyDescent="0.25">
      <c r="A1274">
        <v>1391</v>
      </c>
      <c r="B1274" s="2">
        <v>42085</v>
      </c>
      <c r="C1274" s="2" t="str">
        <f t="shared" si="19"/>
        <v>Mar</v>
      </c>
      <c r="D1274" t="s">
        <v>1352</v>
      </c>
      <c r="E1274">
        <v>1</v>
      </c>
      <c r="F1274" s="3">
        <v>2329.7399999999998</v>
      </c>
      <c r="G1274" s="3" t="str">
        <f>INDEX(Tbl_Location[State],MATCH(D1274,Tbl_Location[Zip],0))</f>
        <v>Alberta</v>
      </c>
      <c r="H1274" t="s">
        <v>20</v>
      </c>
      <c r="I1274" t="str">
        <f>INDEX(Tbl_Product[Product Name],MATCH(A1274,Tbl_Product[ProductID],0))</f>
        <v>Quibus RP-83</v>
      </c>
      <c r="J1274" t="str">
        <f>INDEX(Tbl_Product[Category],MATCH(A1274,Tbl_Product[ProductID],0))</f>
        <v>Rural</v>
      </c>
      <c r="K1274" t="str">
        <f>INDEX(Tbl_Product[Segment],MATCH(A1274,Tbl_Product[ProductID],0))</f>
        <v>Productivity</v>
      </c>
      <c r="L1274">
        <f>INDEX(Tbl_Product[ManufacturerID],MATCH(A1274,Tbl_Product[ProductID],0))</f>
        <v>12</v>
      </c>
      <c r="M1274" t="str">
        <f>INDEX(Tbl_Manu[Manufacturer Name],MATCH(L1274,Tbl_Manu[ManufacturerID],0))</f>
        <v>Quibus</v>
      </c>
    </row>
    <row r="1275" spans="1:13" x14ac:dyDescent="0.25">
      <c r="A1275">
        <v>1392</v>
      </c>
      <c r="B1275" s="2">
        <v>42085</v>
      </c>
      <c r="C1275" s="2" t="str">
        <f t="shared" si="19"/>
        <v>Mar</v>
      </c>
      <c r="D1275" t="s">
        <v>1352</v>
      </c>
      <c r="E1275">
        <v>1</v>
      </c>
      <c r="F1275" s="3">
        <v>2329.7399999999998</v>
      </c>
      <c r="G1275" s="3" t="str">
        <f>INDEX(Tbl_Location[State],MATCH(D1275,Tbl_Location[Zip],0))</f>
        <v>Alberta</v>
      </c>
      <c r="H1275" t="s">
        <v>20</v>
      </c>
      <c r="I1275" t="str">
        <f>INDEX(Tbl_Product[Product Name],MATCH(A1275,Tbl_Product[ProductID],0))</f>
        <v>Quibus RP-84</v>
      </c>
      <c r="J1275" t="str">
        <f>INDEX(Tbl_Product[Category],MATCH(A1275,Tbl_Product[ProductID],0))</f>
        <v>Rural</v>
      </c>
      <c r="K1275" t="str">
        <f>INDEX(Tbl_Product[Segment],MATCH(A1275,Tbl_Product[ProductID],0))</f>
        <v>Productivity</v>
      </c>
      <c r="L1275">
        <f>INDEX(Tbl_Product[ManufacturerID],MATCH(A1275,Tbl_Product[ProductID],0))</f>
        <v>12</v>
      </c>
      <c r="M1275" t="str">
        <f>INDEX(Tbl_Manu[Manufacturer Name],MATCH(L1275,Tbl_Manu[ManufacturerID],0))</f>
        <v>Quibus</v>
      </c>
    </row>
    <row r="1276" spans="1:13" x14ac:dyDescent="0.25">
      <c r="A1276">
        <v>1212</v>
      </c>
      <c r="B1276" s="2">
        <v>42172</v>
      </c>
      <c r="C1276" s="2" t="str">
        <f t="shared" si="19"/>
        <v>Jun</v>
      </c>
      <c r="D1276" t="s">
        <v>1327</v>
      </c>
      <c r="E1276">
        <v>1</v>
      </c>
      <c r="F1276" s="3">
        <v>4850.37</v>
      </c>
      <c r="G1276" s="3" t="str">
        <f>INDEX(Tbl_Location[State],MATCH(D1276,Tbl_Location[Zip],0))</f>
        <v>Alberta</v>
      </c>
      <c r="H1276" t="s">
        <v>20</v>
      </c>
      <c r="I1276" t="str">
        <f>INDEX(Tbl_Product[Product Name],MATCH(A1276,Tbl_Product[ProductID],0))</f>
        <v>Pirum UC-14</v>
      </c>
      <c r="J1276" t="str">
        <f>INDEX(Tbl_Product[Category],MATCH(A1276,Tbl_Product[ProductID],0))</f>
        <v>Urban</v>
      </c>
      <c r="K1276" t="str">
        <f>INDEX(Tbl_Product[Segment],MATCH(A1276,Tbl_Product[ProductID],0))</f>
        <v>Convenience</v>
      </c>
      <c r="L1276">
        <f>INDEX(Tbl_Product[ManufacturerID],MATCH(A1276,Tbl_Product[ProductID],0))</f>
        <v>10</v>
      </c>
      <c r="M1276" t="str">
        <f>INDEX(Tbl_Manu[Manufacturer Name],MATCH(L1276,Tbl_Manu[ManufacturerID],0))</f>
        <v>Pirum</v>
      </c>
    </row>
    <row r="1277" spans="1:13" x14ac:dyDescent="0.25">
      <c r="A1277">
        <v>491</v>
      </c>
      <c r="B1277" s="2">
        <v>42173</v>
      </c>
      <c r="C1277" s="2" t="str">
        <f t="shared" si="19"/>
        <v>Jun</v>
      </c>
      <c r="D1277" t="s">
        <v>1409</v>
      </c>
      <c r="E1277">
        <v>1</v>
      </c>
      <c r="F1277" s="3">
        <v>10709.37</v>
      </c>
      <c r="G1277" s="3" t="str">
        <f>INDEX(Tbl_Location[State],MATCH(D1277,Tbl_Location[Zip],0))</f>
        <v>Alberta</v>
      </c>
      <c r="H1277" t="s">
        <v>20</v>
      </c>
      <c r="I1277" t="str">
        <f>INDEX(Tbl_Product[Product Name],MATCH(A1277,Tbl_Product[ProductID],0))</f>
        <v>Maximus UM-96</v>
      </c>
      <c r="J1277" t="str">
        <f>INDEX(Tbl_Product[Category],MATCH(A1277,Tbl_Product[ProductID],0))</f>
        <v>Urban</v>
      </c>
      <c r="K1277" t="str">
        <f>INDEX(Tbl_Product[Segment],MATCH(A1277,Tbl_Product[ProductID],0))</f>
        <v>Moderation</v>
      </c>
      <c r="L1277">
        <f>INDEX(Tbl_Product[ManufacturerID],MATCH(A1277,Tbl_Product[ProductID],0))</f>
        <v>7</v>
      </c>
      <c r="M1277" t="str">
        <f>INDEX(Tbl_Manu[Manufacturer Name],MATCH(L1277,Tbl_Manu[ManufacturerID],0))</f>
        <v>VanArsdel</v>
      </c>
    </row>
    <row r="1278" spans="1:13" x14ac:dyDescent="0.25">
      <c r="A1278">
        <v>2369</v>
      </c>
      <c r="B1278" s="2">
        <v>42173</v>
      </c>
      <c r="C1278" s="2" t="str">
        <f t="shared" si="19"/>
        <v>Jun</v>
      </c>
      <c r="D1278" t="s">
        <v>1331</v>
      </c>
      <c r="E1278">
        <v>1</v>
      </c>
      <c r="F1278" s="3">
        <v>5096.7</v>
      </c>
      <c r="G1278" s="3" t="str">
        <f>INDEX(Tbl_Location[State],MATCH(D1278,Tbl_Location[Zip],0))</f>
        <v>Alberta</v>
      </c>
      <c r="H1278" t="s">
        <v>20</v>
      </c>
      <c r="I1278" t="str">
        <f>INDEX(Tbl_Product[Product Name],MATCH(A1278,Tbl_Product[ProductID],0))</f>
        <v>Aliqui UC-17</v>
      </c>
      <c r="J1278" t="str">
        <f>INDEX(Tbl_Product[Category],MATCH(A1278,Tbl_Product[ProductID],0))</f>
        <v>Urban</v>
      </c>
      <c r="K1278" t="str">
        <f>INDEX(Tbl_Product[Segment],MATCH(A1278,Tbl_Product[ProductID],0))</f>
        <v>Convenience</v>
      </c>
      <c r="L1278">
        <f>INDEX(Tbl_Product[ManufacturerID],MATCH(A1278,Tbl_Product[ProductID],0))</f>
        <v>2</v>
      </c>
      <c r="M1278" t="str">
        <f>INDEX(Tbl_Manu[Manufacturer Name],MATCH(L1278,Tbl_Manu[ManufacturerID],0))</f>
        <v>Aliqui</v>
      </c>
    </row>
    <row r="1279" spans="1:13" x14ac:dyDescent="0.25">
      <c r="A1279">
        <v>1722</v>
      </c>
      <c r="B1279" s="2">
        <v>42173</v>
      </c>
      <c r="C1279" s="2" t="str">
        <f t="shared" si="19"/>
        <v>Jun</v>
      </c>
      <c r="D1279" t="s">
        <v>1576</v>
      </c>
      <c r="E1279">
        <v>1</v>
      </c>
      <c r="F1279" s="3">
        <v>1007.37</v>
      </c>
      <c r="G1279" s="3" t="str">
        <f>INDEX(Tbl_Location[State],MATCH(D1279,Tbl_Location[Zip],0))</f>
        <v>British Columbia</v>
      </c>
      <c r="H1279" t="s">
        <v>20</v>
      </c>
      <c r="I1279" t="str">
        <f>INDEX(Tbl_Product[Product Name],MATCH(A1279,Tbl_Product[ProductID],0))</f>
        <v>Salvus YY-33</v>
      </c>
      <c r="J1279" t="str">
        <f>INDEX(Tbl_Product[Category],MATCH(A1279,Tbl_Product[ProductID],0))</f>
        <v>Youth</v>
      </c>
      <c r="K1279" t="str">
        <f>INDEX(Tbl_Product[Segment],MATCH(A1279,Tbl_Product[ProductID],0))</f>
        <v>Youth</v>
      </c>
      <c r="L1279">
        <f>INDEX(Tbl_Product[ManufacturerID],MATCH(A1279,Tbl_Product[ProductID],0))</f>
        <v>13</v>
      </c>
      <c r="M1279" t="str">
        <f>INDEX(Tbl_Manu[Manufacturer Name],MATCH(L1279,Tbl_Manu[ManufacturerID],0))</f>
        <v>Salvus</v>
      </c>
    </row>
    <row r="1280" spans="1:13" x14ac:dyDescent="0.25">
      <c r="A1280">
        <v>2269</v>
      </c>
      <c r="B1280" s="2">
        <v>42167</v>
      </c>
      <c r="C1280" s="2" t="str">
        <f t="shared" si="19"/>
        <v>Jun</v>
      </c>
      <c r="D1280" t="s">
        <v>1345</v>
      </c>
      <c r="E1280">
        <v>1</v>
      </c>
      <c r="F1280" s="3">
        <v>4466.7</v>
      </c>
      <c r="G1280" s="3" t="str">
        <f>INDEX(Tbl_Location[State],MATCH(D1280,Tbl_Location[Zip],0))</f>
        <v>Alberta</v>
      </c>
      <c r="H1280" t="s">
        <v>20</v>
      </c>
      <c r="I1280" t="str">
        <f>INDEX(Tbl_Product[Product Name],MATCH(A1280,Tbl_Product[ProductID],0))</f>
        <v>Aliqui RS-02</v>
      </c>
      <c r="J1280" t="str">
        <f>INDEX(Tbl_Product[Category],MATCH(A1280,Tbl_Product[ProductID],0))</f>
        <v>Rural</v>
      </c>
      <c r="K1280" t="str">
        <f>INDEX(Tbl_Product[Segment],MATCH(A1280,Tbl_Product[ProductID],0))</f>
        <v>Select</v>
      </c>
      <c r="L1280">
        <f>INDEX(Tbl_Product[ManufacturerID],MATCH(A1280,Tbl_Product[ProductID],0))</f>
        <v>2</v>
      </c>
      <c r="M1280" t="str">
        <f>INDEX(Tbl_Manu[Manufacturer Name],MATCH(L1280,Tbl_Manu[ManufacturerID],0))</f>
        <v>Aliqui</v>
      </c>
    </row>
    <row r="1281" spans="1:13" x14ac:dyDescent="0.25">
      <c r="A1281">
        <v>2396</v>
      </c>
      <c r="B1281" s="2">
        <v>42167</v>
      </c>
      <c r="C1281" s="2" t="str">
        <f t="shared" si="19"/>
        <v>Jun</v>
      </c>
      <c r="D1281" t="s">
        <v>1383</v>
      </c>
      <c r="E1281">
        <v>1</v>
      </c>
      <c r="F1281" s="3">
        <v>1442.7</v>
      </c>
      <c r="G1281" s="3" t="str">
        <f>INDEX(Tbl_Location[State],MATCH(D1281,Tbl_Location[Zip],0))</f>
        <v>Alberta</v>
      </c>
      <c r="H1281" t="s">
        <v>20</v>
      </c>
      <c r="I1281" t="str">
        <f>INDEX(Tbl_Product[Product Name],MATCH(A1281,Tbl_Product[ProductID],0))</f>
        <v>Aliqui YY-05</v>
      </c>
      <c r="J1281" t="str">
        <f>INDEX(Tbl_Product[Category],MATCH(A1281,Tbl_Product[ProductID],0))</f>
        <v>Youth</v>
      </c>
      <c r="K1281" t="str">
        <f>INDEX(Tbl_Product[Segment],MATCH(A1281,Tbl_Product[ProductID],0))</f>
        <v>Youth</v>
      </c>
      <c r="L1281">
        <f>INDEX(Tbl_Product[ManufacturerID],MATCH(A1281,Tbl_Product[ProductID],0))</f>
        <v>2</v>
      </c>
      <c r="M1281" t="str">
        <f>INDEX(Tbl_Manu[Manufacturer Name],MATCH(L1281,Tbl_Manu[ManufacturerID],0))</f>
        <v>Aliqui</v>
      </c>
    </row>
    <row r="1282" spans="1:13" x14ac:dyDescent="0.25">
      <c r="A1282">
        <v>626</v>
      </c>
      <c r="B1282" s="2">
        <v>42168</v>
      </c>
      <c r="C1282" s="2" t="str">
        <f t="shared" si="19"/>
        <v>Jun</v>
      </c>
      <c r="D1282" t="s">
        <v>1409</v>
      </c>
      <c r="E1282">
        <v>1</v>
      </c>
      <c r="F1282" s="3">
        <v>17009.37</v>
      </c>
      <c r="G1282" s="3" t="str">
        <f>INDEX(Tbl_Location[State],MATCH(D1282,Tbl_Location[Zip],0))</f>
        <v>Alberta</v>
      </c>
      <c r="H1282" t="s">
        <v>20</v>
      </c>
      <c r="I1282" t="str">
        <f>INDEX(Tbl_Product[Product Name],MATCH(A1282,Tbl_Product[ProductID],0))</f>
        <v>Maximus UC-91</v>
      </c>
      <c r="J1282" t="str">
        <f>INDEX(Tbl_Product[Category],MATCH(A1282,Tbl_Product[ProductID],0))</f>
        <v>Urban</v>
      </c>
      <c r="K1282" t="str">
        <f>INDEX(Tbl_Product[Segment],MATCH(A1282,Tbl_Product[ProductID],0))</f>
        <v>Convenience</v>
      </c>
      <c r="L1282">
        <f>INDEX(Tbl_Product[ManufacturerID],MATCH(A1282,Tbl_Product[ProductID],0))</f>
        <v>7</v>
      </c>
      <c r="M1282" t="str">
        <f>INDEX(Tbl_Manu[Manufacturer Name],MATCH(L1282,Tbl_Manu[ManufacturerID],0))</f>
        <v>VanArsdel</v>
      </c>
    </row>
    <row r="1283" spans="1:13" x14ac:dyDescent="0.25">
      <c r="A1283">
        <v>2054</v>
      </c>
      <c r="B1283" s="2">
        <v>42169</v>
      </c>
      <c r="C1283" s="2" t="str">
        <f t="shared" ref="C1283:C1346" si="20">TEXT(B1283,"mmm")</f>
        <v>Jun</v>
      </c>
      <c r="D1283" t="s">
        <v>1346</v>
      </c>
      <c r="E1283">
        <v>1</v>
      </c>
      <c r="F1283" s="3">
        <v>7685.37</v>
      </c>
      <c r="G1283" s="3" t="str">
        <f>INDEX(Tbl_Location[State],MATCH(D1283,Tbl_Location[Zip],0))</f>
        <v>Alberta</v>
      </c>
      <c r="H1283" t="s">
        <v>20</v>
      </c>
      <c r="I1283" t="str">
        <f>INDEX(Tbl_Product[Product Name],MATCH(A1283,Tbl_Product[ProductID],0))</f>
        <v>Currus UE-14</v>
      </c>
      <c r="J1283" t="str">
        <f>INDEX(Tbl_Product[Category],MATCH(A1283,Tbl_Product[ProductID],0))</f>
        <v>Urban</v>
      </c>
      <c r="K1283" t="str">
        <f>INDEX(Tbl_Product[Segment],MATCH(A1283,Tbl_Product[ProductID],0))</f>
        <v>Extreme</v>
      </c>
      <c r="L1283">
        <f>INDEX(Tbl_Product[ManufacturerID],MATCH(A1283,Tbl_Product[ProductID],0))</f>
        <v>4</v>
      </c>
      <c r="M1283" t="str">
        <f>INDEX(Tbl_Manu[Manufacturer Name],MATCH(L1283,Tbl_Manu[ManufacturerID],0))</f>
        <v>Currus</v>
      </c>
    </row>
    <row r="1284" spans="1:13" x14ac:dyDescent="0.25">
      <c r="A1284">
        <v>491</v>
      </c>
      <c r="B1284" s="2">
        <v>42169</v>
      </c>
      <c r="C1284" s="2" t="str">
        <f t="shared" si="20"/>
        <v>Jun</v>
      </c>
      <c r="D1284" t="s">
        <v>1559</v>
      </c>
      <c r="E1284">
        <v>1</v>
      </c>
      <c r="F1284" s="3">
        <v>10709.37</v>
      </c>
      <c r="G1284" s="3" t="str">
        <f>INDEX(Tbl_Location[State],MATCH(D1284,Tbl_Location[Zip],0))</f>
        <v>British Columbia</v>
      </c>
      <c r="H1284" t="s">
        <v>20</v>
      </c>
      <c r="I1284" t="str">
        <f>INDEX(Tbl_Product[Product Name],MATCH(A1284,Tbl_Product[ProductID],0))</f>
        <v>Maximus UM-96</v>
      </c>
      <c r="J1284" t="str">
        <f>INDEX(Tbl_Product[Category],MATCH(A1284,Tbl_Product[ProductID],0))</f>
        <v>Urban</v>
      </c>
      <c r="K1284" t="str">
        <f>INDEX(Tbl_Product[Segment],MATCH(A1284,Tbl_Product[ProductID],0))</f>
        <v>Moderation</v>
      </c>
      <c r="L1284">
        <f>INDEX(Tbl_Product[ManufacturerID],MATCH(A1284,Tbl_Product[ProductID],0))</f>
        <v>7</v>
      </c>
      <c r="M1284" t="str">
        <f>INDEX(Tbl_Manu[Manufacturer Name],MATCH(L1284,Tbl_Manu[ManufacturerID],0))</f>
        <v>VanArsdel</v>
      </c>
    </row>
    <row r="1285" spans="1:13" x14ac:dyDescent="0.25">
      <c r="A1285">
        <v>549</v>
      </c>
      <c r="B1285" s="2">
        <v>42169</v>
      </c>
      <c r="C1285" s="2" t="str">
        <f t="shared" si="20"/>
        <v>Jun</v>
      </c>
      <c r="D1285" t="s">
        <v>1554</v>
      </c>
      <c r="E1285">
        <v>1</v>
      </c>
      <c r="F1285" s="3">
        <v>6614.37</v>
      </c>
      <c r="G1285" s="3" t="str">
        <f>INDEX(Tbl_Location[State],MATCH(D1285,Tbl_Location[Zip],0))</f>
        <v>British Columbia</v>
      </c>
      <c r="H1285" t="s">
        <v>20</v>
      </c>
      <c r="I1285" t="str">
        <f>INDEX(Tbl_Product[Product Name],MATCH(A1285,Tbl_Product[ProductID],0))</f>
        <v>Maximus UC-14</v>
      </c>
      <c r="J1285" t="str">
        <f>INDEX(Tbl_Product[Category],MATCH(A1285,Tbl_Product[ProductID],0))</f>
        <v>Urban</v>
      </c>
      <c r="K1285" t="str">
        <f>INDEX(Tbl_Product[Segment],MATCH(A1285,Tbl_Product[ProductID],0))</f>
        <v>Convenience</v>
      </c>
      <c r="L1285">
        <f>INDEX(Tbl_Product[ManufacturerID],MATCH(A1285,Tbl_Product[ProductID],0))</f>
        <v>7</v>
      </c>
      <c r="M1285" t="str">
        <f>INDEX(Tbl_Manu[Manufacturer Name],MATCH(L1285,Tbl_Manu[ManufacturerID],0))</f>
        <v>VanArsdel</v>
      </c>
    </row>
    <row r="1286" spans="1:13" x14ac:dyDescent="0.25">
      <c r="A1286">
        <v>407</v>
      </c>
      <c r="B1286" s="2">
        <v>42169</v>
      </c>
      <c r="C1286" s="2" t="str">
        <f t="shared" si="20"/>
        <v>Jun</v>
      </c>
      <c r="D1286" t="s">
        <v>1563</v>
      </c>
      <c r="E1286">
        <v>1</v>
      </c>
      <c r="F1286" s="3">
        <v>20505.87</v>
      </c>
      <c r="G1286" s="3" t="str">
        <f>INDEX(Tbl_Location[State],MATCH(D1286,Tbl_Location[Zip],0))</f>
        <v>British Columbia</v>
      </c>
      <c r="H1286" t="s">
        <v>20</v>
      </c>
      <c r="I1286" t="str">
        <f>INDEX(Tbl_Product[Product Name],MATCH(A1286,Tbl_Product[ProductID],0))</f>
        <v>Maximus UM-12</v>
      </c>
      <c r="J1286" t="str">
        <f>INDEX(Tbl_Product[Category],MATCH(A1286,Tbl_Product[ProductID],0))</f>
        <v>Urban</v>
      </c>
      <c r="K1286" t="str">
        <f>INDEX(Tbl_Product[Segment],MATCH(A1286,Tbl_Product[ProductID],0))</f>
        <v>Moderation</v>
      </c>
      <c r="L1286">
        <f>INDEX(Tbl_Product[ManufacturerID],MATCH(A1286,Tbl_Product[ProductID],0))</f>
        <v>7</v>
      </c>
      <c r="M1286" t="str">
        <f>INDEX(Tbl_Manu[Manufacturer Name],MATCH(L1286,Tbl_Manu[ManufacturerID],0))</f>
        <v>VanArsdel</v>
      </c>
    </row>
    <row r="1287" spans="1:13" x14ac:dyDescent="0.25">
      <c r="A1287">
        <v>567</v>
      </c>
      <c r="B1287" s="2">
        <v>42169</v>
      </c>
      <c r="C1287" s="2" t="str">
        <f t="shared" si="20"/>
        <v>Jun</v>
      </c>
      <c r="D1287" t="s">
        <v>1602</v>
      </c>
      <c r="E1287">
        <v>1</v>
      </c>
      <c r="F1287" s="3">
        <v>10520.37</v>
      </c>
      <c r="G1287" s="3" t="str">
        <f>INDEX(Tbl_Location[State],MATCH(D1287,Tbl_Location[Zip],0))</f>
        <v>British Columbia</v>
      </c>
      <c r="H1287" t="s">
        <v>20</v>
      </c>
      <c r="I1287" t="str">
        <f>INDEX(Tbl_Product[Product Name],MATCH(A1287,Tbl_Product[ProductID],0))</f>
        <v>Maximus UC-32</v>
      </c>
      <c r="J1287" t="str">
        <f>INDEX(Tbl_Product[Category],MATCH(A1287,Tbl_Product[ProductID],0))</f>
        <v>Urban</v>
      </c>
      <c r="K1287" t="str">
        <f>INDEX(Tbl_Product[Segment],MATCH(A1287,Tbl_Product[ProductID],0))</f>
        <v>Convenience</v>
      </c>
      <c r="L1287">
        <f>INDEX(Tbl_Product[ManufacturerID],MATCH(A1287,Tbl_Product[ProductID],0))</f>
        <v>7</v>
      </c>
      <c r="M1287" t="str">
        <f>INDEX(Tbl_Manu[Manufacturer Name],MATCH(L1287,Tbl_Manu[ManufacturerID],0))</f>
        <v>VanArsdel</v>
      </c>
    </row>
    <row r="1288" spans="1:13" x14ac:dyDescent="0.25">
      <c r="A1288">
        <v>1062</v>
      </c>
      <c r="B1288" s="2">
        <v>42185</v>
      </c>
      <c r="C1288" s="2" t="str">
        <f t="shared" si="20"/>
        <v>Jun</v>
      </c>
      <c r="D1288" t="s">
        <v>1382</v>
      </c>
      <c r="E1288">
        <v>1</v>
      </c>
      <c r="F1288" s="3">
        <v>1889.37</v>
      </c>
      <c r="G1288" s="3" t="str">
        <f>INDEX(Tbl_Location[State],MATCH(D1288,Tbl_Location[Zip],0))</f>
        <v>Alberta</v>
      </c>
      <c r="H1288" t="s">
        <v>20</v>
      </c>
      <c r="I1288" t="str">
        <f>INDEX(Tbl_Product[Product Name],MATCH(A1288,Tbl_Product[ProductID],0))</f>
        <v>Pirum RP-08</v>
      </c>
      <c r="J1288" t="str">
        <f>INDEX(Tbl_Product[Category],MATCH(A1288,Tbl_Product[ProductID],0))</f>
        <v>Rural</v>
      </c>
      <c r="K1288" t="str">
        <f>INDEX(Tbl_Product[Segment],MATCH(A1288,Tbl_Product[ProductID],0))</f>
        <v>Productivity</v>
      </c>
      <c r="L1288">
        <f>INDEX(Tbl_Product[ManufacturerID],MATCH(A1288,Tbl_Product[ProductID],0))</f>
        <v>10</v>
      </c>
      <c r="M1288" t="str">
        <f>INDEX(Tbl_Manu[Manufacturer Name],MATCH(L1288,Tbl_Manu[ManufacturerID],0))</f>
        <v>Pirum</v>
      </c>
    </row>
    <row r="1289" spans="1:13" x14ac:dyDescent="0.25">
      <c r="A1289">
        <v>1085</v>
      </c>
      <c r="B1289" s="2">
        <v>42185</v>
      </c>
      <c r="C1289" s="2" t="str">
        <f t="shared" si="20"/>
        <v>Jun</v>
      </c>
      <c r="D1289" t="s">
        <v>1382</v>
      </c>
      <c r="E1289">
        <v>1</v>
      </c>
      <c r="F1289" s="3">
        <v>1101.8699999999999</v>
      </c>
      <c r="G1289" s="3" t="str">
        <f>INDEX(Tbl_Location[State],MATCH(D1289,Tbl_Location[Zip],0))</f>
        <v>Alberta</v>
      </c>
      <c r="H1289" t="s">
        <v>20</v>
      </c>
      <c r="I1289" t="str">
        <f>INDEX(Tbl_Product[Product Name],MATCH(A1289,Tbl_Product[ProductID],0))</f>
        <v>Pirum RP-31</v>
      </c>
      <c r="J1289" t="str">
        <f>INDEX(Tbl_Product[Category],MATCH(A1289,Tbl_Product[ProductID],0))</f>
        <v>Rural</v>
      </c>
      <c r="K1289" t="str">
        <f>INDEX(Tbl_Product[Segment],MATCH(A1289,Tbl_Product[ProductID],0))</f>
        <v>Productivity</v>
      </c>
      <c r="L1289">
        <f>INDEX(Tbl_Product[ManufacturerID],MATCH(A1289,Tbl_Product[ProductID],0))</f>
        <v>10</v>
      </c>
      <c r="M1289" t="str">
        <f>INDEX(Tbl_Manu[Manufacturer Name],MATCH(L1289,Tbl_Manu[ManufacturerID],0))</f>
        <v>Pirum</v>
      </c>
    </row>
    <row r="1290" spans="1:13" x14ac:dyDescent="0.25">
      <c r="A1290">
        <v>1879</v>
      </c>
      <c r="B1290" s="2">
        <v>42185</v>
      </c>
      <c r="C1290" s="2" t="str">
        <f t="shared" si="20"/>
        <v>Jun</v>
      </c>
      <c r="D1290" t="s">
        <v>1334</v>
      </c>
      <c r="E1290">
        <v>1</v>
      </c>
      <c r="F1290" s="3">
        <v>11339.37</v>
      </c>
      <c r="G1290" s="3" t="str">
        <f>INDEX(Tbl_Location[State],MATCH(D1290,Tbl_Location[Zip],0))</f>
        <v>Alberta</v>
      </c>
      <c r="H1290" t="s">
        <v>20</v>
      </c>
      <c r="I1290" t="str">
        <f>INDEX(Tbl_Product[Product Name],MATCH(A1290,Tbl_Product[ProductID],0))</f>
        <v>Leo UM-17</v>
      </c>
      <c r="J1290" t="str">
        <f>INDEX(Tbl_Product[Category],MATCH(A1290,Tbl_Product[ProductID],0))</f>
        <v>Urban</v>
      </c>
      <c r="K1290" t="str">
        <f>INDEX(Tbl_Product[Segment],MATCH(A1290,Tbl_Product[ProductID],0))</f>
        <v>Moderation</v>
      </c>
      <c r="L1290">
        <f>INDEX(Tbl_Product[ManufacturerID],MATCH(A1290,Tbl_Product[ProductID],0))</f>
        <v>6</v>
      </c>
      <c r="M1290" t="str">
        <f>INDEX(Tbl_Manu[Manufacturer Name],MATCH(L1290,Tbl_Manu[ManufacturerID],0))</f>
        <v>Leo</v>
      </c>
    </row>
    <row r="1291" spans="1:13" x14ac:dyDescent="0.25">
      <c r="A1291">
        <v>2277</v>
      </c>
      <c r="B1291" s="2">
        <v>42185</v>
      </c>
      <c r="C1291" s="2" t="str">
        <f t="shared" si="20"/>
        <v>Jun</v>
      </c>
      <c r="D1291" t="s">
        <v>1564</v>
      </c>
      <c r="E1291">
        <v>1</v>
      </c>
      <c r="F1291" s="3">
        <v>3653.37</v>
      </c>
      <c r="G1291" s="3" t="str">
        <f>INDEX(Tbl_Location[State],MATCH(D1291,Tbl_Location[Zip],0))</f>
        <v>British Columbia</v>
      </c>
      <c r="H1291" t="s">
        <v>20</v>
      </c>
      <c r="I1291" t="str">
        <f>INDEX(Tbl_Product[Product Name],MATCH(A1291,Tbl_Product[ProductID],0))</f>
        <v>Aliqui RS-10</v>
      </c>
      <c r="J1291" t="str">
        <f>INDEX(Tbl_Product[Category],MATCH(A1291,Tbl_Product[ProductID],0))</f>
        <v>Rural</v>
      </c>
      <c r="K1291" t="str">
        <f>INDEX(Tbl_Product[Segment],MATCH(A1291,Tbl_Product[ProductID],0))</f>
        <v>Select</v>
      </c>
      <c r="L1291">
        <f>INDEX(Tbl_Product[ManufacturerID],MATCH(A1291,Tbl_Product[ProductID],0))</f>
        <v>2</v>
      </c>
      <c r="M1291" t="str">
        <f>INDEX(Tbl_Manu[Manufacturer Name],MATCH(L1291,Tbl_Manu[ManufacturerID],0))</f>
        <v>Aliqui</v>
      </c>
    </row>
    <row r="1292" spans="1:13" x14ac:dyDescent="0.25">
      <c r="A1292">
        <v>1722</v>
      </c>
      <c r="B1292" s="2">
        <v>42185</v>
      </c>
      <c r="C1292" s="2" t="str">
        <f t="shared" si="20"/>
        <v>Jun</v>
      </c>
      <c r="D1292" t="s">
        <v>1578</v>
      </c>
      <c r="E1292">
        <v>1</v>
      </c>
      <c r="F1292" s="3">
        <v>1038.8699999999999</v>
      </c>
      <c r="G1292" s="3" t="str">
        <f>INDEX(Tbl_Location[State],MATCH(D1292,Tbl_Location[Zip],0))</f>
        <v>British Columbia</v>
      </c>
      <c r="H1292" t="s">
        <v>20</v>
      </c>
      <c r="I1292" t="str">
        <f>INDEX(Tbl_Product[Product Name],MATCH(A1292,Tbl_Product[ProductID],0))</f>
        <v>Salvus YY-33</v>
      </c>
      <c r="J1292" t="str">
        <f>INDEX(Tbl_Product[Category],MATCH(A1292,Tbl_Product[ProductID],0))</f>
        <v>Youth</v>
      </c>
      <c r="K1292" t="str">
        <f>INDEX(Tbl_Product[Segment],MATCH(A1292,Tbl_Product[ProductID],0))</f>
        <v>Youth</v>
      </c>
      <c r="L1292">
        <f>INDEX(Tbl_Product[ManufacturerID],MATCH(A1292,Tbl_Product[ProductID],0))</f>
        <v>13</v>
      </c>
      <c r="M1292" t="str">
        <f>INDEX(Tbl_Manu[Manufacturer Name],MATCH(L1292,Tbl_Manu[ManufacturerID],0))</f>
        <v>Salvus</v>
      </c>
    </row>
    <row r="1293" spans="1:13" x14ac:dyDescent="0.25">
      <c r="A1293">
        <v>1086</v>
      </c>
      <c r="B1293" s="2">
        <v>42185</v>
      </c>
      <c r="C1293" s="2" t="str">
        <f t="shared" si="20"/>
        <v>Jun</v>
      </c>
      <c r="D1293" t="s">
        <v>1382</v>
      </c>
      <c r="E1293">
        <v>1</v>
      </c>
      <c r="F1293" s="3">
        <v>1101.8699999999999</v>
      </c>
      <c r="G1293" s="3" t="str">
        <f>INDEX(Tbl_Location[State],MATCH(D1293,Tbl_Location[Zip],0))</f>
        <v>Alberta</v>
      </c>
      <c r="H1293" t="s">
        <v>20</v>
      </c>
      <c r="I1293" t="str">
        <f>INDEX(Tbl_Product[Product Name],MATCH(A1293,Tbl_Product[ProductID],0))</f>
        <v>Pirum RP-32</v>
      </c>
      <c r="J1293" t="str">
        <f>INDEX(Tbl_Product[Category],MATCH(A1293,Tbl_Product[ProductID],0))</f>
        <v>Rural</v>
      </c>
      <c r="K1293" t="str">
        <f>INDEX(Tbl_Product[Segment],MATCH(A1293,Tbl_Product[ProductID],0))</f>
        <v>Productivity</v>
      </c>
      <c r="L1293">
        <f>INDEX(Tbl_Product[ManufacturerID],MATCH(A1293,Tbl_Product[ProductID],0))</f>
        <v>10</v>
      </c>
      <c r="M1293" t="str">
        <f>INDEX(Tbl_Manu[Manufacturer Name],MATCH(L1293,Tbl_Manu[ManufacturerID],0))</f>
        <v>Pirum</v>
      </c>
    </row>
    <row r="1294" spans="1:13" x14ac:dyDescent="0.25">
      <c r="A1294">
        <v>1707</v>
      </c>
      <c r="B1294" s="2">
        <v>42185</v>
      </c>
      <c r="C1294" s="2" t="str">
        <f t="shared" si="20"/>
        <v>Jun</v>
      </c>
      <c r="D1294" t="s">
        <v>1577</v>
      </c>
      <c r="E1294">
        <v>1</v>
      </c>
      <c r="F1294" s="3">
        <v>1511.37</v>
      </c>
      <c r="G1294" s="3" t="str">
        <f>INDEX(Tbl_Location[State],MATCH(D1294,Tbl_Location[Zip],0))</f>
        <v>British Columbia</v>
      </c>
      <c r="H1294" t="s">
        <v>20</v>
      </c>
      <c r="I1294" t="str">
        <f>INDEX(Tbl_Product[Product Name],MATCH(A1294,Tbl_Product[ProductID],0))</f>
        <v>Salvus YY-18</v>
      </c>
      <c r="J1294" t="str">
        <f>INDEX(Tbl_Product[Category],MATCH(A1294,Tbl_Product[ProductID],0))</f>
        <v>Youth</v>
      </c>
      <c r="K1294" t="str">
        <f>INDEX(Tbl_Product[Segment],MATCH(A1294,Tbl_Product[ProductID],0))</f>
        <v>Youth</v>
      </c>
      <c r="L1294">
        <f>INDEX(Tbl_Product[ManufacturerID],MATCH(A1294,Tbl_Product[ProductID],0))</f>
        <v>13</v>
      </c>
      <c r="M1294" t="str">
        <f>INDEX(Tbl_Manu[Manufacturer Name],MATCH(L1294,Tbl_Manu[ManufacturerID],0))</f>
        <v>Salvus</v>
      </c>
    </row>
    <row r="1295" spans="1:13" x14ac:dyDescent="0.25">
      <c r="A1295">
        <v>1129</v>
      </c>
      <c r="B1295" s="2">
        <v>42152</v>
      </c>
      <c r="C1295" s="2" t="str">
        <f t="shared" si="20"/>
        <v>May</v>
      </c>
      <c r="D1295" t="s">
        <v>839</v>
      </c>
      <c r="E1295">
        <v>1</v>
      </c>
      <c r="F1295" s="3">
        <v>5448.87</v>
      </c>
      <c r="G1295" s="3" t="str">
        <f>INDEX(Tbl_Location[State],MATCH(D1295,Tbl_Location[Zip],0))</f>
        <v>Ontario</v>
      </c>
      <c r="H1295" t="s">
        <v>20</v>
      </c>
      <c r="I1295" t="str">
        <f>INDEX(Tbl_Product[Product Name],MATCH(A1295,Tbl_Product[ProductID],0))</f>
        <v>Pirum UM-06</v>
      </c>
      <c r="J1295" t="str">
        <f>INDEX(Tbl_Product[Category],MATCH(A1295,Tbl_Product[ProductID],0))</f>
        <v>Urban</v>
      </c>
      <c r="K1295" t="str">
        <f>INDEX(Tbl_Product[Segment],MATCH(A1295,Tbl_Product[ProductID],0))</f>
        <v>Moderation</v>
      </c>
      <c r="L1295">
        <f>INDEX(Tbl_Product[ManufacturerID],MATCH(A1295,Tbl_Product[ProductID],0))</f>
        <v>10</v>
      </c>
      <c r="M1295" t="str">
        <f>INDEX(Tbl_Manu[Manufacturer Name],MATCH(L1295,Tbl_Manu[ManufacturerID],0))</f>
        <v>Pirum</v>
      </c>
    </row>
    <row r="1296" spans="1:13" x14ac:dyDescent="0.25">
      <c r="A1296">
        <v>2336</v>
      </c>
      <c r="B1296" s="2">
        <v>42116</v>
      </c>
      <c r="C1296" s="2" t="str">
        <f t="shared" si="20"/>
        <v>Apr</v>
      </c>
      <c r="D1296" t="s">
        <v>391</v>
      </c>
      <c r="E1296">
        <v>1</v>
      </c>
      <c r="F1296" s="3">
        <v>9569.7000000000007</v>
      </c>
      <c r="G1296" s="3" t="str">
        <f>INDEX(Tbl_Location[State],MATCH(D1296,Tbl_Location[Zip],0))</f>
        <v>Quebec</v>
      </c>
      <c r="H1296" t="s">
        <v>20</v>
      </c>
      <c r="I1296" t="str">
        <f>INDEX(Tbl_Product[Product Name],MATCH(A1296,Tbl_Product[ProductID],0))</f>
        <v>Aliqui UE-10</v>
      </c>
      <c r="J1296" t="str">
        <f>INDEX(Tbl_Product[Category],MATCH(A1296,Tbl_Product[ProductID],0))</f>
        <v>Urban</v>
      </c>
      <c r="K1296" t="str">
        <f>INDEX(Tbl_Product[Segment],MATCH(A1296,Tbl_Product[ProductID],0))</f>
        <v>Extreme</v>
      </c>
      <c r="L1296">
        <f>INDEX(Tbl_Product[ManufacturerID],MATCH(A1296,Tbl_Product[ProductID],0))</f>
        <v>2</v>
      </c>
      <c r="M1296" t="str">
        <f>INDEX(Tbl_Manu[Manufacturer Name],MATCH(L1296,Tbl_Manu[ManufacturerID],0))</f>
        <v>Aliqui</v>
      </c>
    </row>
    <row r="1297" spans="1:13" x14ac:dyDescent="0.25">
      <c r="A1297">
        <v>183</v>
      </c>
      <c r="B1297" s="2">
        <v>42116</v>
      </c>
      <c r="C1297" s="2" t="str">
        <f t="shared" si="20"/>
        <v>Apr</v>
      </c>
      <c r="D1297" t="s">
        <v>840</v>
      </c>
      <c r="E1297">
        <v>1</v>
      </c>
      <c r="F1297" s="3">
        <v>8694</v>
      </c>
      <c r="G1297" s="3" t="str">
        <f>INDEX(Tbl_Location[State],MATCH(D1297,Tbl_Location[Zip],0))</f>
        <v>Ontario</v>
      </c>
      <c r="H1297" t="s">
        <v>20</v>
      </c>
      <c r="I1297" t="str">
        <f>INDEX(Tbl_Product[Product Name],MATCH(A1297,Tbl_Product[ProductID],0))</f>
        <v>Abbas UE-11</v>
      </c>
      <c r="J1297" t="str">
        <f>INDEX(Tbl_Product[Category],MATCH(A1297,Tbl_Product[ProductID],0))</f>
        <v>Urban</v>
      </c>
      <c r="K1297" t="str">
        <f>INDEX(Tbl_Product[Segment],MATCH(A1297,Tbl_Product[ProductID],0))</f>
        <v>Extreme</v>
      </c>
      <c r="L1297">
        <f>INDEX(Tbl_Product[ManufacturerID],MATCH(A1297,Tbl_Product[ProductID],0))</f>
        <v>1</v>
      </c>
      <c r="M1297" t="str">
        <f>INDEX(Tbl_Manu[Manufacturer Name],MATCH(L1297,Tbl_Manu[ManufacturerID],0))</f>
        <v>Abbas</v>
      </c>
    </row>
    <row r="1298" spans="1:13" x14ac:dyDescent="0.25">
      <c r="A1298">
        <v>1085</v>
      </c>
      <c r="B1298" s="2">
        <v>42093</v>
      </c>
      <c r="C1298" s="2" t="str">
        <f t="shared" si="20"/>
        <v>Mar</v>
      </c>
      <c r="D1298" t="s">
        <v>953</v>
      </c>
      <c r="E1298">
        <v>1</v>
      </c>
      <c r="F1298" s="3">
        <v>1416.87</v>
      </c>
      <c r="G1298" s="3" t="str">
        <f>INDEX(Tbl_Location[State],MATCH(D1298,Tbl_Location[Zip],0))</f>
        <v>Ontario</v>
      </c>
      <c r="H1298" t="s">
        <v>20</v>
      </c>
      <c r="I1298" t="str">
        <f>INDEX(Tbl_Product[Product Name],MATCH(A1298,Tbl_Product[ProductID],0))</f>
        <v>Pirum RP-31</v>
      </c>
      <c r="J1298" t="str">
        <f>INDEX(Tbl_Product[Category],MATCH(A1298,Tbl_Product[ProductID],0))</f>
        <v>Rural</v>
      </c>
      <c r="K1298" t="str">
        <f>INDEX(Tbl_Product[Segment],MATCH(A1298,Tbl_Product[ProductID],0))</f>
        <v>Productivity</v>
      </c>
      <c r="L1298">
        <f>INDEX(Tbl_Product[ManufacturerID],MATCH(A1298,Tbl_Product[ProductID],0))</f>
        <v>10</v>
      </c>
      <c r="M1298" t="str">
        <f>INDEX(Tbl_Manu[Manufacturer Name],MATCH(L1298,Tbl_Manu[ManufacturerID],0))</f>
        <v>Pirum</v>
      </c>
    </row>
    <row r="1299" spans="1:13" x14ac:dyDescent="0.25">
      <c r="A1299">
        <v>993</v>
      </c>
      <c r="B1299" s="2">
        <v>42116</v>
      </c>
      <c r="C1299" s="2" t="str">
        <f t="shared" si="20"/>
        <v>Apr</v>
      </c>
      <c r="D1299" t="s">
        <v>994</v>
      </c>
      <c r="E1299">
        <v>1</v>
      </c>
      <c r="F1299" s="3">
        <v>4598.37</v>
      </c>
      <c r="G1299" s="3" t="str">
        <f>INDEX(Tbl_Location[State],MATCH(D1299,Tbl_Location[Zip],0))</f>
        <v>Ontario</v>
      </c>
      <c r="H1299" t="s">
        <v>20</v>
      </c>
      <c r="I1299" t="str">
        <f>INDEX(Tbl_Product[Product Name],MATCH(A1299,Tbl_Product[ProductID],0))</f>
        <v>Natura UC-56</v>
      </c>
      <c r="J1299" t="str">
        <f>INDEX(Tbl_Product[Category],MATCH(A1299,Tbl_Product[ProductID],0))</f>
        <v>Urban</v>
      </c>
      <c r="K1299" t="str">
        <f>INDEX(Tbl_Product[Segment],MATCH(A1299,Tbl_Product[ProductID],0))</f>
        <v>Convenience</v>
      </c>
      <c r="L1299">
        <f>INDEX(Tbl_Product[ManufacturerID],MATCH(A1299,Tbl_Product[ProductID],0))</f>
        <v>8</v>
      </c>
      <c r="M1299" t="str">
        <f>INDEX(Tbl_Manu[Manufacturer Name],MATCH(L1299,Tbl_Manu[ManufacturerID],0))</f>
        <v>Natura</v>
      </c>
    </row>
    <row r="1300" spans="1:13" x14ac:dyDescent="0.25">
      <c r="A1300">
        <v>604</v>
      </c>
      <c r="B1300" s="2">
        <v>42117</v>
      </c>
      <c r="C1300" s="2" t="str">
        <f t="shared" si="20"/>
        <v>Apr</v>
      </c>
      <c r="D1300" t="s">
        <v>973</v>
      </c>
      <c r="E1300">
        <v>1</v>
      </c>
      <c r="F1300" s="3">
        <v>6299.37</v>
      </c>
      <c r="G1300" s="3" t="str">
        <f>INDEX(Tbl_Location[State],MATCH(D1300,Tbl_Location[Zip],0))</f>
        <v>Ontario</v>
      </c>
      <c r="H1300" t="s">
        <v>20</v>
      </c>
      <c r="I1300" t="str">
        <f>INDEX(Tbl_Product[Product Name],MATCH(A1300,Tbl_Product[ProductID],0))</f>
        <v>Maximus UC-69</v>
      </c>
      <c r="J1300" t="str">
        <f>INDEX(Tbl_Product[Category],MATCH(A1300,Tbl_Product[ProductID],0))</f>
        <v>Urban</v>
      </c>
      <c r="K1300" t="str">
        <f>INDEX(Tbl_Product[Segment],MATCH(A1300,Tbl_Product[ProductID],0))</f>
        <v>Convenience</v>
      </c>
      <c r="L1300">
        <f>INDEX(Tbl_Product[ManufacturerID],MATCH(A1300,Tbl_Product[ProductID],0))</f>
        <v>7</v>
      </c>
      <c r="M1300" t="str">
        <f>INDEX(Tbl_Manu[Manufacturer Name],MATCH(L1300,Tbl_Manu[ManufacturerID],0))</f>
        <v>VanArsdel</v>
      </c>
    </row>
    <row r="1301" spans="1:13" x14ac:dyDescent="0.25">
      <c r="A1301">
        <v>939</v>
      </c>
      <c r="B1301" s="2">
        <v>42151</v>
      </c>
      <c r="C1301" s="2" t="str">
        <f t="shared" si="20"/>
        <v>May</v>
      </c>
      <c r="D1301" t="s">
        <v>957</v>
      </c>
      <c r="E1301">
        <v>1</v>
      </c>
      <c r="F1301" s="3">
        <v>4598.37</v>
      </c>
      <c r="G1301" s="3" t="str">
        <f>INDEX(Tbl_Location[State],MATCH(D1301,Tbl_Location[Zip],0))</f>
        <v>Ontario</v>
      </c>
      <c r="H1301" t="s">
        <v>20</v>
      </c>
      <c r="I1301" t="str">
        <f>INDEX(Tbl_Product[Product Name],MATCH(A1301,Tbl_Product[ProductID],0))</f>
        <v>Natura UC-02</v>
      </c>
      <c r="J1301" t="str">
        <f>INDEX(Tbl_Product[Category],MATCH(A1301,Tbl_Product[ProductID],0))</f>
        <v>Urban</v>
      </c>
      <c r="K1301" t="str">
        <f>INDEX(Tbl_Product[Segment],MATCH(A1301,Tbl_Product[ProductID],0))</f>
        <v>Convenience</v>
      </c>
      <c r="L1301">
        <f>INDEX(Tbl_Product[ManufacturerID],MATCH(A1301,Tbl_Product[ProductID],0))</f>
        <v>8</v>
      </c>
      <c r="M1301" t="str">
        <f>INDEX(Tbl_Manu[Manufacturer Name],MATCH(L1301,Tbl_Manu[ManufacturerID],0))</f>
        <v>Natura</v>
      </c>
    </row>
    <row r="1302" spans="1:13" x14ac:dyDescent="0.25">
      <c r="A1302">
        <v>1145</v>
      </c>
      <c r="B1302" s="2">
        <v>42151</v>
      </c>
      <c r="C1302" s="2" t="str">
        <f t="shared" si="20"/>
        <v>May</v>
      </c>
      <c r="D1302" t="s">
        <v>984</v>
      </c>
      <c r="E1302">
        <v>1</v>
      </c>
      <c r="F1302" s="3">
        <v>4031.37</v>
      </c>
      <c r="G1302" s="3" t="str">
        <f>INDEX(Tbl_Location[State],MATCH(D1302,Tbl_Location[Zip],0))</f>
        <v>Ontario</v>
      </c>
      <c r="H1302" t="s">
        <v>20</v>
      </c>
      <c r="I1302" t="str">
        <f>INDEX(Tbl_Product[Product Name],MATCH(A1302,Tbl_Product[ProductID],0))</f>
        <v>Pirum UR-02</v>
      </c>
      <c r="J1302" t="str">
        <f>INDEX(Tbl_Product[Category],MATCH(A1302,Tbl_Product[ProductID],0))</f>
        <v>Urban</v>
      </c>
      <c r="K1302" t="str">
        <f>INDEX(Tbl_Product[Segment],MATCH(A1302,Tbl_Product[ProductID],0))</f>
        <v>Regular</v>
      </c>
      <c r="L1302">
        <f>INDEX(Tbl_Product[ManufacturerID],MATCH(A1302,Tbl_Product[ProductID],0))</f>
        <v>10</v>
      </c>
      <c r="M1302" t="str">
        <f>INDEX(Tbl_Manu[Manufacturer Name],MATCH(L1302,Tbl_Manu[ManufacturerID],0))</f>
        <v>Pirum</v>
      </c>
    </row>
    <row r="1303" spans="1:13" x14ac:dyDescent="0.25">
      <c r="A1303">
        <v>295</v>
      </c>
      <c r="B1303" s="2">
        <v>42151</v>
      </c>
      <c r="C1303" s="2" t="str">
        <f t="shared" si="20"/>
        <v>May</v>
      </c>
      <c r="D1303" t="s">
        <v>984</v>
      </c>
      <c r="E1303">
        <v>1</v>
      </c>
      <c r="F1303" s="3">
        <v>12596.85</v>
      </c>
      <c r="G1303" s="3" t="str">
        <f>INDEX(Tbl_Location[State],MATCH(D1303,Tbl_Location[Zip],0))</f>
        <v>Ontario</v>
      </c>
      <c r="H1303" t="s">
        <v>20</v>
      </c>
      <c r="I1303" t="str">
        <f>INDEX(Tbl_Product[Product Name],MATCH(A1303,Tbl_Product[ProductID],0))</f>
        <v>Fama UE-16</v>
      </c>
      <c r="J1303" t="str">
        <f>INDEX(Tbl_Product[Category],MATCH(A1303,Tbl_Product[ProductID],0))</f>
        <v>Urban</v>
      </c>
      <c r="K1303" t="str">
        <f>INDEX(Tbl_Product[Segment],MATCH(A1303,Tbl_Product[ProductID],0))</f>
        <v>Extreme</v>
      </c>
      <c r="L1303">
        <f>INDEX(Tbl_Product[ManufacturerID],MATCH(A1303,Tbl_Product[ProductID],0))</f>
        <v>5</v>
      </c>
      <c r="M1303" t="str">
        <f>INDEX(Tbl_Manu[Manufacturer Name],MATCH(L1303,Tbl_Manu[ManufacturerID],0))</f>
        <v>Fama</v>
      </c>
    </row>
    <row r="1304" spans="1:13" x14ac:dyDescent="0.25">
      <c r="A1304">
        <v>1191</v>
      </c>
      <c r="B1304" s="2">
        <v>42151</v>
      </c>
      <c r="C1304" s="2" t="str">
        <f t="shared" si="20"/>
        <v>May</v>
      </c>
      <c r="D1304" t="s">
        <v>984</v>
      </c>
      <c r="E1304">
        <v>1</v>
      </c>
      <c r="F1304" s="3">
        <v>3464.37</v>
      </c>
      <c r="G1304" s="3" t="str">
        <f>INDEX(Tbl_Location[State],MATCH(D1304,Tbl_Location[Zip],0))</f>
        <v>Ontario</v>
      </c>
      <c r="H1304" t="s">
        <v>20</v>
      </c>
      <c r="I1304" t="str">
        <f>INDEX(Tbl_Product[Product Name],MATCH(A1304,Tbl_Product[ProductID],0))</f>
        <v>Pirum UE-27</v>
      </c>
      <c r="J1304" t="str">
        <f>INDEX(Tbl_Product[Category],MATCH(A1304,Tbl_Product[ProductID],0))</f>
        <v>Urban</v>
      </c>
      <c r="K1304" t="str">
        <f>INDEX(Tbl_Product[Segment],MATCH(A1304,Tbl_Product[ProductID],0))</f>
        <v>Extreme</v>
      </c>
      <c r="L1304">
        <f>INDEX(Tbl_Product[ManufacturerID],MATCH(A1304,Tbl_Product[ProductID],0))</f>
        <v>10</v>
      </c>
      <c r="M1304" t="str">
        <f>INDEX(Tbl_Manu[Manufacturer Name],MATCH(L1304,Tbl_Manu[ManufacturerID],0))</f>
        <v>Pirum</v>
      </c>
    </row>
    <row r="1305" spans="1:13" x14ac:dyDescent="0.25">
      <c r="A1305">
        <v>548</v>
      </c>
      <c r="B1305" s="2">
        <v>42094</v>
      </c>
      <c r="C1305" s="2" t="str">
        <f t="shared" si="20"/>
        <v>Mar</v>
      </c>
      <c r="D1305" t="s">
        <v>685</v>
      </c>
      <c r="E1305">
        <v>1</v>
      </c>
      <c r="F1305" s="3">
        <v>6236.37</v>
      </c>
      <c r="G1305" s="3" t="str">
        <f>INDEX(Tbl_Location[State],MATCH(D1305,Tbl_Location[Zip],0))</f>
        <v>Ontario</v>
      </c>
      <c r="H1305" t="s">
        <v>20</v>
      </c>
      <c r="I1305" t="str">
        <f>INDEX(Tbl_Product[Product Name],MATCH(A1305,Tbl_Product[ProductID],0))</f>
        <v>Maximus UC-13</v>
      </c>
      <c r="J1305" t="str">
        <f>INDEX(Tbl_Product[Category],MATCH(A1305,Tbl_Product[ProductID],0))</f>
        <v>Urban</v>
      </c>
      <c r="K1305" t="str">
        <f>INDEX(Tbl_Product[Segment],MATCH(A1305,Tbl_Product[ProductID],0))</f>
        <v>Convenience</v>
      </c>
      <c r="L1305">
        <f>INDEX(Tbl_Product[ManufacturerID],MATCH(A1305,Tbl_Product[ProductID],0))</f>
        <v>7</v>
      </c>
      <c r="M1305" t="str">
        <f>INDEX(Tbl_Manu[Manufacturer Name],MATCH(L1305,Tbl_Manu[ManufacturerID],0))</f>
        <v>VanArsdel</v>
      </c>
    </row>
    <row r="1306" spans="1:13" x14ac:dyDescent="0.25">
      <c r="A1306">
        <v>1078</v>
      </c>
      <c r="B1306" s="2">
        <v>42094</v>
      </c>
      <c r="C1306" s="2" t="str">
        <f t="shared" si="20"/>
        <v>Mar</v>
      </c>
      <c r="D1306" t="s">
        <v>842</v>
      </c>
      <c r="E1306">
        <v>1</v>
      </c>
      <c r="F1306" s="3">
        <v>4220.37</v>
      </c>
      <c r="G1306" s="3" t="str">
        <f>INDEX(Tbl_Location[State],MATCH(D1306,Tbl_Location[Zip],0))</f>
        <v>Ontario</v>
      </c>
      <c r="H1306" t="s">
        <v>20</v>
      </c>
      <c r="I1306" t="str">
        <f>INDEX(Tbl_Product[Product Name],MATCH(A1306,Tbl_Product[ProductID],0))</f>
        <v>Pirum RP-24</v>
      </c>
      <c r="J1306" t="str">
        <f>INDEX(Tbl_Product[Category],MATCH(A1306,Tbl_Product[ProductID],0))</f>
        <v>Rural</v>
      </c>
      <c r="K1306" t="str">
        <f>INDEX(Tbl_Product[Segment],MATCH(A1306,Tbl_Product[ProductID],0))</f>
        <v>Productivity</v>
      </c>
      <c r="L1306">
        <f>INDEX(Tbl_Product[ManufacturerID],MATCH(A1306,Tbl_Product[ProductID],0))</f>
        <v>10</v>
      </c>
      <c r="M1306" t="str">
        <f>INDEX(Tbl_Manu[Manufacturer Name],MATCH(L1306,Tbl_Manu[ManufacturerID],0))</f>
        <v>Pirum</v>
      </c>
    </row>
    <row r="1307" spans="1:13" x14ac:dyDescent="0.25">
      <c r="A1307">
        <v>2396</v>
      </c>
      <c r="B1307" s="2">
        <v>42088</v>
      </c>
      <c r="C1307" s="2" t="str">
        <f t="shared" si="20"/>
        <v>Mar</v>
      </c>
      <c r="D1307" t="s">
        <v>842</v>
      </c>
      <c r="E1307">
        <v>1</v>
      </c>
      <c r="F1307" s="3">
        <v>1385.37</v>
      </c>
      <c r="G1307" s="3" t="str">
        <f>INDEX(Tbl_Location[State],MATCH(D1307,Tbl_Location[Zip],0))</f>
        <v>Ontario</v>
      </c>
      <c r="H1307" t="s">
        <v>20</v>
      </c>
      <c r="I1307" t="str">
        <f>INDEX(Tbl_Product[Product Name],MATCH(A1307,Tbl_Product[ProductID],0))</f>
        <v>Aliqui YY-05</v>
      </c>
      <c r="J1307" t="str">
        <f>INDEX(Tbl_Product[Category],MATCH(A1307,Tbl_Product[ProductID],0))</f>
        <v>Youth</v>
      </c>
      <c r="K1307" t="str">
        <f>INDEX(Tbl_Product[Segment],MATCH(A1307,Tbl_Product[ProductID],0))</f>
        <v>Youth</v>
      </c>
      <c r="L1307">
        <f>INDEX(Tbl_Product[ManufacturerID],MATCH(A1307,Tbl_Product[ProductID],0))</f>
        <v>2</v>
      </c>
      <c r="M1307" t="str">
        <f>INDEX(Tbl_Manu[Manufacturer Name],MATCH(L1307,Tbl_Manu[ManufacturerID],0))</f>
        <v>Aliqui</v>
      </c>
    </row>
    <row r="1308" spans="1:13" x14ac:dyDescent="0.25">
      <c r="A1308">
        <v>578</v>
      </c>
      <c r="B1308" s="2">
        <v>42088</v>
      </c>
      <c r="C1308" s="2" t="str">
        <f t="shared" si="20"/>
        <v>Mar</v>
      </c>
      <c r="D1308" t="s">
        <v>1214</v>
      </c>
      <c r="E1308">
        <v>1</v>
      </c>
      <c r="F1308" s="3">
        <v>9449.3700000000008</v>
      </c>
      <c r="G1308" s="3" t="str">
        <f>INDEX(Tbl_Location[State],MATCH(D1308,Tbl_Location[Zip],0))</f>
        <v>Manitoba</v>
      </c>
      <c r="H1308" t="s">
        <v>20</v>
      </c>
      <c r="I1308" t="str">
        <f>INDEX(Tbl_Product[Product Name],MATCH(A1308,Tbl_Product[ProductID],0))</f>
        <v>Maximus UC-43</v>
      </c>
      <c r="J1308" t="str">
        <f>INDEX(Tbl_Product[Category],MATCH(A1308,Tbl_Product[ProductID],0))</f>
        <v>Urban</v>
      </c>
      <c r="K1308" t="str">
        <f>INDEX(Tbl_Product[Segment],MATCH(A1308,Tbl_Product[ProductID],0))</f>
        <v>Convenience</v>
      </c>
      <c r="L1308">
        <f>INDEX(Tbl_Product[ManufacturerID],MATCH(A1308,Tbl_Product[ProductID],0))</f>
        <v>7</v>
      </c>
      <c r="M1308" t="str">
        <f>INDEX(Tbl_Manu[Manufacturer Name],MATCH(L1308,Tbl_Manu[ManufacturerID],0))</f>
        <v>VanArsdel</v>
      </c>
    </row>
    <row r="1309" spans="1:13" x14ac:dyDescent="0.25">
      <c r="A1309">
        <v>939</v>
      </c>
      <c r="B1309" s="2">
        <v>42088</v>
      </c>
      <c r="C1309" s="2" t="str">
        <f t="shared" si="20"/>
        <v>Mar</v>
      </c>
      <c r="D1309" t="s">
        <v>983</v>
      </c>
      <c r="E1309">
        <v>1</v>
      </c>
      <c r="F1309" s="3">
        <v>4598.37</v>
      </c>
      <c r="G1309" s="3" t="str">
        <f>INDEX(Tbl_Location[State],MATCH(D1309,Tbl_Location[Zip],0))</f>
        <v>Ontario</v>
      </c>
      <c r="H1309" t="s">
        <v>20</v>
      </c>
      <c r="I1309" t="str">
        <f>INDEX(Tbl_Product[Product Name],MATCH(A1309,Tbl_Product[ProductID],0))</f>
        <v>Natura UC-02</v>
      </c>
      <c r="J1309" t="str">
        <f>INDEX(Tbl_Product[Category],MATCH(A1309,Tbl_Product[ProductID],0))</f>
        <v>Urban</v>
      </c>
      <c r="K1309" t="str">
        <f>INDEX(Tbl_Product[Segment],MATCH(A1309,Tbl_Product[ProductID],0))</f>
        <v>Convenience</v>
      </c>
      <c r="L1309">
        <f>INDEX(Tbl_Product[ManufacturerID],MATCH(A1309,Tbl_Product[ProductID],0))</f>
        <v>8</v>
      </c>
      <c r="M1309" t="str">
        <f>INDEX(Tbl_Manu[Manufacturer Name],MATCH(L1309,Tbl_Manu[ManufacturerID],0))</f>
        <v>Natura</v>
      </c>
    </row>
    <row r="1310" spans="1:13" x14ac:dyDescent="0.25">
      <c r="A1310">
        <v>615</v>
      </c>
      <c r="B1310" s="2">
        <v>42032</v>
      </c>
      <c r="C1310" s="2" t="str">
        <f t="shared" si="20"/>
        <v>Jan</v>
      </c>
      <c r="D1310" t="s">
        <v>1230</v>
      </c>
      <c r="E1310">
        <v>1</v>
      </c>
      <c r="F1310" s="3">
        <v>8189.37</v>
      </c>
      <c r="G1310" s="3" t="str">
        <f>INDEX(Tbl_Location[State],MATCH(D1310,Tbl_Location[Zip],0))</f>
        <v>Manitoba</v>
      </c>
      <c r="H1310" t="s">
        <v>20</v>
      </c>
      <c r="I1310" t="str">
        <f>INDEX(Tbl_Product[Product Name],MATCH(A1310,Tbl_Product[ProductID],0))</f>
        <v>Maximus UC-80</v>
      </c>
      <c r="J1310" t="str">
        <f>INDEX(Tbl_Product[Category],MATCH(A1310,Tbl_Product[ProductID],0))</f>
        <v>Urban</v>
      </c>
      <c r="K1310" t="str">
        <f>INDEX(Tbl_Product[Segment],MATCH(A1310,Tbl_Product[ProductID],0))</f>
        <v>Convenience</v>
      </c>
      <c r="L1310">
        <f>INDEX(Tbl_Product[ManufacturerID],MATCH(A1310,Tbl_Product[ProductID],0))</f>
        <v>7</v>
      </c>
      <c r="M1310" t="str">
        <f>INDEX(Tbl_Manu[Manufacturer Name],MATCH(L1310,Tbl_Manu[ManufacturerID],0))</f>
        <v>VanArsdel</v>
      </c>
    </row>
    <row r="1311" spans="1:13" x14ac:dyDescent="0.25">
      <c r="A1311">
        <v>580</v>
      </c>
      <c r="B1311" s="2">
        <v>42032</v>
      </c>
      <c r="C1311" s="2" t="str">
        <f t="shared" si="20"/>
        <v>Jan</v>
      </c>
      <c r="D1311" t="s">
        <v>1230</v>
      </c>
      <c r="E1311">
        <v>1</v>
      </c>
      <c r="F1311" s="3">
        <v>10013.85</v>
      </c>
      <c r="G1311" s="3" t="str">
        <f>INDEX(Tbl_Location[State],MATCH(D1311,Tbl_Location[Zip],0))</f>
        <v>Manitoba</v>
      </c>
      <c r="H1311" t="s">
        <v>20</v>
      </c>
      <c r="I1311" t="str">
        <f>INDEX(Tbl_Product[Product Name],MATCH(A1311,Tbl_Product[ProductID],0))</f>
        <v>Maximus UC-45</v>
      </c>
      <c r="J1311" t="str">
        <f>INDEX(Tbl_Product[Category],MATCH(A1311,Tbl_Product[ProductID],0))</f>
        <v>Urban</v>
      </c>
      <c r="K1311" t="str">
        <f>INDEX(Tbl_Product[Segment],MATCH(A1311,Tbl_Product[ProductID],0))</f>
        <v>Convenience</v>
      </c>
      <c r="L1311">
        <f>INDEX(Tbl_Product[ManufacturerID],MATCH(A1311,Tbl_Product[ProductID],0))</f>
        <v>7</v>
      </c>
      <c r="M1311" t="str">
        <f>INDEX(Tbl_Manu[Manufacturer Name],MATCH(L1311,Tbl_Manu[ManufacturerID],0))</f>
        <v>VanArsdel</v>
      </c>
    </row>
    <row r="1312" spans="1:13" x14ac:dyDescent="0.25">
      <c r="A1312">
        <v>1050</v>
      </c>
      <c r="B1312" s="2">
        <v>42032</v>
      </c>
      <c r="C1312" s="2" t="str">
        <f t="shared" si="20"/>
        <v>Jan</v>
      </c>
      <c r="D1312" t="s">
        <v>983</v>
      </c>
      <c r="E1312">
        <v>1</v>
      </c>
      <c r="F1312" s="3">
        <v>3338.37</v>
      </c>
      <c r="G1312" s="3" t="str">
        <f>INDEX(Tbl_Location[State],MATCH(D1312,Tbl_Location[Zip],0))</f>
        <v>Ontario</v>
      </c>
      <c r="H1312" t="s">
        <v>20</v>
      </c>
      <c r="I1312" t="str">
        <f>INDEX(Tbl_Product[Product Name],MATCH(A1312,Tbl_Product[ProductID],0))</f>
        <v>Pirum MA-08</v>
      </c>
      <c r="J1312" t="str">
        <f>INDEX(Tbl_Product[Category],MATCH(A1312,Tbl_Product[ProductID],0))</f>
        <v>Mix</v>
      </c>
      <c r="K1312" t="str">
        <f>INDEX(Tbl_Product[Segment],MATCH(A1312,Tbl_Product[ProductID],0))</f>
        <v>All Season</v>
      </c>
      <c r="L1312">
        <f>INDEX(Tbl_Product[ManufacturerID],MATCH(A1312,Tbl_Product[ProductID],0))</f>
        <v>10</v>
      </c>
      <c r="M1312" t="str">
        <f>INDEX(Tbl_Manu[Manufacturer Name],MATCH(L1312,Tbl_Manu[ManufacturerID],0))</f>
        <v>Pirum</v>
      </c>
    </row>
    <row r="1313" spans="1:13" x14ac:dyDescent="0.25">
      <c r="A1313">
        <v>1145</v>
      </c>
      <c r="B1313" s="2">
        <v>42032</v>
      </c>
      <c r="C1313" s="2" t="str">
        <f t="shared" si="20"/>
        <v>Jan</v>
      </c>
      <c r="D1313" t="s">
        <v>838</v>
      </c>
      <c r="E1313">
        <v>1</v>
      </c>
      <c r="F1313" s="3">
        <v>4031.37</v>
      </c>
      <c r="G1313" s="3" t="str">
        <f>INDEX(Tbl_Location[State],MATCH(D1313,Tbl_Location[Zip],0))</f>
        <v>Ontario</v>
      </c>
      <c r="H1313" t="s">
        <v>20</v>
      </c>
      <c r="I1313" t="str">
        <f>INDEX(Tbl_Product[Product Name],MATCH(A1313,Tbl_Product[ProductID],0))</f>
        <v>Pirum UR-02</v>
      </c>
      <c r="J1313" t="str">
        <f>INDEX(Tbl_Product[Category],MATCH(A1313,Tbl_Product[ProductID],0))</f>
        <v>Urban</v>
      </c>
      <c r="K1313" t="str">
        <f>INDEX(Tbl_Product[Segment],MATCH(A1313,Tbl_Product[ProductID],0))</f>
        <v>Regular</v>
      </c>
      <c r="L1313">
        <f>INDEX(Tbl_Product[ManufacturerID],MATCH(A1313,Tbl_Product[ProductID],0))</f>
        <v>10</v>
      </c>
      <c r="M1313" t="str">
        <f>INDEX(Tbl_Manu[Manufacturer Name],MATCH(L1313,Tbl_Manu[ManufacturerID],0))</f>
        <v>Pirum</v>
      </c>
    </row>
    <row r="1314" spans="1:13" x14ac:dyDescent="0.25">
      <c r="A1314">
        <v>1916</v>
      </c>
      <c r="B1314" s="2">
        <v>42032</v>
      </c>
      <c r="C1314" s="2" t="str">
        <f t="shared" si="20"/>
        <v>Jan</v>
      </c>
      <c r="D1314" t="s">
        <v>391</v>
      </c>
      <c r="E1314">
        <v>1</v>
      </c>
      <c r="F1314" s="3">
        <v>3590.37</v>
      </c>
      <c r="G1314" s="3" t="str">
        <f>INDEX(Tbl_Location[State],MATCH(D1314,Tbl_Location[Zip],0))</f>
        <v>Quebec</v>
      </c>
      <c r="H1314" t="s">
        <v>20</v>
      </c>
      <c r="I1314" t="str">
        <f>INDEX(Tbl_Product[Product Name],MATCH(A1314,Tbl_Product[ProductID],0))</f>
        <v>Currus MA-09</v>
      </c>
      <c r="J1314" t="str">
        <f>INDEX(Tbl_Product[Category],MATCH(A1314,Tbl_Product[ProductID],0))</f>
        <v>Mix</v>
      </c>
      <c r="K1314" t="str">
        <f>INDEX(Tbl_Product[Segment],MATCH(A1314,Tbl_Product[ProductID],0))</f>
        <v>All Season</v>
      </c>
      <c r="L1314">
        <f>INDEX(Tbl_Product[ManufacturerID],MATCH(A1314,Tbl_Product[ProductID],0))</f>
        <v>4</v>
      </c>
      <c r="M1314" t="str">
        <f>INDEX(Tbl_Manu[Manufacturer Name],MATCH(L1314,Tbl_Manu[ManufacturerID],0))</f>
        <v>Currus</v>
      </c>
    </row>
    <row r="1315" spans="1:13" x14ac:dyDescent="0.25">
      <c r="A1315">
        <v>1182</v>
      </c>
      <c r="B1315" s="2">
        <v>42033</v>
      </c>
      <c r="C1315" s="2" t="str">
        <f t="shared" si="20"/>
        <v>Jan</v>
      </c>
      <c r="D1315" t="s">
        <v>687</v>
      </c>
      <c r="E1315">
        <v>1</v>
      </c>
      <c r="F1315" s="3">
        <v>2582.37</v>
      </c>
      <c r="G1315" s="3" t="str">
        <f>INDEX(Tbl_Location[State],MATCH(D1315,Tbl_Location[Zip],0))</f>
        <v>Ontario</v>
      </c>
      <c r="H1315" t="s">
        <v>20</v>
      </c>
      <c r="I1315" t="str">
        <f>INDEX(Tbl_Product[Product Name],MATCH(A1315,Tbl_Product[ProductID],0))</f>
        <v>Pirum UE-18</v>
      </c>
      <c r="J1315" t="str">
        <f>INDEX(Tbl_Product[Category],MATCH(A1315,Tbl_Product[ProductID],0))</f>
        <v>Urban</v>
      </c>
      <c r="K1315" t="str">
        <f>INDEX(Tbl_Product[Segment],MATCH(A1315,Tbl_Product[ProductID],0))</f>
        <v>Extreme</v>
      </c>
      <c r="L1315">
        <f>INDEX(Tbl_Product[ManufacturerID],MATCH(A1315,Tbl_Product[ProductID],0))</f>
        <v>10</v>
      </c>
      <c r="M1315" t="str">
        <f>INDEX(Tbl_Manu[Manufacturer Name],MATCH(L1315,Tbl_Manu[ManufacturerID],0))</f>
        <v>Pirum</v>
      </c>
    </row>
    <row r="1316" spans="1:13" x14ac:dyDescent="0.25">
      <c r="A1316">
        <v>1142</v>
      </c>
      <c r="B1316" s="2">
        <v>42033</v>
      </c>
      <c r="C1316" s="2" t="str">
        <f t="shared" si="20"/>
        <v>Jan</v>
      </c>
      <c r="D1316" t="s">
        <v>832</v>
      </c>
      <c r="E1316">
        <v>1</v>
      </c>
      <c r="F1316" s="3">
        <v>8441.3700000000008</v>
      </c>
      <c r="G1316" s="3" t="str">
        <f>INDEX(Tbl_Location[State],MATCH(D1316,Tbl_Location[Zip],0))</f>
        <v>Ontario</v>
      </c>
      <c r="H1316" t="s">
        <v>20</v>
      </c>
      <c r="I1316" t="str">
        <f>INDEX(Tbl_Product[Product Name],MATCH(A1316,Tbl_Product[ProductID],0))</f>
        <v>Pirum UM-19</v>
      </c>
      <c r="J1316" t="str">
        <f>INDEX(Tbl_Product[Category],MATCH(A1316,Tbl_Product[ProductID],0))</f>
        <v>Urban</v>
      </c>
      <c r="K1316" t="str">
        <f>INDEX(Tbl_Product[Segment],MATCH(A1316,Tbl_Product[ProductID],0))</f>
        <v>Moderation</v>
      </c>
      <c r="L1316">
        <f>INDEX(Tbl_Product[ManufacturerID],MATCH(A1316,Tbl_Product[ProductID],0))</f>
        <v>10</v>
      </c>
      <c r="M1316" t="str">
        <f>INDEX(Tbl_Manu[Manufacturer Name],MATCH(L1316,Tbl_Manu[ManufacturerID],0))</f>
        <v>Pirum</v>
      </c>
    </row>
    <row r="1317" spans="1:13" x14ac:dyDescent="0.25">
      <c r="A1317">
        <v>690</v>
      </c>
      <c r="B1317" s="2">
        <v>42033</v>
      </c>
      <c r="C1317" s="2" t="str">
        <f t="shared" si="20"/>
        <v>Jan</v>
      </c>
      <c r="D1317" t="s">
        <v>1222</v>
      </c>
      <c r="E1317">
        <v>1</v>
      </c>
      <c r="F1317" s="3">
        <v>4409.37</v>
      </c>
      <c r="G1317" s="3" t="str">
        <f>INDEX(Tbl_Location[State],MATCH(D1317,Tbl_Location[Zip],0))</f>
        <v>Manitoba</v>
      </c>
      <c r="H1317" t="s">
        <v>20</v>
      </c>
      <c r="I1317" t="str">
        <f>INDEX(Tbl_Product[Product Name],MATCH(A1317,Tbl_Product[ProductID],0))</f>
        <v>Maximus UC-55</v>
      </c>
      <c r="J1317" t="str">
        <f>INDEX(Tbl_Product[Category],MATCH(A1317,Tbl_Product[ProductID],0))</f>
        <v>Urban</v>
      </c>
      <c r="K1317" t="str">
        <f>INDEX(Tbl_Product[Segment],MATCH(A1317,Tbl_Product[ProductID],0))</f>
        <v>Convenience</v>
      </c>
      <c r="L1317">
        <f>INDEX(Tbl_Product[ManufacturerID],MATCH(A1317,Tbl_Product[ProductID],0))</f>
        <v>7</v>
      </c>
      <c r="M1317" t="str">
        <f>INDEX(Tbl_Manu[Manufacturer Name],MATCH(L1317,Tbl_Manu[ManufacturerID],0))</f>
        <v>VanArsdel</v>
      </c>
    </row>
    <row r="1318" spans="1:13" x14ac:dyDescent="0.25">
      <c r="A1318">
        <v>412</v>
      </c>
      <c r="B1318" s="2">
        <v>42033</v>
      </c>
      <c r="C1318" s="2" t="str">
        <f t="shared" si="20"/>
        <v>Jan</v>
      </c>
      <c r="D1318" t="s">
        <v>983</v>
      </c>
      <c r="E1318">
        <v>1</v>
      </c>
      <c r="F1318" s="3">
        <v>19529.37</v>
      </c>
      <c r="G1318" s="3" t="str">
        <f>INDEX(Tbl_Location[State],MATCH(D1318,Tbl_Location[Zip],0))</f>
        <v>Ontario</v>
      </c>
      <c r="H1318" t="s">
        <v>20</v>
      </c>
      <c r="I1318" t="str">
        <f>INDEX(Tbl_Product[Product Name],MATCH(A1318,Tbl_Product[ProductID],0))</f>
        <v>Maximus UM-17</v>
      </c>
      <c r="J1318" t="str">
        <f>INDEX(Tbl_Product[Category],MATCH(A1318,Tbl_Product[ProductID],0))</f>
        <v>Urban</v>
      </c>
      <c r="K1318" t="str">
        <f>INDEX(Tbl_Product[Segment],MATCH(A1318,Tbl_Product[ProductID],0))</f>
        <v>Moderation</v>
      </c>
      <c r="L1318">
        <f>INDEX(Tbl_Product[ManufacturerID],MATCH(A1318,Tbl_Product[ProductID],0))</f>
        <v>7</v>
      </c>
      <c r="M1318" t="str">
        <f>INDEX(Tbl_Manu[Manufacturer Name],MATCH(L1318,Tbl_Manu[ManufacturerID],0))</f>
        <v>VanArsdel</v>
      </c>
    </row>
    <row r="1319" spans="1:13" x14ac:dyDescent="0.25">
      <c r="A1319">
        <v>1115</v>
      </c>
      <c r="B1319" s="2">
        <v>42113</v>
      </c>
      <c r="C1319" s="2" t="str">
        <f t="shared" si="20"/>
        <v>Apr</v>
      </c>
      <c r="D1319" t="s">
        <v>1223</v>
      </c>
      <c r="E1319">
        <v>1</v>
      </c>
      <c r="F1319" s="3">
        <v>4409.37</v>
      </c>
      <c r="G1319" s="3" t="str">
        <f>INDEX(Tbl_Location[State],MATCH(D1319,Tbl_Location[Zip],0))</f>
        <v>Manitoba</v>
      </c>
      <c r="H1319" t="s">
        <v>20</v>
      </c>
      <c r="I1319" t="str">
        <f>INDEX(Tbl_Product[Product Name],MATCH(A1319,Tbl_Product[ProductID],0))</f>
        <v>Pirum RS-03</v>
      </c>
      <c r="J1319" t="str">
        <f>INDEX(Tbl_Product[Category],MATCH(A1319,Tbl_Product[ProductID],0))</f>
        <v>Rural</v>
      </c>
      <c r="K1319" t="str">
        <f>INDEX(Tbl_Product[Segment],MATCH(A1319,Tbl_Product[ProductID],0))</f>
        <v>Select</v>
      </c>
      <c r="L1319">
        <f>INDEX(Tbl_Product[ManufacturerID],MATCH(A1319,Tbl_Product[ProductID],0))</f>
        <v>10</v>
      </c>
      <c r="M1319" t="str">
        <f>INDEX(Tbl_Manu[Manufacturer Name],MATCH(L1319,Tbl_Manu[ManufacturerID],0))</f>
        <v>Pirum</v>
      </c>
    </row>
    <row r="1320" spans="1:13" x14ac:dyDescent="0.25">
      <c r="A1320">
        <v>615</v>
      </c>
      <c r="B1320" s="2">
        <v>42113</v>
      </c>
      <c r="C1320" s="2" t="str">
        <f t="shared" si="20"/>
        <v>Apr</v>
      </c>
      <c r="D1320" t="s">
        <v>984</v>
      </c>
      <c r="E1320">
        <v>1</v>
      </c>
      <c r="F1320" s="3">
        <v>8189.37</v>
      </c>
      <c r="G1320" s="3" t="str">
        <f>INDEX(Tbl_Location[State],MATCH(D1320,Tbl_Location[Zip],0))</f>
        <v>Ontario</v>
      </c>
      <c r="H1320" t="s">
        <v>20</v>
      </c>
      <c r="I1320" t="str">
        <f>INDEX(Tbl_Product[Product Name],MATCH(A1320,Tbl_Product[ProductID],0))</f>
        <v>Maximus UC-80</v>
      </c>
      <c r="J1320" t="str">
        <f>INDEX(Tbl_Product[Category],MATCH(A1320,Tbl_Product[ProductID],0))</f>
        <v>Urban</v>
      </c>
      <c r="K1320" t="str">
        <f>INDEX(Tbl_Product[Segment],MATCH(A1320,Tbl_Product[ProductID],0))</f>
        <v>Convenience</v>
      </c>
      <c r="L1320">
        <f>INDEX(Tbl_Product[ManufacturerID],MATCH(A1320,Tbl_Product[ProductID],0))</f>
        <v>7</v>
      </c>
      <c r="M1320" t="str">
        <f>INDEX(Tbl_Manu[Manufacturer Name],MATCH(L1320,Tbl_Manu[ManufacturerID],0))</f>
        <v>VanArsdel</v>
      </c>
    </row>
    <row r="1321" spans="1:13" x14ac:dyDescent="0.25">
      <c r="A1321">
        <v>1005</v>
      </c>
      <c r="B1321" s="2">
        <v>42113</v>
      </c>
      <c r="C1321" s="2" t="str">
        <f t="shared" si="20"/>
        <v>Apr</v>
      </c>
      <c r="D1321" t="s">
        <v>842</v>
      </c>
      <c r="E1321">
        <v>1</v>
      </c>
      <c r="F1321" s="3">
        <v>1511.37</v>
      </c>
      <c r="G1321" s="3" t="str">
        <f>INDEX(Tbl_Location[State],MATCH(D1321,Tbl_Location[Zip],0))</f>
        <v>Ontario</v>
      </c>
      <c r="H1321" t="s">
        <v>20</v>
      </c>
      <c r="I1321" t="str">
        <f>INDEX(Tbl_Product[Product Name],MATCH(A1321,Tbl_Product[ProductID],0))</f>
        <v>Natura YY-06</v>
      </c>
      <c r="J1321" t="str">
        <f>INDEX(Tbl_Product[Category],MATCH(A1321,Tbl_Product[ProductID],0))</f>
        <v>Youth</v>
      </c>
      <c r="K1321" t="str">
        <f>INDEX(Tbl_Product[Segment],MATCH(A1321,Tbl_Product[ProductID],0))</f>
        <v>Youth</v>
      </c>
      <c r="L1321">
        <f>INDEX(Tbl_Product[ManufacturerID],MATCH(A1321,Tbl_Product[ProductID],0))</f>
        <v>8</v>
      </c>
      <c r="M1321" t="str">
        <f>INDEX(Tbl_Manu[Manufacturer Name],MATCH(L1321,Tbl_Manu[ManufacturerID],0))</f>
        <v>Natura</v>
      </c>
    </row>
    <row r="1322" spans="1:13" x14ac:dyDescent="0.25">
      <c r="A1322">
        <v>1182</v>
      </c>
      <c r="B1322" s="2">
        <v>42113</v>
      </c>
      <c r="C1322" s="2" t="str">
        <f t="shared" si="20"/>
        <v>Apr</v>
      </c>
      <c r="D1322" t="s">
        <v>945</v>
      </c>
      <c r="E1322">
        <v>1</v>
      </c>
      <c r="F1322" s="3">
        <v>2834.37</v>
      </c>
      <c r="G1322" s="3" t="str">
        <f>INDEX(Tbl_Location[State],MATCH(D1322,Tbl_Location[Zip],0))</f>
        <v>Ontario</v>
      </c>
      <c r="H1322" t="s">
        <v>20</v>
      </c>
      <c r="I1322" t="str">
        <f>INDEX(Tbl_Product[Product Name],MATCH(A1322,Tbl_Product[ProductID],0))</f>
        <v>Pirum UE-18</v>
      </c>
      <c r="J1322" t="str">
        <f>INDEX(Tbl_Product[Category],MATCH(A1322,Tbl_Product[ProductID],0))</f>
        <v>Urban</v>
      </c>
      <c r="K1322" t="str">
        <f>INDEX(Tbl_Product[Segment],MATCH(A1322,Tbl_Product[ProductID],0))</f>
        <v>Extreme</v>
      </c>
      <c r="L1322">
        <f>INDEX(Tbl_Product[ManufacturerID],MATCH(A1322,Tbl_Product[ProductID],0))</f>
        <v>10</v>
      </c>
      <c r="M1322" t="str">
        <f>INDEX(Tbl_Manu[Manufacturer Name],MATCH(L1322,Tbl_Manu[ManufacturerID],0))</f>
        <v>Pirum</v>
      </c>
    </row>
    <row r="1323" spans="1:13" x14ac:dyDescent="0.25">
      <c r="A1323">
        <v>438</v>
      </c>
      <c r="B1323" s="2">
        <v>42113</v>
      </c>
      <c r="C1323" s="2" t="str">
        <f t="shared" si="20"/>
        <v>Apr</v>
      </c>
      <c r="D1323" t="s">
        <v>983</v>
      </c>
      <c r="E1323">
        <v>1</v>
      </c>
      <c r="F1323" s="3">
        <v>11969.37</v>
      </c>
      <c r="G1323" s="3" t="str">
        <f>INDEX(Tbl_Location[State],MATCH(D1323,Tbl_Location[Zip],0))</f>
        <v>Ontario</v>
      </c>
      <c r="H1323" t="s">
        <v>20</v>
      </c>
      <c r="I1323" t="str">
        <f>INDEX(Tbl_Product[Product Name],MATCH(A1323,Tbl_Product[ProductID],0))</f>
        <v>Maximus UM-43</v>
      </c>
      <c r="J1323" t="str">
        <f>INDEX(Tbl_Product[Category],MATCH(A1323,Tbl_Product[ProductID],0))</f>
        <v>Urban</v>
      </c>
      <c r="K1323" t="str">
        <f>INDEX(Tbl_Product[Segment],MATCH(A1323,Tbl_Product[ProductID],0))</f>
        <v>Moderation</v>
      </c>
      <c r="L1323">
        <f>INDEX(Tbl_Product[ManufacturerID],MATCH(A1323,Tbl_Product[ProductID],0))</f>
        <v>7</v>
      </c>
      <c r="M1323" t="str">
        <f>INDEX(Tbl_Manu[Manufacturer Name],MATCH(L1323,Tbl_Manu[ManufacturerID],0))</f>
        <v>VanArsdel</v>
      </c>
    </row>
    <row r="1324" spans="1:13" x14ac:dyDescent="0.25">
      <c r="A1324">
        <v>1217</v>
      </c>
      <c r="B1324" s="2">
        <v>42113</v>
      </c>
      <c r="C1324" s="2" t="str">
        <f t="shared" si="20"/>
        <v>Apr</v>
      </c>
      <c r="D1324" t="s">
        <v>840</v>
      </c>
      <c r="E1324">
        <v>1</v>
      </c>
      <c r="F1324" s="3">
        <v>6992.37</v>
      </c>
      <c r="G1324" s="3" t="str">
        <f>INDEX(Tbl_Location[State],MATCH(D1324,Tbl_Location[Zip],0))</f>
        <v>Ontario</v>
      </c>
      <c r="H1324" t="s">
        <v>20</v>
      </c>
      <c r="I1324" t="str">
        <f>INDEX(Tbl_Product[Product Name],MATCH(A1324,Tbl_Product[ProductID],0))</f>
        <v>Pirum UC-19</v>
      </c>
      <c r="J1324" t="str">
        <f>INDEX(Tbl_Product[Category],MATCH(A1324,Tbl_Product[ProductID],0))</f>
        <v>Urban</v>
      </c>
      <c r="K1324" t="str">
        <f>INDEX(Tbl_Product[Segment],MATCH(A1324,Tbl_Product[ProductID],0))</f>
        <v>Convenience</v>
      </c>
      <c r="L1324">
        <f>INDEX(Tbl_Product[ManufacturerID],MATCH(A1324,Tbl_Product[ProductID],0))</f>
        <v>10</v>
      </c>
      <c r="M1324" t="str">
        <f>INDEX(Tbl_Manu[Manufacturer Name],MATCH(L1324,Tbl_Manu[ManufacturerID],0))</f>
        <v>Pirum</v>
      </c>
    </row>
    <row r="1325" spans="1:13" x14ac:dyDescent="0.25">
      <c r="A1325">
        <v>506</v>
      </c>
      <c r="B1325" s="2">
        <v>42113</v>
      </c>
      <c r="C1325" s="2" t="str">
        <f t="shared" si="20"/>
        <v>Apr</v>
      </c>
      <c r="D1325" t="s">
        <v>684</v>
      </c>
      <c r="E1325">
        <v>1</v>
      </c>
      <c r="F1325" s="3">
        <v>15560.37</v>
      </c>
      <c r="G1325" s="3" t="str">
        <f>INDEX(Tbl_Location[State],MATCH(D1325,Tbl_Location[Zip],0))</f>
        <v>Ontario</v>
      </c>
      <c r="H1325" t="s">
        <v>20</v>
      </c>
      <c r="I1325" t="str">
        <f>INDEX(Tbl_Product[Product Name],MATCH(A1325,Tbl_Product[ProductID],0))</f>
        <v>Maximus UM-11</v>
      </c>
      <c r="J1325" t="str">
        <f>INDEX(Tbl_Product[Category],MATCH(A1325,Tbl_Product[ProductID],0))</f>
        <v>Urban</v>
      </c>
      <c r="K1325" t="str">
        <f>INDEX(Tbl_Product[Segment],MATCH(A1325,Tbl_Product[ProductID],0))</f>
        <v>Moderation</v>
      </c>
      <c r="L1325">
        <f>INDEX(Tbl_Product[ManufacturerID],MATCH(A1325,Tbl_Product[ProductID],0))</f>
        <v>7</v>
      </c>
      <c r="M1325" t="str">
        <f>INDEX(Tbl_Manu[Manufacturer Name],MATCH(L1325,Tbl_Manu[ManufacturerID],0))</f>
        <v>VanArsdel</v>
      </c>
    </row>
    <row r="1326" spans="1:13" x14ac:dyDescent="0.25">
      <c r="A1326">
        <v>2332</v>
      </c>
      <c r="B1326" s="2">
        <v>42085</v>
      </c>
      <c r="C1326" s="2" t="str">
        <f t="shared" si="20"/>
        <v>Mar</v>
      </c>
      <c r="D1326" t="s">
        <v>1220</v>
      </c>
      <c r="E1326">
        <v>1</v>
      </c>
      <c r="F1326" s="3">
        <v>6419.7</v>
      </c>
      <c r="G1326" s="3" t="str">
        <f>INDEX(Tbl_Location[State],MATCH(D1326,Tbl_Location[Zip],0))</f>
        <v>Manitoba</v>
      </c>
      <c r="H1326" t="s">
        <v>20</v>
      </c>
      <c r="I1326" t="str">
        <f>INDEX(Tbl_Product[Product Name],MATCH(A1326,Tbl_Product[ProductID],0))</f>
        <v>Aliqui UE-06</v>
      </c>
      <c r="J1326" t="str">
        <f>INDEX(Tbl_Product[Category],MATCH(A1326,Tbl_Product[ProductID],0))</f>
        <v>Urban</v>
      </c>
      <c r="K1326" t="str">
        <f>INDEX(Tbl_Product[Segment],MATCH(A1326,Tbl_Product[ProductID],0))</f>
        <v>Extreme</v>
      </c>
      <c r="L1326">
        <f>INDEX(Tbl_Product[ManufacturerID],MATCH(A1326,Tbl_Product[ProductID],0))</f>
        <v>2</v>
      </c>
      <c r="M1326" t="str">
        <f>INDEX(Tbl_Manu[Manufacturer Name],MATCH(L1326,Tbl_Manu[ManufacturerID],0))</f>
        <v>Aliqui</v>
      </c>
    </row>
    <row r="1327" spans="1:13" x14ac:dyDescent="0.25">
      <c r="A1327">
        <v>939</v>
      </c>
      <c r="B1327" s="2">
        <v>42124</v>
      </c>
      <c r="C1327" s="2" t="str">
        <f t="shared" si="20"/>
        <v>Apr</v>
      </c>
      <c r="D1327" t="s">
        <v>978</v>
      </c>
      <c r="E1327">
        <v>1</v>
      </c>
      <c r="F1327" s="3">
        <v>4598.37</v>
      </c>
      <c r="G1327" s="3" t="str">
        <f>INDEX(Tbl_Location[State],MATCH(D1327,Tbl_Location[Zip],0))</f>
        <v>Ontario</v>
      </c>
      <c r="H1327" t="s">
        <v>20</v>
      </c>
      <c r="I1327" t="str">
        <f>INDEX(Tbl_Product[Product Name],MATCH(A1327,Tbl_Product[ProductID],0))</f>
        <v>Natura UC-02</v>
      </c>
      <c r="J1327" t="str">
        <f>INDEX(Tbl_Product[Category],MATCH(A1327,Tbl_Product[ProductID],0))</f>
        <v>Urban</v>
      </c>
      <c r="K1327" t="str">
        <f>INDEX(Tbl_Product[Segment],MATCH(A1327,Tbl_Product[ProductID],0))</f>
        <v>Convenience</v>
      </c>
      <c r="L1327">
        <f>INDEX(Tbl_Product[ManufacturerID],MATCH(A1327,Tbl_Product[ProductID],0))</f>
        <v>8</v>
      </c>
      <c r="M1327" t="str">
        <f>INDEX(Tbl_Manu[Manufacturer Name],MATCH(L1327,Tbl_Manu[ManufacturerID],0))</f>
        <v>Natura</v>
      </c>
    </row>
    <row r="1328" spans="1:13" x14ac:dyDescent="0.25">
      <c r="A1328">
        <v>2332</v>
      </c>
      <c r="B1328" s="2">
        <v>42124</v>
      </c>
      <c r="C1328" s="2" t="str">
        <f t="shared" si="20"/>
        <v>Apr</v>
      </c>
      <c r="D1328" t="s">
        <v>1230</v>
      </c>
      <c r="E1328">
        <v>1</v>
      </c>
      <c r="F1328" s="3">
        <v>6419.7</v>
      </c>
      <c r="G1328" s="3" t="str">
        <f>INDEX(Tbl_Location[State],MATCH(D1328,Tbl_Location[Zip],0))</f>
        <v>Manitoba</v>
      </c>
      <c r="H1328" t="s">
        <v>20</v>
      </c>
      <c r="I1328" t="str">
        <f>INDEX(Tbl_Product[Product Name],MATCH(A1328,Tbl_Product[ProductID],0))</f>
        <v>Aliqui UE-06</v>
      </c>
      <c r="J1328" t="str">
        <f>INDEX(Tbl_Product[Category],MATCH(A1328,Tbl_Product[ProductID],0))</f>
        <v>Urban</v>
      </c>
      <c r="K1328" t="str">
        <f>INDEX(Tbl_Product[Segment],MATCH(A1328,Tbl_Product[ProductID],0))</f>
        <v>Extreme</v>
      </c>
      <c r="L1328">
        <f>INDEX(Tbl_Product[ManufacturerID],MATCH(A1328,Tbl_Product[ProductID],0))</f>
        <v>2</v>
      </c>
      <c r="M1328" t="str">
        <f>INDEX(Tbl_Manu[Manufacturer Name],MATCH(L1328,Tbl_Manu[ManufacturerID],0))</f>
        <v>Aliqui</v>
      </c>
    </row>
    <row r="1329" spans="1:13" x14ac:dyDescent="0.25">
      <c r="A1329">
        <v>2064</v>
      </c>
      <c r="B1329" s="2">
        <v>42163</v>
      </c>
      <c r="C1329" s="2" t="str">
        <f t="shared" si="20"/>
        <v>Jun</v>
      </c>
      <c r="D1329" t="s">
        <v>984</v>
      </c>
      <c r="E1329">
        <v>1</v>
      </c>
      <c r="F1329" s="3">
        <v>6929.37</v>
      </c>
      <c r="G1329" s="3" t="str">
        <f>INDEX(Tbl_Location[State],MATCH(D1329,Tbl_Location[Zip],0))</f>
        <v>Ontario</v>
      </c>
      <c r="H1329" t="s">
        <v>20</v>
      </c>
      <c r="I1329" t="str">
        <f>INDEX(Tbl_Product[Product Name],MATCH(A1329,Tbl_Product[ProductID],0))</f>
        <v>Currus UE-24</v>
      </c>
      <c r="J1329" t="str">
        <f>INDEX(Tbl_Product[Category],MATCH(A1329,Tbl_Product[ProductID],0))</f>
        <v>Urban</v>
      </c>
      <c r="K1329" t="str">
        <f>INDEX(Tbl_Product[Segment],MATCH(A1329,Tbl_Product[ProductID],0))</f>
        <v>Extreme</v>
      </c>
      <c r="L1329">
        <f>INDEX(Tbl_Product[ManufacturerID],MATCH(A1329,Tbl_Product[ProductID],0))</f>
        <v>4</v>
      </c>
      <c r="M1329" t="str">
        <f>INDEX(Tbl_Manu[Manufacturer Name],MATCH(L1329,Tbl_Manu[ManufacturerID],0))</f>
        <v>Currus</v>
      </c>
    </row>
    <row r="1330" spans="1:13" x14ac:dyDescent="0.25">
      <c r="A1330">
        <v>2015</v>
      </c>
      <c r="B1330" s="2">
        <v>42163</v>
      </c>
      <c r="C1330" s="2" t="str">
        <f t="shared" si="20"/>
        <v>Jun</v>
      </c>
      <c r="D1330" t="s">
        <v>984</v>
      </c>
      <c r="E1330">
        <v>1</v>
      </c>
      <c r="F1330" s="3">
        <v>4094.37</v>
      </c>
      <c r="G1330" s="3" t="str">
        <f>INDEX(Tbl_Location[State],MATCH(D1330,Tbl_Location[Zip],0))</f>
        <v>Ontario</v>
      </c>
      <c r="H1330" t="s">
        <v>20</v>
      </c>
      <c r="I1330" t="str">
        <f>INDEX(Tbl_Product[Product Name],MATCH(A1330,Tbl_Product[ProductID],0))</f>
        <v>Currus UR-18</v>
      </c>
      <c r="J1330" t="str">
        <f>INDEX(Tbl_Product[Category],MATCH(A1330,Tbl_Product[ProductID],0))</f>
        <v>Urban</v>
      </c>
      <c r="K1330" t="str">
        <f>INDEX(Tbl_Product[Segment],MATCH(A1330,Tbl_Product[ProductID],0))</f>
        <v>Regular</v>
      </c>
      <c r="L1330">
        <f>INDEX(Tbl_Product[ManufacturerID],MATCH(A1330,Tbl_Product[ProductID],0))</f>
        <v>4</v>
      </c>
      <c r="M1330" t="str">
        <f>INDEX(Tbl_Manu[Manufacturer Name],MATCH(L1330,Tbl_Manu[ManufacturerID],0))</f>
        <v>Currus</v>
      </c>
    </row>
    <row r="1331" spans="1:13" x14ac:dyDescent="0.25">
      <c r="A1331">
        <v>457</v>
      </c>
      <c r="B1331" s="2">
        <v>42163</v>
      </c>
      <c r="C1331" s="2" t="str">
        <f t="shared" si="20"/>
        <v>Jun</v>
      </c>
      <c r="D1331" t="s">
        <v>842</v>
      </c>
      <c r="E1331">
        <v>1</v>
      </c>
      <c r="F1331" s="3">
        <v>11969.37</v>
      </c>
      <c r="G1331" s="3" t="str">
        <f>INDEX(Tbl_Location[State],MATCH(D1331,Tbl_Location[Zip],0))</f>
        <v>Ontario</v>
      </c>
      <c r="H1331" t="s">
        <v>20</v>
      </c>
      <c r="I1331" t="str">
        <f>INDEX(Tbl_Product[Product Name],MATCH(A1331,Tbl_Product[ProductID],0))</f>
        <v>Maximus UM-62</v>
      </c>
      <c r="J1331" t="str">
        <f>INDEX(Tbl_Product[Category],MATCH(A1331,Tbl_Product[ProductID],0))</f>
        <v>Urban</v>
      </c>
      <c r="K1331" t="str">
        <f>INDEX(Tbl_Product[Segment],MATCH(A1331,Tbl_Product[ProductID],0))</f>
        <v>Moderation</v>
      </c>
      <c r="L1331">
        <f>INDEX(Tbl_Product[ManufacturerID],MATCH(A1331,Tbl_Product[ProductID],0))</f>
        <v>7</v>
      </c>
      <c r="M1331" t="str">
        <f>INDEX(Tbl_Manu[Manufacturer Name],MATCH(L1331,Tbl_Manu[ManufacturerID],0))</f>
        <v>VanArsdel</v>
      </c>
    </row>
    <row r="1332" spans="1:13" x14ac:dyDescent="0.25">
      <c r="A1332">
        <v>491</v>
      </c>
      <c r="B1332" s="2">
        <v>42164</v>
      </c>
      <c r="C1332" s="2" t="str">
        <f t="shared" si="20"/>
        <v>Jun</v>
      </c>
      <c r="D1332" t="s">
        <v>952</v>
      </c>
      <c r="E1332">
        <v>1</v>
      </c>
      <c r="F1332" s="3">
        <v>10709.37</v>
      </c>
      <c r="G1332" s="3" t="str">
        <f>INDEX(Tbl_Location[State],MATCH(D1332,Tbl_Location[Zip],0))</f>
        <v>Ontario</v>
      </c>
      <c r="H1332" t="s">
        <v>20</v>
      </c>
      <c r="I1332" t="str">
        <f>INDEX(Tbl_Product[Product Name],MATCH(A1332,Tbl_Product[ProductID],0))</f>
        <v>Maximus UM-96</v>
      </c>
      <c r="J1332" t="str">
        <f>INDEX(Tbl_Product[Category],MATCH(A1332,Tbl_Product[ProductID],0))</f>
        <v>Urban</v>
      </c>
      <c r="K1332" t="str">
        <f>INDEX(Tbl_Product[Segment],MATCH(A1332,Tbl_Product[ProductID],0))</f>
        <v>Moderation</v>
      </c>
      <c r="L1332">
        <f>INDEX(Tbl_Product[ManufacturerID],MATCH(A1332,Tbl_Product[ProductID],0))</f>
        <v>7</v>
      </c>
      <c r="M1332" t="str">
        <f>INDEX(Tbl_Manu[Manufacturer Name],MATCH(L1332,Tbl_Manu[ManufacturerID],0))</f>
        <v>VanArsdel</v>
      </c>
    </row>
    <row r="1333" spans="1:13" x14ac:dyDescent="0.25">
      <c r="A1333">
        <v>1182</v>
      </c>
      <c r="B1333" s="2">
        <v>42164</v>
      </c>
      <c r="C1333" s="2" t="str">
        <f t="shared" si="20"/>
        <v>Jun</v>
      </c>
      <c r="D1333" t="s">
        <v>1230</v>
      </c>
      <c r="E1333">
        <v>1</v>
      </c>
      <c r="F1333" s="3">
        <v>2708.37</v>
      </c>
      <c r="G1333" s="3" t="str">
        <f>INDEX(Tbl_Location[State],MATCH(D1333,Tbl_Location[Zip],0))</f>
        <v>Manitoba</v>
      </c>
      <c r="H1333" t="s">
        <v>20</v>
      </c>
      <c r="I1333" t="str">
        <f>INDEX(Tbl_Product[Product Name],MATCH(A1333,Tbl_Product[ProductID],0))</f>
        <v>Pirum UE-18</v>
      </c>
      <c r="J1333" t="str">
        <f>INDEX(Tbl_Product[Category],MATCH(A1333,Tbl_Product[ProductID],0))</f>
        <v>Urban</v>
      </c>
      <c r="K1333" t="str">
        <f>INDEX(Tbl_Product[Segment],MATCH(A1333,Tbl_Product[ProductID],0))</f>
        <v>Extreme</v>
      </c>
      <c r="L1333">
        <f>INDEX(Tbl_Product[ManufacturerID],MATCH(A1333,Tbl_Product[ProductID],0))</f>
        <v>10</v>
      </c>
      <c r="M1333" t="str">
        <f>INDEX(Tbl_Manu[Manufacturer Name],MATCH(L1333,Tbl_Manu[ManufacturerID],0))</f>
        <v>Pirum</v>
      </c>
    </row>
    <row r="1334" spans="1:13" x14ac:dyDescent="0.25">
      <c r="A1334">
        <v>2350</v>
      </c>
      <c r="B1334" s="2">
        <v>42164</v>
      </c>
      <c r="C1334" s="2" t="str">
        <f t="shared" si="20"/>
        <v>Jun</v>
      </c>
      <c r="D1334" t="s">
        <v>1219</v>
      </c>
      <c r="E1334">
        <v>1</v>
      </c>
      <c r="F1334" s="3">
        <v>4466.7</v>
      </c>
      <c r="G1334" s="3" t="str">
        <f>INDEX(Tbl_Location[State],MATCH(D1334,Tbl_Location[Zip],0))</f>
        <v>Manitoba</v>
      </c>
      <c r="H1334" t="s">
        <v>20</v>
      </c>
      <c r="I1334" t="str">
        <f>INDEX(Tbl_Product[Product Name],MATCH(A1334,Tbl_Product[ProductID],0))</f>
        <v>Aliqui UE-24</v>
      </c>
      <c r="J1334" t="str">
        <f>INDEX(Tbl_Product[Category],MATCH(A1334,Tbl_Product[ProductID],0))</f>
        <v>Urban</v>
      </c>
      <c r="K1334" t="str">
        <f>INDEX(Tbl_Product[Segment],MATCH(A1334,Tbl_Product[ProductID],0))</f>
        <v>Extreme</v>
      </c>
      <c r="L1334">
        <f>INDEX(Tbl_Product[ManufacturerID],MATCH(A1334,Tbl_Product[ProductID],0))</f>
        <v>2</v>
      </c>
      <c r="M1334" t="str">
        <f>INDEX(Tbl_Manu[Manufacturer Name],MATCH(L1334,Tbl_Manu[ManufacturerID],0))</f>
        <v>Aliqui</v>
      </c>
    </row>
    <row r="1335" spans="1:13" x14ac:dyDescent="0.25">
      <c r="A1335">
        <v>2133</v>
      </c>
      <c r="B1335" s="2">
        <v>42164</v>
      </c>
      <c r="C1335" s="2" t="str">
        <f t="shared" si="20"/>
        <v>Jun</v>
      </c>
      <c r="D1335" t="s">
        <v>832</v>
      </c>
      <c r="E1335">
        <v>1</v>
      </c>
      <c r="F1335" s="3">
        <v>5480.37</v>
      </c>
      <c r="G1335" s="3" t="str">
        <f>INDEX(Tbl_Location[State],MATCH(D1335,Tbl_Location[Zip],0))</f>
        <v>Ontario</v>
      </c>
      <c r="H1335" t="s">
        <v>20</v>
      </c>
      <c r="I1335" t="str">
        <f>INDEX(Tbl_Product[Product Name],MATCH(A1335,Tbl_Product[ProductID],0))</f>
        <v>Victoria UR-09</v>
      </c>
      <c r="J1335" t="str">
        <f>INDEX(Tbl_Product[Category],MATCH(A1335,Tbl_Product[ProductID],0))</f>
        <v>Urban</v>
      </c>
      <c r="K1335" t="str">
        <f>INDEX(Tbl_Product[Segment],MATCH(A1335,Tbl_Product[ProductID],0))</f>
        <v>Regular</v>
      </c>
      <c r="L1335">
        <f>INDEX(Tbl_Product[ManufacturerID],MATCH(A1335,Tbl_Product[ProductID],0))</f>
        <v>14</v>
      </c>
      <c r="M1335" t="str">
        <f>INDEX(Tbl_Manu[Manufacturer Name],MATCH(L1335,Tbl_Manu[ManufacturerID],0))</f>
        <v>Victoria</v>
      </c>
    </row>
    <row r="1336" spans="1:13" x14ac:dyDescent="0.25">
      <c r="A1336">
        <v>2354</v>
      </c>
      <c r="B1336" s="2">
        <v>42164</v>
      </c>
      <c r="C1336" s="2" t="str">
        <f t="shared" si="20"/>
        <v>Jun</v>
      </c>
      <c r="D1336" t="s">
        <v>391</v>
      </c>
      <c r="E1336">
        <v>1</v>
      </c>
      <c r="F1336" s="3">
        <v>4661.37</v>
      </c>
      <c r="G1336" s="3" t="str">
        <f>INDEX(Tbl_Location[State],MATCH(D1336,Tbl_Location[Zip],0))</f>
        <v>Quebec</v>
      </c>
      <c r="H1336" t="s">
        <v>20</v>
      </c>
      <c r="I1336" t="str">
        <f>INDEX(Tbl_Product[Product Name],MATCH(A1336,Tbl_Product[ProductID],0))</f>
        <v>Aliqui UC-02</v>
      </c>
      <c r="J1336" t="str">
        <f>INDEX(Tbl_Product[Category],MATCH(A1336,Tbl_Product[ProductID],0))</f>
        <v>Urban</v>
      </c>
      <c r="K1336" t="str">
        <f>INDEX(Tbl_Product[Segment],MATCH(A1336,Tbl_Product[ProductID],0))</f>
        <v>Convenience</v>
      </c>
      <c r="L1336">
        <f>INDEX(Tbl_Product[ManufacturerID],MATCH(A1336,Tbl_Product[ProductID],0))</f>
        <v>2</v>
      </c>
      <c r="M1336" t="str">
        <f>INDEX(Tbl_Manu[Manufacturer Name],MATCH(L1336,Tbl_Manu[ManufacturerID],0))</f>
        <v>Aliqui</v>
      </c>
    </row>
    <row r="1337" spans="1:13" x14ac:dyDescent="0.25">
      <c r="A1337">
        <v>2269</v>
      </c>
      <c r="B1337" s="2">
        <v>42165</v>
      </c>
      <c r="C1337" s="2" t="str">
        <f t="shared" si="20"/>
        <v>Jun</v>
      </c>
      <c r="D1337" t="s">
        <v>1216</v>
      </c>
      <c r="E1337">
        <v>1</v>
      </c>
      <c r="F1337" s="3">
        <v>4188.87</v>
      </c>
      <c r="G1337" s="3" t="str">
        <f>INDEX(Tbl_Location[State],MATCH(D1337,Tbl_Location[Zip],0))</f>
        <v>Manitoba</v>
      </c>
      <c r="H1337" t="s">
        <v>20</v>
      </c>
      <c r="I1337" t="str">
        <f>INDEX(Tbl_Product[Product Name],MATCH(A1337,Tbl_Product[ProductID],0))</f>
        <v>Aliqui RS-02</v>
      </c>
      <c r="J1337" t="str">
        <f>INDEX(Tbl_Product[Category],MATCH(A1337,Tbl_Product[ProductID],0))</f>
        <v>Rural</v>
      </c>
      <c r="K1337" t="str">
        <f>INDEX(Tbl_Product[Segment],MATCH(A1337,Tbl_Product[ProductID],0))</f>
        <v>Select</v>
      </c>
      <c r="L1337">
        <f>INDEX(Tbl_Product[ManufacturerID],MATCH(A1337,Tbl_Product[ProductID],0))</f>
        <v>2</v>
      </c>
      <c r="M1337" t="str">
        <f>INDEX(Tbl_Manu[Manufacturer Name],MATCH(L1337,Tbl_Manu[ManufacturerID],0))</f>
        <v>Aliqui</v>
      </c>
    </row>
    <row r="1338" spans="1:13" x14ac:dyDescent="0.25">
      <c r="A1338">
        <v>977</v>
      </c>
      <c r="B1338" s="2">
        <v>42165</v>
      </c>
      <c r="C1338" s="2" t="str">
        <f t="shared" si="20"/>
        <v>Jun</v>
      </c>
      <c r="D1338" t="s">
        <v>1212</v>
      </c>
      <c r="E1338">
        <v>1</v>
      </c>
      <c r="F1338" s="3">
        <v>6299.37</v>
      </c>
      <c r="G1338" s="3" t="str">
        <f>INDEX(Tbl_Location[State],MATCH(D1338,Tbl_Location[Zip],0))</f>
        <v>Manitoba</v>
      </c>
      <c r="H1338" t="s">
        <v>20</v>
      </c>
      <c r="I1338" t="str">
        <f>INDEX(Tbl_Product[Product Name],MATCH(A1338,Tbl_Product[ProductID],0))</f>
        <v>Natura UC-40</v>
      </c>
      <c r="J1338" t="str">
        <f>INDEX(Tbl_Product[Category],MATCH(A1338,Tbl_Product[ProductID],0))</f>
        <v>Urban</v>
      </c>
      <c r="K1338" t="str">
        <f>INDEX(Tbl_Product[Segment],MATCH(A1338,Tbl_Product[ProductID],0))</f>
        <v>Convenience</v>
      </c>
      <c r="L1338">
        <f>INDEX(Tbl_Product[ManufacturerID],MATCH(A1338,Tbl_Product[ProductID],0))</f>
        <v>8</v>
      </c>
      <c r="M1338" t="str">
        <f>INDEX(Tbl_Manu[Manufacturer Name],MATCH(L1338,Tbl_Manu[ManufacturerID],0))</f>
        <v>Natura</v>
      </c>
    </row>
    <row r="1339" spans="1:13" x14ac:dyDescent="0.25">
      <c r="A1339">
        <v>674</v>
      </c>
      <c r="B1339" s="2">
        <v>42165</v>
      </c>
      <c r="C1339" s="2" t="str">
        <f t="shared" si="20"/>
        <v>Jun</v>
      </c>
      <c r="D1339" t="s">
        <v>983</v>
      </c>
      <c r="E1339">
        <v>1</v>
      </c>
      <c r="F1339" s="3">
        <v>8189.37</v>
      </c>
      <c r="G1339" s="3" t="str">
        <f>INDEX(Tbl_Location[State],MATCH(D1339,Tbl_Location[Zip],0))</f>
        <v>Ontario</v>
      </c>
      <c r="H1339" t="s">
        <v>20</v>
      </c>
      <c r="I1339" t="str">
        <f>INDEX(Tbl_Product[Product Name],MATCH(A1339,Tbl_Product[ProductID],0))</f>
        <v>Maximus UC-39</v>
      </c>
      <c r="J1339" t="str">
        <f>INDEX(Tbl_Product[Category],MATCH(A1339,Tbl_Product[ProductID],0))</f>
        <v>Urban</v>
      </c>
      <c r="K1339" t="str">
        <f>INDEX(Tbl_Product[Segment],MATCH(A1339,Tbl_Product[ProductID],0))</f>
        <v>Convenience</v>
      </c>
      <c r="L1339">
        <f>INDEX(Tbl_Product[ManufacturerID],MATCH(A1339,Tbl_Product[ProductID],0))</f>
        <v>7</v>
      </c>
      <c r="M1339" t="str">
        <f>INDEX(Tbl_Manu[Manufacturer Name],MATCH(L1339,Tbl_Manu[ManufacturerID],0))</f>
        <v>VanArsdel</v>
      </c>
    </row>
    <row r="1340" spans="1:13" x14ac:dyDescent="0.25">
      <c r="A1340">
        <v>548</v>
      </c>
      <c r="B1340" s="2">
        <v>42139</v>
      </c>
      <c r="C1340" s="2" t="str">
        <f t="shared" si="20"/>
        <v>May</v>
      </c>
      <c r="D1340" t="s">
        <v>945</v>
      </c>
      <c r="E1340">
        <v>1</v>
      </c>
      <c r="F1340" s="3">
        <v>6236.37</v>
      </c>
      <c r="G1340" s="3" t="str">
        <f>INDEX(Tbl_Location[State],MATCH(D1340,Tbl_Location[Zip],0))</f>
        <v>Ontario</v>
      </c>
      <c r="H1340" t="s">
        <v>20</v>
      </c>
      <c r="I1340" t="str">
        <f>INDEX(Tbl_Product[Product Name],MATCH(A1340,Tbl_Product[ProductID],0))</f>
        <v>Maximus UC-13</v>
      </c>
      <c r="J1340" t="str">
        <f>INDEX(Tbl_Product[Category],MATCH(A1340,Tbl_Product[ProductID],0))</f>
        <v>Urban</v>
      </c>
      <c r="K1340" t="str">
        <f>INDEX(Tbl_Product[Segment],MATCH(A1340,Tbl_Product[ProductID],0))</f>
        <v>Convenience</v>
      </c>
      <c r="L1340">
        <f>INDEX(Tbl_Product[ManufacturerID],MATCH(A1340,Tbl_Product[ProductID],0))</f>
        <v>7</v>
      </c>
      <c r="M1340" t="str">
        <f>INDEX(Tbl_Manu[Manufacturer Name],MATCH(L1340,Tbl_Manu[ManufacturerID],0))</f>
        <v>VanArsdel</v>
      </c>
    </row>
    <row r="1341" spans="1:13" x14ac:dyDescent="0.25">
      <c r="A1341">
        <v>1129</v>
      </c>
      <c r="B1341" s="2">
        <v>42085</v>
      </c>
      <c r="C1341" s="2" t="str">
        <f t="shared" si="20"/>
        <v>Mar</v>
      </c>
      <c r="D1341" t="s">
        <v>394</v>
      </c>
      <c r="E1341">
        <v>1</v>
      </c>
      <c r="F1341" s="3">
        <v>5543.37</v>
      </c>
      <c r="G1341" s="3" t="str">
        <f>INDEX(Tbl_Location[State],MATCH(D1341,Tbl_Location[Zip],0))</f>
        <v>Quebec</v>
      </c>
      <c r="H1341" t="s">
        <v>20</v>
      </c>
      <c r="I1341" t="str">
        <f>INDEX(Tbl_Product[Product Name],MATCH(A1341,Tbl_Product[ProductID],0))</f>
        <v>Pirum UM-06</v>
      </c>
      <c r="J1341" t="str">
        <f>INDEX(Tbl_Product[Category],MATCH(A1341,Tbl_Product[ProductID],0))</f>
        <v>Urban</v>
      </c>
      <c r="K1341" t="str">
        <f>INDEX(Tbl_Product[Segment],MATCH(A1341,Tbl_Product[ProductID],0))</f>
        <v>Moderation</v>
      </c>
      <c r="L1341">
        <f>INDEX(Tbl_Product[ManufacturerID],MATCH(A1341,Tbl_Product[ProductID],0))</f>
        <v>10</v>
      </c>
      <c r="M1341" t="str">
        <f>INDEX(Tbl_Manu[Manufacturer Name],MATCH(L1341,Tbl_Manu[ManufacturerID],0))</f>
        <v>Pirum</v>
      </c>
    </row>
    <row r="1342" spans="1:13" x14ac:dyDescent="0.25">
      <c r="A1342">
        <v>1180</v>
      </c>
      <c r="B1342" s="2">
        <v>42085</v>
      </c>
      <c r="C1342" s="2" t="str">
        <f t="shared" si="20"/>
        <v>Mar</v>
      </c>
      <c r="D1342" t="s">
        <v>838</v>
      </c>
      <c r="E1342">
        <v>2</v>
      </c>
      <c r="F1342" s="3">
        <v>12472.74</v>
      </c>
      <c r="G1342" s="3" t="str">
        <f>INDEX(Tbl_Location[State],MATCH(D1342,Tbl_Location[Zip],0))</f>
        <v>Ontario</v>
      </c>
      <c r="H1342" t="s">
        <v>20</v>
      </c>
      <c r="I1342" t="str">
        <f>INDEX(Tbl_Product[Product Name],MATCH(A1342,Tbl_Product[ProductID],0))</f>
        <v>Pirum UE-16</v>
      </c>
      <c r="J1342" t="str">
        <f>INDEX(Tbl_Product[Category],MATCH(A1342,Tbl_Product[ProductID],0))</f>
        <v>Urban</v>
      </c>
      <c r="K1342" t="str">
        <f>INDEX(Tbl_Product[Segment],MATCH(A1342,Tbl_Product[ProductID],0))</f>
        <v>Extreme</v>
      </c>
      <c r="L1342">
        <f>INDEX(Tbl_Product[ManufacturerID],MATCH(A1342,Tbl_Product[ProductID],0))</f>
        <v>10</v>
      </c>
      <c r="M1342" t="str">
        <f>INDEX(Tbl_Manu[Manufacturer Name],MATCH(L1342,Tbl_Manu[ManufacturerID],0))</f>
        <v>Pirum</v>
      </c>
    </row>
    <row r="1343" spans="1:13" x14ac:dyDescent="0.25">
      <c r="A1343">
        <v>438</v>
      </c>
      <c r="B1343" s="2">
        <v>42086</v>
      </c>
      <c r="C1343" s="2" t="str">
        <f t="shared" si="20"/>
        <v>Mar</v>
      </c>
      <c r="D1343" t="s">
        <v>826</v>
      </c>
      <c r="E1343">
        <v>1</v>
      </c>
      <c r="F1343" s="3">
        <v>11969.37</v>
      </c>
      <c r="G1343" s="3" t="str">
        <f>INDEX(Tbl_Location[State],MATCH(D1343,Tbl_Location[Zip],0))</f>
        <v>Ontario</v>
      </c>
      <c r="H1343" t="s">
        <v>20</v>
      </c>
      <c r="I1343" t="str">
        <f>INDEX(Tbl_Product[Product Name],MATCH(A1343,Tbl_Product[ProductID],0))</f>
        <v>Maximus UM-43</v>
      </c>
      <c r="J1343" t="str">
        <f>INDEX(Tbl_Product[Category],MATCH(A1343,Tbl_Product[ProductID],0))</f>
        <v>Urban</v>
      </c>
      <c r="K1343" t="str">
        <f>INDEX(Tbl_Product[Segment],MATCH(A1343,Tbl_Product[ProductID],0))</f>
        <v>Moderation</v>
      </c>
      <c r="L1343">
        <f>INDEX(Tbl_Product[ManufacturerID],MATCH(A1343,Tbl_Product[ProductID],0))</f>
        <v>7</v>
      </c>
      <c r="M1343" t="str">
        <f>INDEX(Tbl_Manu[Manufacturer Name],MATCH(L1343,Tbl_Manu[ManufacturerID],0))</f>
        <v>VanArsdel</v>
      </c>
    </row>
    <row r="1344" spans="1:13" x14ac:dyDescent="0.25">
      <c r="A1344">
        <v>1959</v>
      </c>
      <c r="B1344" s="2">
        <v>42086</v>
      </c>
      <c r="C1344" s="2" t="str">
        <f t="shared" si="20"/>
        <v>Mar</v>
      </c>
      <c r="D1344" t="s">
        <v>959</v>
      </c>
      <c r="E1344">
        <v>1</v>
      </c>
      <c r="F1344" s="3">
        <v>944.37</v>
      </c>
      <c r="G1344" s="3" t="str">
        <f>INDEX(Tbl_Location[State],MATCH(D1344,Tbl_Location[Zip],0))</f>
        <v>Ontario</v>
      </c>
      <c r="H1344" t="s">
        <v>20</v>
      </c>
      <c r="I1344" t="str">
        <f>INDEX(Tbl_Product[Product Name],MATCH(A1344,Tbl_Product[ProductID],0))</f>
        <v>Currus RP-34</v>
      </c>
      <c r="J1344" t="str">
        <f>INDEX(Tbl_Product[Category],MATCH(A1344,Tbl_Product[ProductID],0))</f>
        <v>Rural</v>
      </c>
      <c r="K1344" t="str">
        <f>INDEX(Tbl_Product[Segment],MATCH(A1344,Tbl_Product[ProductID],0))</f>
        <v>Productivity</v>
      </c>
      <c r="L1344">
        <f>INDEX(Tbl_Product[ManufacturerID],MATCH(A1344,Tbl_Product[ProductID],0))</f>
        <v>4</v>
      </c>
      <c r="M1344" t="str">
        <f>INDEX(Tbl_Manu[Manufacturer Name],MATCH(L1344,Tbl_Manu[ManufacturerID],0))</f>
        <v>Currus</v>
      </c>
    </row>
    <row r="1345" spans="1:13" x14ac:dyDescent="0.25">
      <c r="A1345">
        <v>995</v>
      </c>
      <c r="B1345" s="2">
        <v>42089</v>
      </c>
      <c r="C1345" s="2" t="str">
        <f t="shared" si="20"/>
        <v>Mar</v>
      </c>
      <c r="D1345" t="s">
        <v>1227</v>
      </c>
      <c r="E1345">
        <v>1</v>
      </c>
      <c r="F1345" s="3">
        <v>7181.37</v>
      </c>
      <c r="G1345" s="3" t="str">
        <f>INDEX(Tbl_Location[State],MATCH(D1345,Tbl_Location[Zip],0))</f>
        <v>Manitoba</v>
      </c>
      <c r="H1345" t="s">
        <v>20</v>
      </c>
      <c r="I1345" t="str">
        <f>INDEX(Tbl_Product[Product Name],MATCH(A1345,Tbl_Product[ProductID],0))</f>
        <v>Natura UC-58</v>
      </c>
      <c r="J1345" t="str">
        <f>INDEX(Tbl_Product[Category],MATCH(A1345,Tbl_Product[ProductID],0))</f>
        <v>Urban</v>
      </c>
      <c r="K1345" t="str">
        <f>INDEX(Tbl_Product[Segment],MATCH(A1345,Tbl_Product[ProductID],0))</f>
        <v>Convenience</v>
      </c>
      <c r="L1345">
        <f>INDEX(Tbl_Product[ManufacturerID],MATCH(A1345,Tbl_Product[ProductID],0))</f>
        <v>8</v>
      </c>
      <c r="M1345" t="str">
        <f>INDEX(Tbl_Manu[Manufacturer Name],MATCH(L1345,Tbl_Manu[ManufacturerID],0))</f>
        <v>Natura</v>
      </c>
    </row>
    <row r="1346" spans="1:13" x14ac:dyDescent="0.25">
      <c r="A1346">
        <v>907</v>
      </c>
      <c r="B1346" s="2">
        <v>42090</v>
      </c>
      <c r="C1346" s="2" t="str">
        <f t="shared" si="20"/>
        <v>Mar</v>
      </c>
      <c r="D1346" t="s">
        <v>840</v>
      </c>
      <c r="E1346">
        <v>1</v>
      </c>
      <c r="F1346" s="3">
        <v>7307.37</v>
      </c>
      <c r="G1346" s="3" t="str">
        <f>INDEX(Tbl_Location[State],MATCH(D1346,Tbl_Location[Zip],0))</f>
        <v>Ontario</v>
      </c>
      <c r="H1346" t="s">
        <v>20</v>
      </c>
      <c r="I1346" t="str">
        <f>INDEX(Tbl_Product[Product Name],MATCH(A1346,Tbl_Product[ProductID],0))</f>
        <v>Natura UE-16</v>
      </c>
      <c r="J1346" t="str">
        <f>INDEX(Tbl_Product[Category],MATCH(A1346,Tbl_Product[ProductID],0))</f>
        <v>Urban</v>
      </c>
      <c r="K1346" t="str">
        <f>INDEX(Tbl_Product[Segment],MATCH(A1346,Tbl_Product[ProductID],0))</f>
        <v>Extreme</v>
      </c>
      <c r="L1346">
        <f>INDEX(Tbl_Product[ManufacturerID],MATCH(A1346,Tbl_Product[ProductID],0))</f>
        <v>8</v>
      </c>
      <c r="M1346" t="str">
        <f>INDEX(Tbl_Manu[Manufacturer Name],MATCH(L1346,Tbl_Manu[ManufacturerID],0))</f>
        <v>Natura</v>
      </c>
    </row>
    <row r="1347" spans="1:13" x14ac:dyDescent="0.25">
      <c r="A1347">
        <v>977</v>
      </c>
      <c r="B1347" s="2">
        <v>42090</v>
      </c>
      <c r="C1347" s="2" t="str">
        <f t="shared" ref="C1347:C1410" si="21">TEXT(B1347,"mmm")</f>
        <v>Mar</v>
      </c>
      <c r="D1347" t="s">
        <v>978</v>
      </c>
      <c r="E1347">
        <v>1</v>
      </c>
      <c r="F1347" s="3">
        <v>6047.37</v>
      </c>
      <c r="G1347" s="3" t="str">
        <f>INDEX(Tbl_Location[State],MATCH(D1347,Tbl_Location[Zip],0))</f>
        <v>Ontario</v>
      </c>
      <c r="H1347" t="s">
        <v>20</v>
      </c>
      <c r="I1347" t="str">
        <f>INDEX(Tbl_Product[Product Name],MATCH(A1347,Tbl_Product[ProductID],0))</f>
        <v>Natura UC-40</v>
      </c>
      <c r="J1347" t="str">
        <f>INDEX(Tbl_Product[Category],MATCH(A1347,Tbl_Product[ProductID],0))</f>
        <v>Urban</v>
      </c>
      <c r="K1347" t="str">
        <f>INDEX(Tbl_Product[Segment],MATCH(A1347,Tbl_Product[ProductID],0))</f>
        <v>Convenience</v>
      </c>
      <c r="L1347">
        <f>INDEX(Tbl_Product[ManufacturerID],MATCH(A1347,Tbl_Product[ProductID],0))</f>
        <v>8</v>
      </c>
      <c r="M1347" t="str">
        <f>INDEX(Tbl_Manu[Manufacturer Name],MATCH(L1347,Tbl_Manu[ManufacturerID],0))</f>
        <v>Natura</v>
      </c>
    </row>
    <row r="1348" spans="1:13" x14ac:dyDescent="0.25">
      <c r="A1348">
        <v>2332</v>
      </c>
      <c r="B1348" s="2">
        <v>42090</v>
      </c>
      <c r="C1348" s="2" t="str">
        <f t="shared" si="21"/>
        <v>Mar</v>
      </c>
      <c r="D1348" t="s">
        <v>838</v>
      </c>
      <c r="E1348">
        <v>1</v>
      </c>
      <c r="F1348" s="3">
        <v>5858.37</v>
      </c>
      <c r="G1348" s="3" t="str">
        <f>INDEX(Tbl_Location[State],MATCH(D1348,Tbl_Location[Zip],0))</f>
        <v>Ontario</v>
      </c>
      <c r="H1348" t="s">
        <v>20</v>
      </c>
      <c r="I1348" t="str">
        <f>INDEX(Tbl_Product[Product Name],MATCH(A1348,Tbl_Product[ProductID],0))</f>
        <v>Aliqui UE-06</v>
      </c>
      <c r="J1348" t="str">
        <f>INDEX(Tbl_Product[Category],MATCH(A1348,Tbl_Product[ProductID],0))</f>
        <v>Urban</v>
      </c>
      <c r="K1348" t="str">
        <f>INDEX(Tbl_Product[Segment],MATCH(A1348,Tbl_Product[ProductID],0))</f>
        <v>Extreme</v>
      </c>
      <c r="L1348">
        <f>INDEX(Tbl_Product[ManufacturerID],MATCH(A1348,Tbl_Product[ProductID],0))</f>
        <v>2</v>
      </c>
      <c r="M1348" t="str">
        <f>INDEX(Tbl_Manu[Manufacturer Name],MATCH(L1348,Tbl_Manu[ManufacturerID],0))</f>
        <v>Aliqui</v>
      </c>
    </row>
    <row r="1349" spans="1:13" x14ac:dyDescent="0.25">
      <c r="A1349">
        <v>659</v>
      </c>
      <c r="B1349" s="2">
        <v>42140</v>
      </c>
      <c r="C1349" s="2" t="str">
        <f t="shared" si="21"/>
        <v>May</v>
      </c>
      <c r="D1349" t="s">
        <v>394</v>
      </c>
      <c r="E1349">
        <v>1</v>
      </c>
      <c r="F1349" s="3">
        <v>17639.37</v>
      </c>
      <c r="G1349" s="3" t="str">
        <f>INDEX(Tbl_Location[State],MATCH(D1349,Tbl_Location[Zip],0))</f>
        <v>Quebec</v>
      </c>
      <c r="H1349" t="s">
        <v>20</v>
      </c>
      <c r="I1349" t="str">
        <f>INDEX(Tbl_Product[Product Name],MATCH(A1349,Tbl_Product[ProductID],0))</f>
        <v>Maximus UC-24</v>
      </c>
      <c r="J1349" t="str">
        <f>INDEX(Tbl_Product[Category],MATCH(A1349,Tbl_Product[ProductID],0))</f>
        <v>Urban</v>
      </c>
      <c r="K1349" t="str">
        <f>INDEX(Tbl_Product[Segment],MATCH(A1349,Tbl_Product[ProductID],0))</f>
        <v>Convenience</v>
      </c>
      <c r="L1349">
        <f>INDEX(Tbl_Product[ManufacturerID],MATCH(A1349,Tbl_Product[ProductID],0))</f>
        <v>7</v>
      </c>
      <c r="M1349" t="str">
        <f>INDEX(Tbl_Manu[Manufacturer Name],MATCH(L1349,Tbl_Manu[ManufacturerID],0))</f>
        <v>VanArsdel</v>
      </c>
    </row>
    <row r="1350" spans="1:13" x14ac:dyDescent="0.25">
      <c r="A1350">
        <v>2084</v>
      </c>
      <c r="B1350" s="2">
        <v>42122</v>
      </c>
      <c r="C1350" s="2" t="str">
        <f t="shared" si="21"/>
        <v>Apr</v>
      </c>
      <c r="D1350" t="s">
        <v>972</v>
      </c>
      <c r="E1350">
        <v>1</v>
      </c>
      <c r="F1350" s="3">
        <v>8252.3700000000008</v>
      </c>
      <c r="G1350" s="3" t="str">
        <f>INDEX(Tbl_Location[State],MATCH(D1350,Tbl_Location[Zip],0))</f>
        <v>Ontario</v>
      </c>
      <c r="H1350" t="s">
        <v>20</v>
      </c>
      <c r="I1350" t="str">
        <f>INDEX(Tbl_Product[Product Name],MATCH(A1350,Tbl_Product[ProductID],0))</f>
        <v>Currus UC-19</v>
      </c>
      <c r="J1350" t="str">
        <f>INDEX(Tbl_Product[Category],MATCH(A1350,Tbl_Product[ProductID],0))</f>
        <v>Urban</v>
      </c>
      <c r="K1350" t="str">
        <f>INDEX(Tbl_Product[Segment],MATCH(A1350,Tbl_Product[ProductID],0))</f>
        <v>Convenience</v>
      </c>
      <c r="L1350">
        <f>INDEX(Tbl_Product[ManufacturerID],MATCH(A1350,Tbl_Product[ProductID],0))</f>
        <v>4</v>
      </c>
      <c r="M1350" t="str">
        <f>INDEX(Tbl_Manu[Manufacturer Name],MATCH(L1350,Tbl_Manu[ManufacturerID],0))</f>
        <v>Currus</v>
      </c>
    </row>
    <row r="1351" spans="1:13" x14ac:dyDescent="0.25">
      <c r="A1351">
        <v>487</v>
      </c>
      <c r="B1351" s="2">
        <v>42122</v>
      </c>
      <c r="C1351" s="2" t="str">
        <f t="shared" si="21"/>
        <v>Apr</v>
      </c>
      <c r="D1351" t="s">
        <v>984</v>
      </c>
      <c r="E1351">
        <v>1</v>
      </c>
      <c r="F1351" s="3">
        <v>13229.37</v>
      </c>
      <c r="G1351" s="3" t="str">
        <f>INDEX(Tbl_Location[State],MATCH(D1351,Tbl_Location[Zip],0))</f>
        <v>Ontario</v>
      </c>
      <c r="H1351" t="s">
        <v>20</v>
      </c>
      <c r="I1351" t="str">
        <f>INDEX(Tbl_Product[Product Name],MATCH(A1351,Tbl_Product[ProductID],0))</f>
        <v>Maximus UM-92</v>
      </c>
      <c r="J1351" t="str">
        <f>INDEX(Tbl_Product[Category],MATCH(A1351,Tbl_Product[ProductID],0))</f>
        <v>Urban</v>
      </c>
      <c r="K1351" t="str">
        <f>INDEX(Tbl_Product[Segment],MATCH(A1351,Tbl_Product[ProductID],0))</f>
        <v>Moderation</v>
      </c>
      <c r="L1351">
        <f>INDEX(Tbl_Product[ManufacturerID],MATCH(A1351,Tbl_Product[ProductID],0))</f>
        <v>7</v>
      </c>
      <c r="M1351" t="str">
        <f>INDEX(Tbl_Manu[Manufacturer Name],MATCH(L1351,Tbl_Manu[ManufacturerID],0))</f>
        <v>VanArsdel</v>
      </c>
    </row>
    <row r="1352" spans="1:13" x14ac:dyDescent="0.25">
      <c r="A1352">
        <v>993</v>
      </c>
      <c r="B1352" s="2">
        <v>42122</v>
      </c>
      <c r="C1352" s="2" t="str">
        <f t="shared" si="21"/>
        <v>Apr</v>
      </c>
      <c r="D1352" t="s">
        <v>1230</v>
      </c>
      <c r="E1352">
        <v>2</v>
      </c>
      <c r="F1352" s="3">
        <v>9007.74</v>
      </c>
      <c r="G1352" s="3" t="str">
        <f>INDEX(Tbl_Location[State],MATCH(D1352,Tbl_Location[Zip],0))</f>
        <v>Manitoba</v>
      </c>
      <c r="H1352" t="s">
        <v>20</v>
      </c>
      <c r="I1352" t="str">
        <f>INDEX(Tbl_Product[Product Name],MATCH(A1352,Tbl_Product[ProductID],0))</f>
        <v>Natura UC-56</v>
      </c>
      <c r="J1352" t="str">
        <f>INDEX(Tbl_Product[Category],MATCH(A1352,Tbl_Product[ProductID],0))</f>
        <v>Urban</v>
      </c>
      <c r="K1352" t="str">
        <f>INDEX(Tbl_Product[Segment],MATCH(A1352,Tbl_Product[ProductID],0))</f>
        <v>Convenience</v>
      </c>
      <c r="L1352">
        <f>INDEX(Tbl_Product[ManufacturerID],MATCH(A1352,Tbl_Product[ProductID],0))</f>
        <v>8</v>
      </c>
      <c r="M1352" t="str">
        <f>INDEX(Tbl_Manu[Manufacturer Name],MATCH(L1352,Tbl_Manu[ManufacturerID],0))</f>
        <v>Natura</v>
      </c>
    </row>
    <row r="1353" spans="1:13" x14ac:dyDescent="0.25">
      <c r="A1353">
        <v>1180</v>
      </c>
      <c r="B1353" s="2">
        <v>42123</v>
      </c>
      <c r="C1353" s="2" t="str">
        <f t="shared" si="21"/>
        <v>Apr</v>
      </c>
      <c r="D1353" t="s">
        <v>839</v>
      </c>
      <c r="E1353">
        <v>1</v>
      </c>
      <c r="F1353" s="3">
        <v>6173.37</v>
      </c>
      <c r="G1353" s="3" t="str">
        <f>INDEX(Tbl_Location[State],MATCH(D1353,Tbl_Location[Zip],0))</f>
        <v>Ontario</v>
      </c>
      <c r="H1353" t="s">
        <v>20</v>
      </c>
      <c r="I1353" t="str">
        <f>INDEX(Tbl_Product[Product Name],MATCH(A1353,Tbl_Product[ProductID],0))</f>
        <v>Pirum UE-16</v>
      </c>
      <c r="J1353" t="str">
        <f>INDEX(Tbl_Product[Category],MATCH(A1353,Tbl_Product[ProductID],0))</f>
        <v>Urban</v>
      </c>
      <c r="K1353" t="str">
        <f>INDEX(Tbl_Product[Segment],MATCH(A1353,Tbl_Product[ProductID],0))</f>
        <v>Extreme</v>
      </c>
      <c r="L1353">
        <f>INDEX(Tbl_Product[ManufacturerID],MATCH(A1353,Tbl_Product[ProductID],0))</f>
        <v>10</v>
      </c>
      <c r="M1353" t="str">
        <f>INDEX(Tbl_Manu[Manufacturer Name],MATCH(L1353,Tbl_Manu[ManufacturerID],0))</f>
        <v>Pirum</v>
      </c>
    </row>
    <row r="1354" spans="1:13" x14ac:dyDescent="0.25">
      <c r="A1354">
        <v>1175</v>
      </c>
      <c r="B1354" s="2">
        <v>42170</v>
      </c>
      <c r="C1354" s="2" t="str">
        <f t="shared" si="21"/>
        <v>Jun</v>
      </c>
      <c r="D1354" t="s">
        <v>983</v>
      </c>
      <c r="E1354">
        <v>1</v>
      </c>
      <c r="F1354" s="3">
        <v>7811.37</v>
      </c>
      <c r="G1354" s="3" t="str">
        <f>INDEX(Tbl_Location[State],MATCH(D1354,Tbl_Location[Zip],0))</f>
        <v>Ontario</v>
      </c>
      <c r="H1354" t="s">
        <v>20</v>
      </c>
      <c r="I1354" t="str">
        <f>INDEX(Tbl_Product[Product Name],MATCH(A1354,Tbl_Product[ProductID],0))</f>
        <v>Pirum UE-11</v>
      </c>
      <c r="J1354" t="str">
        <f>INDEX(Tbl_Product[Category],MATCH(A1354,Tbl_Product[ProductID],0))</f>
        <v>Urban</v>
      </c>
      <c r="K1354" t="str">
        <f>INDEX(Tbl_Product[Segment],MATCH(A1354,Tbl_Product[ProductID],0))</f>
        <v>Extreme</v>
      </c>
      <c r="L1354">
        <f>INDEX(Tbl_Product[ManufacturerID],MATCH(A1354,Tbl_Product[ProductID],0))</f>
        <v>10</v>
      </c>
      <c r="M1354" t="str">
        <f>INDEX(Tbl_Manu[Manufacturer Name],MATCH(L1354,Tbl_Manu[ManufacturerID],0))</f>
        <v>Pirum</v>
      </c>
    </row>
    <row r="1355" spans="1:13" x14ac:dyDescent="0.25">
      <c r="A1355">
        <v>2331</v>
      </c>
      <c r="B1355" s="2">
        <v>42170</v>
      </c>
      <c r="C1355" s="2" t="str">
        <f t="shared" si="21"/>
        <v>Jun</v>
      </c>
      <c r="D1355" t="s">
        <v>842</v>
      </c>
      <c r="E1355">
        <v>1</v>
      </c>
      <c r="F1355" s="3">
        <v>7868.7</v>
      </c>
      <c r="G1355" s="3" t="str">
        <f>INDEX(Tbl_Location[State],MATCH(D1355,Tbl_Location[Zip],0))</f>
        <v>Ontario</v>
      </c>
      <c r="H1355" t="s">
        <v>20</v>
      </c>
      <c r="I1355" t="str">
        <f>INDEX(Tbl_Product[Product Name],MATCH(A1355,Tbl_Product[ProductID],0))</f>
        <v>Aliqui UE-05</v>
      </c>
      <c r="J1355" t="str">
        <f>INDEX(Tbl_Product[Category],MATCH(A1355,Tbl_Product[ProductID],0))</f>
        <v>Urban</v>
      </c>
      <c r="K1355" t="str">
        <f>INDEX(Tbl_Product[Segment],MATCH(A1355,Tbl_Product[ProductID],0))</f>
        <v>Extreme</v>
      </c>
      <c r="L1355">
        <f>INDEX(Tbl_Product[ManufacturerID],MATCH(A1355,Tbl_Product[ProductID],0))</f>
        <v>2</v>
      </c>
      <c r="M1355" t="str">
        <f>INDEX(Tbl_Manu[Manufacturer Name],MATCH(L1355,Tbl_Manu[ManufacturerID],0))</f>
        <v>Aliqui</v>
      </c>
    </row>
    <row r="1356" spans="1:13" x14ac:dyDescent="0.25">
      <c r="A1356">
        <v>2055</v>
      </c>
      <c r="B1356" s="2">
        <v>42171</v>
      </c>
      <c r="C1356" s="2" t="str">
        <f t="shared" si="21"/>
        <v>Jun</v>
      </c>
      <c r="D1356" t="s">
        <v>994</v>
      </c>
      <c r="E1356">
        <v>1</v>
      </c>
      <c r="F1356" s="3">
        <v>7874.37</v>
      </c>
      <c r="G1356" s="3" t="str">
        <f>INDEX(Tbl_Location[State],MATCH(D1356,Tbl_Location[Zip],0))</f>
        <v>Ontario</v>
      </c>
      <c r="H1356" t="s">
        <v>20</v>
      </c>
      <c r="I1356" t="str">
        <f>INDEX(Tbl_Product[Product Name],MATCH(A1356,Tbl_Product[ProductID],0))</f>
        <v>Currus UE-15</v>
      </c>
      <c r="J1356" t="str">
        <f>INDEX(Tbl_Product[Category],MATCH(A1356,Tbl_Product[ProductID],0))</f>
        <v>Urban</v>
      </c>
      <c r="K1356" t="str">
        <f>INDEX(Tbl_Product[Segment],MATCH(A1356,Tbl_Product[ProductID],0))</f>
        <v>Extreme</v>
      </c>
      <c r="L1356">
        <f>INDEX(Tbl_Product[ManufacturerID],MATCH(A1356,Tbl_Product[ProductID],0))</f>
        <v>4</v>
      </c>
      <c r="M1356" t="str">
        <f>INDEX(Tbl_Manu[Manufacturer Name],MATCH(L1356,Tbl_Manu[ManufacturerID],0))</f>
        <v>Currus</v>
      </c>
    </row>
    <row r="1357" spans="1:13" x14ac:dyDescent="0.25">
      <c r="A1357">
        <v>926</v>
      </c>
      <c r="B1357" s="2">
        <v>42171</v>
      </c>
      <c r="C1357" s="2" t="str">
        <f t="shared" si="21"/>
        <v>Jun</v>
      </c>
      <c r="D1357" t="s">
        <v>1230</v>
      </c>
      <c r="E1357">
        <v>1</v>
      </c>
      <c r="F1357" s="3">
        <v>6803.37</v>
      </c>
      <c r="G1357" s="3" t="str">
        <f>INDEX(Tbl_Location[State],MATCH(D1357,Tbl_Location[Zip],0))</f>
        <v>Manitoba</v>
      </c>
      <c r="H1357" t="s">
        <v>20</v>
      </c>
      <c r="I1357" t="str">
        <f>INDEX(Tbl_Product[Product Name],MATCH(A1357,Tbl_Product[ProductID],0))</f>
        <v>Natura UE-35</v>
      </c>
      <c r="J1357" t="str">
        <f>INDEX(Tbl_Product[Category],MATCH(A1357,Tbl_Product[ProductID],0))</f>
        <v>Urban</v>
      </c>
      <c r="K1357" t="str">
        <f>INDEX(Tbl_Product[Segment],MATCH(A1357,Tbl_Product[ProductID],0))</f>
        <v>Extreme</v>
      </c>
      <c r="L1357">
        <f>INDEX(Tbl_Product[ManufacturerID],MATCH(A1357,Tbl_Product[ProductID],0))</f>
        <v>8</v>
      </c>
      <c r="M1357" t="str">
        <f>INDEX(Tbl_Manu[Manufacturer Name],MATCH(L1357,Tbl_Manu[ManufacturerID],0))</f>
        <v>Natura</v>
      </c>
    </row>
    <row r="1358" spans="1:13" x14ac:dyDescent="0.25">
      <c r="A1358">
        <v>945</v>
      </c>
      <c r="B1358" s="2">
        <v>42171</v>
      </c>
      <c r="C1358" s="2" t="str">
        <f t="shared" si="21"/>
        <v>Jun</v>
      </c>
      <c r="D1358" t="s">
        <v>1229</v>
      </c>
      <c r="E1358">
        <v>1</v>
      </c>
      <c r="F1358" s="3">
        <v>8189.37</v>
      </c>
      <c r="G1358" s="3" t="str">
        <f>INDEX(Tbl_Location[State],MATCH(D1358,Tbl_Location[Zip],0))</f>
        <v>Manitoba</v>
      </c>
      <c r="H1358" t="s">
        <v>20</v>
      </c>
      <c r="I1358" t="str">
        <f>INDEX(Tbl_Product[Product Name],MATCH(A1358,Tbl_Product[ProductID],0))</f>
        <v>Natura UC-08</v>
      </c>
      <c r="J1358" t="str">
        <f>INDEX(Tbl_Product[Category],MATCH(A1358,Tbl_Product[ProductID],0))</f>
        <v>Urban</v>
      </c>
      <c r="K1358" t="str">
        <f>INDEX(Tbl_Product[Segment],MATCH(A1358,Tbl_Product[ProductID],0))</f>
        <v>Convenience</v>
      </c>
      <c r="L1358">
        <f>INDEX(Tbl_Product[ManufacturerID],MATCH(A1358,Tbl_Product[ProductID],0))</f>
        <v>8</v>
      </c>
      <c r="M1358" t="str">
        <f>INDEX(Tbl_Manu[Manufacturer Name],MATCH(L1358,Tbl_Manu[ManufacturerID],0))</f>
        <v>Natura</v>
      </c>
    </row>
    <row r="1359" spans="1:13" x14ac:dyDescent="0.25">
      <c r="A1359">
        <v>26</v>
      </c>
      <c r="B1359" s="2">
        <v>42183</v>
      </c>
      <c r="C1359" s="2" t="str">
        <f t="shared" si="21"/>
        <v>Jun</v>
      </c>
      <c r="D1359" t="s">
        <v>832</v>
      </c>
      <c r="E1359">
        <v>1</v>
      </c>
      <c r="F1359" s="3">
        <v>9292.5</v>
      </c>
      <c r="G1359" s="3" t="str">
        <f>INDEX(Tbl_Location[State],MATCH(D1359,Tbl_Location[Zip],0))</f>
        <v>Ontario</v>
      </c>
      <c r="H1359" t="s">
        <v>20</v>
      </c>
      <c r="I1359" t="str">
        <f>INDEX(Tbl_Product[Product Name],MATCH(A1359,Tbl_Product[ProductID],0))</f>
        <v>Abbas MA-26</v>
      </c>
      <c r="J1359" t="str">
        <f>INDEX(Tbl_Product[Category],MATCH(A1359,Tbl_Product[ProductID],0))</f>
        <v>Mix</v>
      </c>
      <c r="K1359" t="str">
        <f>INDEX(Tbl_Product[Segment],MATCH(A1359,Tbl_Product[ProductID],0))</f>
        <v>All Season</v>
      </c>
      <c r="L1359">
        <f>INDEX(Tbl_Product[ManufacturerID],MATCH(A1359,Tbl_Product[ProductID],0))</f>
        <v>1</v>
      </c>
      <c r="M1359" t="str">
        <f>INDEX(Tbl_Manu[Manufacturer Name],MATCH(L1359,Tbl_Manu[ManufacturerID],0))</f>
        <v>Abbas</v>
      </c>
    </row>
    <row r="1360" spans="1:13" x14ac:dyDescent="0.25">
      <c r="A1360">
        <v>1077</v>
      </c>
      <c r="B1360" s="2">
        <v>42183</v>
      </c>
      <c r="C1360" s="2" t="str">
        <f t="shared" si="21"/>
        <v>Jun</v>
      </c>
      <c r="D1360" t="s">
        <v>945</v>
      </c>
      <c r="E1360">
        <v>1</v>
      </c>
      <c r="F1360" s="3">
        <v>4220.37</v>
      </c>
      <c r="G1360" s="3" t="str">
        <f>INDEX(Tbl_Location[State],MATCH(D1360,Tbl_Location[Zip],0))</f>
        <v>Ontario</v>
      </c>
      <c r="H1360" t="s">
        <v>20</v>
      </c>
      <c r="I1360" t="str">
        <f>INDEX(Tbl_Product[Product Name],MATCH(A1360,Tbl_Product[ProductID],0))</f>
        <v>Pirum RP-23</v>
      </c>
      <c r="J1360" t="str">
        <f>INDEX(Tbl_Product[Category],MATCH(A1360,Tbl_Product[ProductID],0))</f>
        <v>Rural</v>
      </c>
      <c r="K1360" t="str">
        <f>INDEX(Tbl_Product[Segment],MATCH(A1360,Tbl_Product[ProductID],0))</f>
        <v>Productivity</v>
      </c>
      <c r="L1360">
        <f>INDEX(Tbl_Product[ManufacturerID],MATCH(A1360,Tbl_Product[ProductID],0))</f>
        <v>10</v>
      </c>
      <c r="M1360" t="str">
        <f>INDEX(Tbl_Manu[Manufacturer Name],MATCH(L1360,Tbl_Manu[ManufacturerID],0))</f>
        <v>Pirum</v>
      </c>
    </row>
    <row r="1361" spans="1:13" x14ac:dyDescent="0.25">
      <c r="A1361">
        <v>1809</v>
      </c>
      <c r="B1361" s="2">
        <v>42119</v>
      </c>
      <c r="C1361" s="2" t="str">
        <f t="shared" si="21"/>
        <v>Apr</v>
      </c>
      <c r="D1361" t="s">
        <v>840</v>
      </c>
      <c r="E1361">
        <v>1</v>
      </c>
      <c r="F1361" s="3">
        <v>2771.37</v>
      </c>
      <c r="G1361" s="3" t="str">
        <f>INDEX(Tbl_Location[State],MATCH(D1361,Tbl_Location[Zip],0))</f>
        <v>Ontario</v>
      </c>
      <c r="H1361" t="s">
        <v>20</v>
      </c>
      <c r="I1361" t="str">
        <f>INDEX(Tbl_Product[Product Name],MATCH(A1361,Tbl_Product[ProductID],0))</f>
        <v>Pomum YY-04</v>
      </c>
      <c r="J1361" t="str">
        <f>INDEX(Tbl_Product[Category],MATCH(A1361,Tbl_Product[ProductID],0))</f>
        <v>Youth</v>
      </c>
      <c r="K1361" t="str">
        <f>INDEX(Tbl_Product[Segment],MATCH(A1361,Tbl_Product[ProductID],0))</f>
        <v>Youth</v>
      </c>
      <c r="L1361">
        <f>INDEX(Tbl_Product[ManufacturerID],MATCH(A1361,Tbl_Product[ProductID],0))</f>
        <v>11</v>
      </c>
      <c r="M1361" t="str">
        <f>INDEX(Tbl_Manu[Manufacturer Name],MATCH(L1361,Tbl_Manu[ManufacturerID],0))</f>
        <v>Pomum</v>
      </c>
    </row>
    <row r="1362" spans="1:13" x14ac:dyDescent="0.25">
      <c r="A1362">
        <v>520</v>
      </c>
      <c r="B1362" s="2">
        <v>42119</v>
      </c>
      <c r="C1362" s="2" t="str">
        <f t="shared" si="21"/>
        <v>Apr</v>
      </c>
      <c r="D1362" t="s">
        <v>1218</v>
      </c>
      <c r="E1362">
        <v>1</v>
      </c>
      <c r="F1362" s="3">
        <v>7367.85</v>
      </c>
      <c r="G1362" s="3" t="str">
        <f>INDEX(Tbl_Location[State],MATCH(D1362,Tbl_Location[Zip],0))</f>
        <v>Manitoba</v>
      </c>
      <c r="H1362" t="s">
        <v>20</v>
      </c>
      <c r="I1362" t="str">
        <f>INDEX(Tbl_Product[Product Name],MATCH(A1362,Tbl_Product[ProductID],0))</f>
        <v>Maximus UE-08</v>
      </c>
      <c r="J1362" t="str">
        <f>INDEX(Tbl_Product[Category],MATCH(A1362,Tbl_Product[ProductID],0))</f>
        <v>Urban</v>
      </c>
      <c r="K1362" t="str">
        <f>INDEX(Tbl_Product[Segment],MATCH(A1362,Tbl_Product[ProductID],0))</f>
        <v>Extreme</v>
      </c>
      <c r="L1362">
        <f>INDEX(Tbl_Product[ManufacturerID],MATCH(A1362,Tbl_Product[ProductID],0))</f>
        <v>7</v>
      </c>
      <c r="M1362" t="str">
        <f>INDEX(Tbl_Manu[Manufacturer Name],MATCH(L1362,Tbl_Manu[ManufacturerID],0))</f>
        <v>VanArsdel</v>
      </c>
    </row>
    <row r="1363" spans="1:13" x14ac:dyDescent="0.25">
      <c r="A1363">
        <v>1077</v>
      </c>
      <c r="B1363" s="2">
        <v>42120</v>
      </c>
      <c r="C1363" s="2" t="str">
        <f t="shared" si="21"/>
        <v>Apr</v>
      </c>
      <c r="D1363" t="s">
        <v>952</v>
      </c>
      <c r="E1363">
        <v>1</v>
      </c>
      <c r="F1363" s="3">
        <v>4220.37</v>
      </c>
      <c r="G1363" s="3" t="str">
        <f>INDEX(Tbl_Location[State],MATCH(D1363,Tbl_Location[Zip],0))</f>
        <v>Ontario</v>
      </c>
      <c r="H1363" t="s">
        <v>20</v>
      </c>
      <c r="I1363" t="str">
        <f>INDEX(Tbl_Product[Product Name],MATCH(A1363,Tbl_Product[ProductID],0))</f>
        <v>Pirum RP-23</v>
      </c>
      <c r="J1363" t="str">
        <f>INDEX(Tbl_Product[Category],MATCH(A1363,Tbl_Product[ProductID],0))</f>
        <v>Rural</v>
      </c>
      <c r="K1363" t="str">
        <f>INDEX(Tbl_Product[Segment],MATCH(A1363,Tbl_Product[ProductID],0))</f>
        <v>Productivity</v>
      </c>
      <c r="L1363">
        <f>INDEX(Tbl_Product[ManufacturerID],MATCH(A1363,Tbl_Product[ProductID],0))</f>
        <v>10</v>
      </c>
      <c r="M1363" t="str">
        <f>INDEX(Tbl_Manu[Manufacturer Name],MATCH(L1363,Tbl_Manu[ManufacturerID],0))</f>
        <v>Pirum</v>
      </c>
    </row>
    <row r="1364" spans="1:13" x14ac:dyDescent="0.25">
      <c r="A1364">
        <v>590</v>
      </c>
      <c r="B1364" s="2">
        <v>42120</v>
      </c>
      <c r="C1364" s="2" t="str">
        <f t="shared" si="21"/>
        <v>Apr</v>
      </c>
      <c r="D1364" t="s">
        <v>1217</v>
      </c>
      <c r="E1364">
        <v>1</v>
      </c>
      <c r="F1364" s="3">
        <v>10709.37</v>
      </c>
      <c r="G1364" s="3" t="str">
        <f>INDEX(Tbl_Location[State],MATCH(D1364,Tbl_Location[Zip],0))</f>
        <v>Manitoba</v>
      </c>
      <c r="H1364" t="s">
        <v>20</v>
      </c>
      <c r="I1364" t="str">
        <f>INDEX(Tbl_Product[Product Name],MATCH(A1364,Tbl_Product[ProductID],0))</f>
        <v>Maximus UC-55</v>
      </c>
      <c r="J1364" t="str">
        <f>INDEX(Tbl_Product[Category],MATCH(A1364,Tbl_Product[ProductID],0))</f>
        <v>Urban</v>
      </c>
      <c r="K1364" t="str">
        <f>INDEX(Tbl_Product[Segment],MATCH(A1364,Tbl_Product[ProductID],0))</f>
        <v>Convenience</v>
      </c>
      <c r="L1364">
        <f>INDEX(Tbl_Product[ManufacturerID],MATCH(A1364,Tbl_Product[ProductID],0))</f>
        <v>7</v>
      </c>
      <c r="M1364" t="str">
        <f>INDEX(Tbl_Manu[Manufacturer Name],MATCH(L1364,Tbl_Manu[ManufacturerID],0))</f>
        <v>VanArsdel</v>
      </c>
    </row>
    <row r="1365" spans="1:13" x14ac:dyDescent="0.25">
      <c r="A1365">
        <v>1115</v>
      </c>
      <c r="B1365" s="2">
        <v>42120</v>
      </c>
      <c r="C1365" s="2" t="str">
        <f t="shared" si="21"/>
        <v>Apr</v>
      </c>
      <c r="D1365" t="s">
        <v>984</v>
      </c>
      <c r="E1365">
        <v>1</v>
      </c>
      <c r="F1365" s="3">
        <v>4409.37</v>
      </c>
      <c r="G1365" s="3" t="str">
        <f>INDEX(Tbl_Location[State],MATCH(D1365,Tbl_Location[Zip],0))</f>
        <v>Ontario</v>
      </c>
      <c r="H1365" t="s">
        <v>20</v>
      </c>
      <c r="I1365" t="str">
        <f>INDEX(Tbl_Product[Product Name],MATCH(A1365,Tbl_Product[ProductID],0))</f>
        <v>Pirum RS-03</v>
      </c>
      <c r="J1365" t="str">
        <f>INDEX(Tbl_Product[Category],MATCH(A1365,Tbl_Product[ProductID],0))</f>
        <v>Rural</v>
      </c>
      <c r="K1365" t="str">
        <f>INDEX(Tbl_Product[Segment],MATCH(A1365,Tbl_Product[ProductID],0))</f>
        <v>Select</v>
      </c>
      <c r="L1365">
        <f>INDEX(Tbl_Product[ManufacturerID],MATCH(A1365,Tbl_Product[ProductID],0))</f>
        <v>10</v>
      </c>
      <c r="M1365" t="str">
        <f>INDEX(Tbl_Manu[Manufacturer Name],MATCH(L1365,Tbl_Manu[ManufacturerID],0))</f>
        <v>Pirum</v>
      </c>
    </row>
    <row r="1366" spans="1:13" x14ac:dyDescent="0.25">
      <c r="A1366">
        <v>1114</v>
      </c>
      <c r="B1366" s="2">
        <v>42120</v>
      </c>
      <c r="C1366" s="2" t="str">
        <f t="shared" si="21"/>
        <v>Apr</v>
      </c>
      <c r="D1366" t="s">
        <v>952</v>
      </c>
      <c r="E1366">
        <v>1</v>
      </c>
      <c r="F1366" s="3">
        <v>2204.37</v>
      </c>
      <c r="G1366" s="3" t="str">
        <f>INDEX(Tbl_Location[State],MATCH(D1366,Tbl_Location[Zip],0))</f>
        <v>Ontario</v>
      </c>
      <c r="H1366" t="s">
        <v>20</v>
      </c>
      <c r="I1366" t="str">
        <f>INDEX(Tbl_Product[Product Name],MATCH(A1366,Tbl_Product[ProductID],0))</f>
        <v>Pirum RS-02</v>
      </c>
      <c r="J1366" t="str">
        <f>INDEX(Tbl_Product[Category],MATCH(A1366,Tbl_Product[ProductID],0))</f>
        <v>Rural</v>
      </c>
      <c r="K1366" t="str">
        <f>INDEX(Tbl_Product[Segment],MATCH(A1366,Tbl_Product[ProductID],0))</f>
        <v>Select</v>
      </c>
      <c r="L1366">
        <f>INDEX(Tbl_Product[ManufacturerID],MATCH(A1366,Tbl_Product[ProductID],0))</f>
        <v>10</v>
      </c>
      <c r="M1366" t="str">
        <f>INDEX(Tbl_Manu[Manufacturer Name],MATCH(L1366,Tbl_Manu[ManufacturerID],0))</f>
        <v>Pirum</v>
      </c>
    </row>
    <row r="1367" spans="1:13" x14ac:dyDescent="0.25">
      <c r="A1367">
        <v>1114</v>
      </c>
      <c r="B1367" s="2">
        <v>42120</v>
      </c>
      <c r="C1367" s="2" t="str">
        <f t="shared" si="21"/>
        <v>Apr</v>
      </c>
      <c r="D1367" t="s">
        <v>994</v>
      </c>
      <c r="E1367">
        <v>1</v>
      </c>
      <c r="F1367" s="3">
        <v>2424.87</v>
      </c>
      <c r="G1367" s="3" t="str">
        <f>INDEX(Tbl_Location[State],MATCH(D1367,Tbl_Location[Zip],0))</f>
        <v>Ontario</v>
      </c>
      <c r="H1367" t="s">
        <v>20</v>
      </c>
      <c r="I1367" t="str">
        <f>INDEX(Tbl_Product[Product Name],MATCH(A1367,Tbl_Product[ProductID],0))</f>
        <v>Pirum RS-02</v>
      </c>
      <c r="J1367" t="str">
        <f>INDEX(Tbl_Product[Category],MATCH(A1367,Tbl_Product[ProductID],0))</f>
        <v>Rural</v>
      </c>
      <c r="K1367" t="str">
        <f>INDEX(Tbl_Product[Segment],MATCH(A1367,Tbl_Product[ProductID],0))</f>
        <v>Select</v>
      </c>
      <c r="L1367">
        <f>INDEX(Tbl_Product[ManufacturerID],MATCH(A1367,Tbl_Product[ProductID],0))</f>
        <v>10</v>
      </c>
      <c r="M1367" t="str">
        <f>INDEX(Tbl_Manu[Manufacturer Name],MATCH(L1367,Tbl_Manu[ManufacturerID],0))</f>
        <v>Pirum</v>
      </c>
    </row>
    <row r="1368" spans="1:13" x14ac:dyDescent="0.25">
      <c r="A1368">
        <v>1078</v>
      </c>
      <c r="B1368" s="2">
        <v>42120</v>
      </c>
      <c r="C1368" s="2" t="str">
        <f t="shared" si="21"/>
        <v>Apr</v>
      </c>
      <c r="D1368" t="s">
        <v>952</v>
      </c>
      <c r="E1368">
        <v>1</v>
      </c>
      <c r="F1368" s="3">
        <v>4220.37</v>
      </c>
      <c r="G1368" s="3" t="str">
        <f>INDEX(Tbl_Location[State],MATCH(D1368,Tbl_Location[Zip],0))</f>
        <v>Ontario</v>
      </c>
      <c r="H1368" t="s">
        <v>20</v>
      </c>
      <c r="I1368" t="str">
        <f>INDEX(Tbl_Product[Product Name],MATCH(A1368,Tbl_Product[ProductID],0))</f>
        <v>Pirum RP-24</v>
      </c>
      <c r="J1368" t="str">
        <f>INDEX(Tbl_Product[Category],MATCH(A1368,Tbl_Product[ProductID],0))</f>
        <v>Rural</v>
      </c>
      <c r="K1368" t="str">
        <f>INDEX(Tbl_Product[Segment],MATCH(A1368,Tbl_Product[ProductID],0))</f>
        <v>Productivity</v>
      </c>
      <c r="L1368">
        <f>INDEX(Tbl_Product[ManufacturerID],MATCH(A1368,Tbl_Product[ProductID],0))</f>
        <v>10</v>
      </c>
      <c r="M1368" t="str">
        <f>INDEX(Tbl_Manu[Manufacturer Name],MATCH(L1368,Tbl_Manu[ManufacturerID],0))</f>
        <v>Pirum</v>
      </c>
    </row>
    <row r="1369" spans="1:13" x14ac:dyDescent="0.25">
      <c r="A1369">
        <v>2087</v>
      </c>
      <c r="B1369" s="2">
        <v>42170</v>
      </c>
      <c r="C1369" s="2" t="str">
        <f t="shared" si="21"/>
        <v>Jun</v>
      </c>
      <c r="D1369" t="s">
        <v>945</v>
      </c>
      <c r="E1369">
        <v>1</v>
      </c>
      <c r="F1369" s="3">
        <v>8693.3700000000008</v>
      </c>
      <c r="G1369" s="3" t="str">
        <f>INDEX(Tbl_Location[State],MATCH(D1369,Tbl_Location[Zip],0))</f>
        <v>Ontario</v>
      </c>
      <c r="H1369" t="s">
        <v>20</v>
      </c>
      <c r="I1369" t="str">
        <f>INDEX(Tbl_Product[Product Name],MATCH(A1369,Tbl_Product[ProductID],0))</f>
        <v>Currus UC-22</v>
      </c>
      <c r="J1369" t="str">
        <f>INDEX(Tbl_Product[Category],MATCH(A1369,Tbl_Product[ProductID],0))</f>
        <v>Urban</v>
      </c>
      <c r="K1369" t="str">
        <f>INDEX(Tbl_Product[Segment],MATCH(A1369,Tbl_Product[ProductID],0))</f>
        <v>Convenience</v>
      </c>
      <c r="L1369">
        <f>INDEX(Tbl_Product[ManufacturerID],MATCH(A1369,Tbl_Product[ProductID],0))</f>
        <v>4</v>
      </c>
      <c r="M1369" t="str">
        <f>INDEX(Tbl_Manu[Manufacturer Name],MATCH(L1369,Tbl_Manu[ManufacturerID],0))</f>
        <v>Currus</v>
      </c>
    </row>
    <row r="1370" spans="1:13" x14ac:dyDescent="0.25">
      <c r="A1370">
        <v>615</v>
      </c>
      <c r="B1370" s="2">
        <v>42121</v>
      </c>
      <c r="C1370" s="2" t="str">
        <f t="shared" si="21"/>
        <v>Apr</v>
      </c>
      <c r="D1370" t="s">
        <v>685</v>
      </c>
      <c r="E1370">
        <v>1</v>
      </c>
      <c r="F1370" s="3">
        <v>8189.37</v>
      </c>
      <c r="G1370" s="3" t="str">
        <f>INDEX(Tbl_Location[State],MATCH(D1370,Tbl_Location[Zip],0))</f>
        <v>Ontario</v>
      </c>
      <c r="H1370" t="s">
        <v>20</v>
      </c>
      <c r="I1370" t="str">
        <f>INDEX(Tbl_Product[Product Name],MATCH(A1370,Tbl_Product[ProductID],0))</f>
        <v>Maximus UC-80</v>
      </c>
      <c r="J1370" t="str">
        <f>INDEX(Tbl_Product[Category],MATCH(A1370,Tbl_Product[ProductID],0))</f>
        <v>Urban</v>
      </c>
      <c r="K1370" t="str">
        <f>INDEX(Tbl_Product[Segment],MATCH(A1370,Tbl_Product[ProductID],0))</f>
        <v>Convenience</v>
      </c>
      <c r="L1370">
        <f>INDEX(Tbl_Product[ManufacturerID],MATCH(A1370,Tbl_Product[ProductID],0))</f>
        <v>7</v>
      </c>
      <c r="M1370" t="str">
        <f>INDEX(Tbl_Manu[Manufacturer Name],MATCH(L1370,Tbl_Manu[ManufacturerID],0))</f>
        <v>VanArsdel</v>
      </c>
    </row>
    <row r="1371" spans="1:13" x14ac:dyDescent="0.25">
      <c r="A1371">
        <v>1343</v>
      </c>
      <c r="B1371" s="2">
        <v>42148</v>
      </c>
      <c r="C1371" s="2" t="str">
        <f t="shared" si="21"/>
        <v>May</v>
      </c>
      <c r="D1371" t="s">
        <v>994</v>
      </c>
      <c r="E1371">
        <v>1</v>
      </c>
      <c r="F1371" s="3">
        <v>4408.74</v>
      </c>
      <c r="G1371" s="3" t="str">
        <f>INDEX(Tbl_Location[State],MATCH(D1371,Tbl_Location[Zip],0))</f>
        <v>Ontario</v>
      </c>
      <c r="H1371" t="s">
        <v>20</v>
      </c>
      <c r="I1371" t="str">
        <f>INDEX(Tbl_Product[Product Name],MATCH(A1371,Tbl_Product[ProductID],0))</f>
        <v>Quibus RP-35</v>
      </c>
      <c r="J1371" t="str">
        <f>INDEX(Tbl_Product[Category],MATCH(A1371,Tbl_Product[ProductID],0))</f>
        <v>Rural</v>
      </c>
      <c r="K1371" t="str">
        <f>INDEX(Tbl_Product[Segment],MATCH(A1371,Tbl_Product[ProductID],0))</f>
        <v>Productivity</v>
      </c>
      <c r="L1371">
        <f>INDEX(Tbl_Product[ManufacturerID],MATCH(A1371,Tbl_Product[ProductID],0))</f>
        <v>12</v>
      </c>
      <c r="M1371" t="str">
        <f>INDEX(Tbl_Manu[Manufacturer Name],MATCH(L1371,Tbl_Manu[ManufacturerID],0))</f>
        <v>Quibus</v>
      </c>
    </row>
    <row r="1372" spans="1:13" x14ac:dyDescent="0.25">
      <c r="A1372">
        <v>1826</v>
      </c>
      <c r="B1372" s="2">
        <v>42148</v>
      </c>
      <c r="C1372" s="2" t="str">
        <f t="shared" si="21"/>
        <v>May</v>
      </c>
      <c r="D1372" t="s">
        <v>840</v>
      </c>
      <c r="E1372">
        <v>1</v>
      </c>
      <c r="F1372" s="3">
        <v>2645.37</v>
      </c>
      <c r="G1372" s="3" t="str">
        <f>INDEX(Tbl_Location[State],MATCH(D1372,Tbl_Location[Zip],0))</f>
        <v>Ontario</v>
      </c>
      <c r="H1372" t="s">
        <v>20</v>
      </c>
      <c r="I1372" t="str">
        <f>INDEX(Tbl_Product[Product Name],MATCH(A1372,Tbl_Product[ProductID],0))</f>
        <v>Pomum YY-21</v>
      </c>
      <c r="J1372" t="str">
        <f>INDEX(Tbl_Product[Category],MATCH(A1372,Tbl_Product[ProductID],0))</f>
        <v>Youth</v>
      </c>
      <c r="K1372" t="str">
        <f>INDEX(Tbl_Product[Segment],MATCH(A1372,Tbl_Product[ProductID],0))</f>
        <v>Youth</v>
      </c>
      <c r="L1372">
        <f>INDEX(Tbl_Product[ManufacturerID],MATCH(A1372,Tbl_Product[ProductID],0))</f>
        <v>11</v>
      </c>
      <c r="M1372" t="str">
        <f>INDEX(Tbl_Manu[Manufacturer Name],MATCH(L1372,Tbl_Manu[ManufacturerID],0))</f>
        <v>Pomum</v>
      </c>
    </row>
    <row r="1373" spans="1:13" x14ac:dyDescent="0.25">
      <c r="A1373">
        <v>1809</v>
      </c>
      <c r="B1373" s="2">
        <v>42148</v>
      </c>
      <c r="C1373" s="2" t="str">
        <f t="shared" si="21"/>
        <v>May</v>
      </c>
      <c r="D1373" t="s">
        <v>840</v>
      </c>
      <c r="E1373">
        <v>2</v>
      </c>
      <c r="F1373" s="3">
        <v>5542.74</v>
      </c>
      <c r="G1373" s="3" t="str">
        <f>INDEX(Tbl_Location[State],MATCH(D1373,Tbl_Location[Zip],0))</f>
        <v>Ontario</v>
      </c>
      <c r="H1373" t="s">
        <v>20</v>
      </c>
      <c r="I1373" t="str">
        <f>INDEX(Tbl_Product[Product Name],MATCH(A1373,Tbl_Product[ProductID],0))</f>
        <v>Pomum YY-04</v>
      </c>
      <c r="J1373" t="str">
        <f>INDEX(Tbl_Product[Category],MATCH(A1373,Tbl_Product[ProductID],0))</f>
        <v>Youth</v>
      </c>
      <c r="K1373" t="str">
        <f>INDEX(Tbl_Product[Segment],MATCH(A1373,Tbl_Product[ProductID],0))</f>
        <v>Youth</v>
      </c>
      <c r="L1373">
        <f>INDEX(Tbl_Product[ManufacturerID],MATCH(A1373,Tbl_Product[ProductID],0))</f>
        <v>11</v>
      </c>
      <c r="M1373" t="str">
        <f>INDEX(Tbl_Manu[Manufacturer Name],MATCH(L1373,Tbl_Manu[ManufacturerID],0))</f>
        <v>Pomum</v>
      </c>
    </row>
    <row r="1374" spans="1:13" x14ac:dyDescent="0.25">
      <c r="A1374">
        <v>1714</v>
      </c>
      <c r="B1374" s="2">
        <v>42144</v>
      </c>
      <c r="C1374" s="2" t="str">
        <f t="shared" si="21"/>
        <v>May</v>
      </c>
      <c r="D1374" t="s">
        <v>680</v>
      </c>
      <c r="E1374">
        <v>1</v>
      </c>
      <c r="F1374" s="3">
        <v>1259.3699999999999</v>
      </c>
      <c r="G1374" s="3" t="str">
        <f>INDEX(Tbl_Location[State],MATCH(D1374,Tbl_Location[Zip],0))</f>
        <v>Ontario</v>
      </c>
      <c r="H1374" t="s">
        <v>20</v>
      </c>
      <c r="I1374" t="str">
        <f>INDEX(Tbl_Product[Product Name],MATCH(A1374,Tbl_Product[ProductID],0))</f>
        <v>Salvus YY-25</v>
      </c>
      <c r="J1374" t="str">
        <f>INDEX(Tbl_Product[Category],MATCH(A1374,Tbl_Product[ProductID],0))</f>
        <v>Youth</v>
      </c>
      <c r="K1374" t="str">
        <f>INDEX(Tbl_Product[Segment],MATCH(A1374,Tbl_Product[ProductID],0))</f>
        <v>Youth</v>
      </c>
      <c r="L1374">
        <f>INDEX(Tbl_Product[ManufacturerID],MATCH(A1374,Tbl_Product[ProductID],0))</f>
        <v>13</v>
      </c>
      <c r="M1374" t="str">
        <f>INDEX(Tbl_Manu[Manufacturer Name],MATCH(L1374,Tbl_Manu[ManufacturerID],0))</f>
        <v>Salvus</v>
      </c>
    </row>
    <row r="1375" spans="1:13" x14ac:dyDescent="0.25">
      <c r="A1375">
        <v>1667</v>
      </c>
      <c r="B1375" s="2">
        <v>42135</v>
      </c>
      <c r="C1375" s="2" t="str">
        <f t="shared" si="21"/>
        <v>May</v>
      </c>
      <c r="D1375" t="s">
        <v>1220</v>
      </c>
      <c r="E1375">
        <v>1</v>
      </c>
      <c r="F1375" s="3">
        <v>4409.37</v>
      </c>
      <c r="G1375" s="3" t="str">
        <f>INDEX(Tbl_Location[State],MATCH(D1375,Tbl_Location[Zip],0))</f>
        <v>Manitoba</v>
      </c>
      <c r="H1375" t="s">
        <v>20</v>
      </c>
      <c r="I1375" t="str">
        <f>INDEX(Tbl_Product[Product Name],MATCH(A1375,Tbl_Product[ProductID],0))</f>
        <v>Quibus RS-05</v>
      </c>
      <c r="J1375" t="str">
        <f>INDEX(Tbl_Product[Category],MATCH(A1375,Tbl_Product[ProductID],0))</f>
        <v>Rural</v>
      </c>
      <c r="K1375" t="str">
        <f>INDEX(Tbl_Product[Segment],MATCH(A1375,Tbl_Product[ProductID],0))</f>
        <v>Select</v>
      </c>
      <c r="L1375">
        <f>INDEX(Tbl_Product[ManufacturerID],MATCH(A1375,Tbl_Product[ProductID],0))</f>
        <v>12</v>
      </c>
      <c r="M1375" t="str">
        <f>INDEX(Tbl_Manu[Manufacturer Name],MATCH(L1375,Tbl_Manu[ManufacturerID],0))</f>
        <v>Quibus</v>
      </c>
    </row>
    <row r="1376" spans="1:13" x14ac:dyDescent="0.25">
      <c r="A1376">
        <v>1053</v>
      </c>
      <c r="B1376" s="2">
        <v>42067</v>
      </c>
      <c r="C1376" s="2" t="str">
        <f t="shared" si="21"/>
        <v>Mar</v>
      </c>
      <c r="D1376" t="s">
        <v>969</v>
      </c>
      <c r="E1376">
        <v>1</v>
      </c>
      <c r="F1376" s="3">
        <v>3527.37</v>
      </c>
      <c r="G1376" s="3" t="str">
        <f>INDEX(Tbl_Location[State],MATCH(D1376,Tbl_Location[Zip],0))</f>
        <v>Ontario</v>
      </c>
      <c r="H1376" t="s">
        <v>20</v>
      </c>
      <c r="I1376" t="str">
        <f>INDEX(Tbl_Product[Product Name],MATCH(A1376,Tbl_Product[ProductID],0))</f>
        <v>Pirum MA-11</v>
      </c>
      <c r="J1376" t="str">
        <f>INDEX(Tbl_Product[Category],MATCH(A1376,Tbl_Product[ProductID],0))</f>
        <v>Mix</v>
      </c>
      <c r="K1376" t="str">
        <f>INDEX(Tbl_Product[Segment],MATCH(A1376,Tbl_Product[ProductID],0))</f>
        <v>All Season</v>
      </c>
      <c r="L1376">
        <f>INDEX(Tbl_Product[ManufacturerID],MATCH(A1376,Tbl_Product[ProductID],0))</f>
        <v>10</v>
      </c>
      <c r="M1376" t="str">
        <f>INDEX(Tbl_Manu[Manufacturer Name],MATCH(L1376,Tbl_Manu[ManufacturerID],0))</f>
        <v>Pirum</v>
      </c>
    </row>
    <row r="1377" spans="1:13" x14ac:dyDescent="0.25">
      <c r="A1377">
        <v>1140</v>
      </c>
      <c r="B1377" s="2">
        <v>42067</v>
      </c>
      <c r="C1377" s="2" t="str">
        <f t="shared" si="21"/>
        <v>Mar</v>
      </c>
      <c r="D1377" t="s">
        <v>839</v>
      </c>
      <c r="E1377">
        <v>1</v>
      </c>
      <c r="F1377" s="3">
        <v>9575.3700000000008</v>
      </c>
      <c r="G1377" s="3" t="str">
        <f>INDEX(Tbl_Location[State],MATCH(D1377,Tbl_Location[Zip],0))</f>
        <v>Ontario</v>
      </c>
      <c r="H1377" t="s">
        <v>20</v>
      </c>
      <c r="I1377" t="str">
        <f>INDEX(Tbl_Product[Product Name],MATCH(A1377,Tbl_Product[ProductID],0))</f>
        <v>Pirum UM-17</v>
      </c>
      <c r="J1377" t="str">
        <f>INDEX(Tbl_Product[Category],MATCH(A1377,Tbl_Product[ProductID],0))</f>
        <v>Urban</v>
      </c>
      <c r="K1377" t="str">
        <f>INDEX(Tbl_Product[Segment],MATCH(A1377,Tbl_Product[ProductID],0))</f>
        <v>Moderation</v>
      </c>
      <c r="L1377">
        <f>INDEX(Tbl_Product[ManufacturerID],MATCH(A1377,Tbl_Product[ProductID],0))</f>
        <v>10</v>
      </c>
      <c r="M1377" t="str">
        <f>INDEX(Tbl_Manu[Manufacturer Name],MATCH(L1377,Tbl_Manu[ManufacturerID],0))</f>
        <v>Pirum</v>
      </c>
    </row>
    <row r="1378" spans="1:13" x14ac:dyDescent="0.25">
      <c r="A1378">
        <v>440</v>
      </c>
      <c r="B1378" s="2">
        <v>42068</v>
      </c>
      <c r="C1378" s="2" t="str">
        <f t="shared" si="21"/>
        <v>Mar</v>
      </c>
      <c r="D1378" t="s">
        <v>960</v>
      </c>
      <c r="E1378">
        <v>1</v>
      </c>
      <c r="F1378" s="3">
        <v>19529.37</v>
      </c>
      <c r="G1378" s="3" t="str">
        <f>INDEX(Tbl_Location[State],MATCH(D1378,Tbl_Location[Zip],0))</f>
        <v>Ontario</v>
      </c>
      <c r="H1378" t="s">
        <v>20</v>
      </c>
      <c r="I1378" t="str">
        <f>INDEX(Tbl_Product[Product Name],MATCH(A1378,Tbl_Product[ProductID],0))</f>
        <v>Maximus UM-45</v>
      </c>
      <c r="J1378" t="str">
        <f>INDEX(Tbl_Product[Category],MATCH(A1378,Tbl_Product[ProductID],0))</f>
        <v>Urban</v>
      </c>
      <c r="K1378" t="str">
        <f>INDEX(Tbl_Product[Segment],MATCH(A1378,Tbl_Product[ProductID],0))</f>
        <v>Moderation</v>
      </c>
      <c r="L1378">
        <f>INDEX(Tbl_Product[ManufacturerID],MATCH(A1378,Tbl_Product[ProductID],0))</f>
        <v>7</v>
      </c>
      <c r="M1378" t="str">
        <f>INDEX(Tbl_Manu[Manufacturer Name],MATCH(L1378,Tbl_Manu[ManufacturerID],0))</f>
        <v>VanArsdel</v>
      </c>
    </row>
    <row r="1379" spans="1:13" x14ac:dyDescent="0.25">
      <c r="A1379">
        <v>2239</v>
      </c>
      <c r="B1379" s="2">
        <v>42068</v>
      </c>
      <c r="C1379" s="2" t="str">
        <f t="shared" si="21"/>
        <v>Mar</v>
      </c>
      <c r="D1379" t="s">
        <v>685</v>
      </c>
      <c r="E1379">
        <v>1</v>
      </c>
      <c r="F1379" s="3">
        <v>1637.37</v>
      </c>
      <c r="G1379" s="3" t="str">
        <f>INDEX(Tbl_Location[State],MATCH(D1379,Tbl_Location[Zip],0))</f>
        <v>Ontario</v>
      </c>
      <c r="H1379" t="s">
        <v>20</v>
      </c>
      <c r="I1379" t="str">
        <f>INDEX(Tbl_Product[Product Name],MATCH(A1379,Tbl_Product[ProductID],0))</f>
        <v>Aliqui RP-36</v>
      </c>
      <c r="J1379" t="str">
        <f>INDEX(Tbl_Product[Category],MATCH(A1379,Tbl_Product[ProductID],0))</f>
        <v>Rural</v>
      </c>
      <c r="K1379" t="str">
        <f>INDEX(Tbl_Product[Segment],MATCH(A1379,Tbl_Product[ProductID],0))</f>
        <v>Productivity</v>
      </c>
      <c r="L1379">
        <f>INDEX(Tbl_Product[ManufacturerID],MATCH(A1379,Tbl_Product[ProductID],0))</f>
        <v>2</v>
      </c>
      <c r="M1379" t="str">
        <f>INDEX(Tbl_Manu[Manufacturer Name],MATCH(L1379,Tbl_Manu[ManufacturerID],0))</f>
        <v>Aliqui</v>
      </c>
    </row>
    <row r="1380" spans="1:13" x14ac:dyDescent="0.25">
      <c r="A1380">
        <v>2238</v>
      </c>
      <c r="B1380" s="2">
        <v>42068</v>
      </c>
      <c r="C1380" s="2" t="str">
        <f t="shared" si="21"/>
        <v>Mar</v>
      </c>
      <c r="D1380" t="s">
        <v>685</v>
      </c>
      <c r="E1380">
        <v>1</v>
      </c>
      <c r="F1380" s="3">
        <v>1637.37</v>
      </c>
      <c r="G1380" s="3" t="str">
        <f>INDEX(Tbl_Location[State],MATCH(D1380,Tbl_Location[Zip],0))</f>
        <v>Ontario</v>
      </c>
      <c r="H1380" t="s">
        <v>20</v>
      </c>
      <c r="I1380" t="str">
        <f>INDEX(Tbl_Product[Product Name],MATCH(A1380,Tbl_Product[ProductID],0))</f>
        <v>Aliqui RP-35</v>
      </c>
      <c r="J1380" t="str">
        <f>INDEX(Tbl_Product[Category],MATCH(A1380,Tbl_Product[ProductID],0))</f>
        <v>Rural</v>
      </c>
      <c r="K1380" t="str">
        <f>INDEX(Tbl_Product[Segment],MATCH(A1380,Tbl_Product[ProductID],0))</f>
        <v>Productivity</v>
      </c>
      <c r="L1380">
        <f>INDEX(Tbl_Product[ManufacturerID],MATCH(A1380,Tbl_Product[ProductID],0))</f>
        <v>2</v>
      </c>
      <c r="M1380" t="str">
        <f>INDEX(Tbl_Manu[Manufacturer Name],MATCH(L1380,Tbl_Manu[ManufacturerID],0))</f>
        <v>Aliqui</v>
      </c>
    </row>
    <row r="1381" spans="1:13" x14ac:dyDescent="0.25">
      <c r="A1381">
        <v>2197</v>
      </c>
      <c r="B1381" s="2">
        <v>42068</v>
      </c>
      <c r="C1381" s="2" t="str">
        <f t="shared" si="21"/>
        <v>Mar</v>
      </c>
      <c r="D1381" t="s">
        <v>687</v>
      </c>
      <c r="E1381">
        <v>1</v>
      </c>
      <c r="F1381" s="3">
        <v>2865.87</v>
      </c>
      <c r="G1381" s="3" t="str">
        <f>INDEX(Tbl_Location[State],MATCH(D1381,Tbl_Location[Zip],0))</f>
        <v>Ontario</v>
      </c>
      <c r="H1381" t="s">
        <v>20</v>
      </c>
      <c r="I1381" t="str">
        <f>INDEX(Tbl_Product[Product Name],MATCH(A1381,Tbl_Product[ProductID],0))</f>
        <v>Aliqui MA-11</v>
      </c>
      <c r="J1381" t="str">
        <f>INDEX(Tbl_Product[Category],MATCH(A1381,Tbl_Product[ProductID],0))</f>
        <v>Mix</v>
      </c>
      <c r="K1381" t="str">
        <f>INDEX(Tbl_Product[Segment],MATCH(A1381,Tbl_Product[ProductID],0))</f>
        <v>All Season</v>
      </c>
      <c r="L1381">
        <f>INDEX(Tbl_Product[ManufacturerID],MATCH(A1381,Tbl_Product[ProductID],0))</f>
        <v>2</v>
      </c>
      <c r="M1381" t="str">
        <f>INDEX(Tbl_Manu[Manufacturer Name],MATCH(L1381,Tbl_Manu[ManufacturerID],0))</f>
        <v>Aliqui</v>
      </c>
    </row>
    <row r="1382" spans="1:13" x14ac:dyDescent="0.25">
      <c r="A1382">
        <v>615</v>
      </c>
      <c r="B1382" s="2">
        <v>42045</v>
      </c>
      <c r="C1382" s="2" t="str">
        <f t="shared" si="21"/>
        <v>Feb</v>
      </c>
      <c r="D1382" t="s">
        <v>953</v>
      </c>
      <c r="E1382">
        <v>1</v>
      </c>
      <c r="F1382" s="3">
        <v>8189.37</v>
      </c>
      <c r="G1382" s="3" t="str">
        <f>INDEX(Tbl_Location[State],MATCH(D1382,Tbl_Location[Zip],0))</f>
        <v>Ontario</v>
      </c>
      <c r="H1382" t="s">
        <v>20</v>
      </c>
      <c r="I1382" t="str">
        <f>INDEX(Tbl_Product[Product Name],MATCH(A1382,Tbl_Product[ProductID],0))</f>
        <v>Maximus UC-80</v>
      </c>
      <c r="J1382" t="str">
        <f>INDEX(Tbl_Product[Category],MATCH(A1382,Tbl_Product[ProductID],0))</f>
        <v>Urban</v>
      </c>
      <c r="K1382" t="str">
        <f>INDEX(Tbl_Product[Segment],MATCH(A1382,Tbl_Product[ProductID],0))</f>
        <v>Convenience</v>
      </c>
      <c r="L1382">
        <f>INDEX(Tbl_Product[ManufacturerID],MATCH(A1382,Tbl_Product[ProductID],0))</f>
        <v>7</v>
      </c>
      <c r="M1382" t="str">
        <f>INDEX(Tbl_Manu[Manufacturer Name],MATCH(L1382,Tbl_Manu[ManufacturerID],0))</f>
        <v>VanArsdel</v>
      </c>
    </row>
    <row r="1383" spans="1:13" x14ac:dyDescent="0.25">
      <c r="A1383">
        <v>1182</v>
      </c>
      <c r="B1383" s="2">
        <v>42045</v>
      </c>
      <c r="C1383" s="2" t="str">
        <f t="shared" si="21"/>
        <v>Feb</v>
      </c>
      <c r="D1383" t="s">
        <v>1230</v>
      </c>
      <c r="E1383">
        <v>1</v>
      </c>
      <c r="F1383" s="3">
        <v>2708.37</v>
      </c>
      <c r="G1383" s="3" t="str">
        <f>INDEX(Tbl_Location[State],MATCH(D1383,Tbl_Location[Zip],0))</f>
        <v>Manitoba</v>
      </c>
      <c r="H1383" t="s">
        <v>20</v>
      </c>
      <c r="I1383" t="str">
        <f>INDEX(Tbl_Product[Product Name],MATCH(A1383,Tbl_Product[ProductID],0))</f>
        <v>Pirum UE-18</v>
      </c>
      <c r="J1383" t="str">
        <f>INDEX(Tbl_Product[Category],MATCH(A1383,Tbl_Product[ProductID],0))</f>
        <v>Urban</v>
      </c>
      <c r="K1383" t="str">
        <f>INDEX(Tbl_Product[Segment],MATCH(A1383,Tbl_Product[ProductID],0))</f>
        <v>Extreme</v>
      </c>
      <c r="L1383">
        <f>INDEX(Tbl_Product[ManufacturerID],MATCH(A1383,Tbl_Product[ProductID],0))</f>
        <v>10</v>
      </c>
      <c r="M1383" t="str">
        <f>INDEX(Tbl_Manu[Manufacturer Name],MATCH(L1383,Tbl_Manu[ManufacturerID],0))</f>
        <v>Pirum</v>
      </c>
    </row>
    <row r="1384" spans="1:13" x14ac:dyDescent="0.25">
      <c r="A1384">
        <v>993</v>
      </c>
      <c r="B1384" s="2">
        <v>42111</v>
      </c>
      <c r="C1384" s="2" t="str">
        <f t="shared" si="21"/>
        <v>Apr</v>
      </c>
      <c r="D1384" t="s">
        <v>1220</v>
      </c>
      <c r="E1384">
        <v>1</v>
      </c>
      <c r="F1384" s="3">
        <v>4409.37</v>
      </c>
      <c r="G1384" s="3" t="str">
        <f>INDEX(Tbl_Location[State],MATCH(D1384,Tbl_Location[Zip],0))</f>
        <v>Manitoba</v>
      </c>
      <c r="H1384" t="s">
        <v>20</v>
      </c>
      <c r="I1384" t="str">
        <f>INDEX(Tbl_Product[Product Name],MATCH(A1384,Tbl_Product[ProductID],0))</f>
        <v>Natura UC-56</v>
      </c>
      <c r="J1384" t="str">
        <f>INDEX(Tbl_Product[Category],MATCH(A1384,Tbl_Product[ProductID],0))</f>
        <v>Urban</v>
      </c>
      <c r="K1384" t="str">
        <f>INDEX(Tbl_Product[Segment],MATCH(A1384,Tbl_Product[ProductID],0))</f>
        <v>Convenience</v>
      </c>
      <c r="L1384">
        <f>INDEX(Tbl_Product[ManufacturerID],MATCH(A1384,Tbl_Product[ProductID],0))</f>
        <v>8</v>
      </c>
      <c r="M1384" t="str">
        <f>INDEX(Tbl_Manu[Manufacturer Name],MATCH(L1384,Tbl_Manu[ManufacturerID],0))</f>
        <v>Natura</v>
      </c>
    </row>
    <row r="1385" spans="1:13" x14ac:dyDescent="0.25">
      <c r="A1385">
        <v>1145</v>
      </c>
      <c r="B1385" s="2">
        <v>42106</v>
      </c>
      <c r="C1385" s="2" t="str">
        <f t="shared" si="21"/>
        <v>Apr</v>
      </c>
      <c r="D1385" t="s">
        <v>687</v>
      </c>
      <c r="E1385">
        <v>1</v>
      </c>
      <c r="F1385" s="3">
        <v>4031.37</v>
      </c>
      <c r="G1385" s="3" t="str">
        <f>INDEX(Tbl_Location[State],MATCH(D1385,Tbl_Location[Zip],0))</f>
        <v>Ontario</v>
      </c>
      <c r="H1385" t="s">
        <v>20</v>
      </c>
      <c r="I1385" t="str">
        <f>INDEX(Tbl_Product[Product Name],MATCH(A1385,Tbl_Product[ProductID],0))</f>
        <v>Pirum UR-02</v>
      </c>
      <c r="J1385" t="str">
        <f>INDEX(Tbl_Product[Category],MATCH(A1385,Tbl_Product[ProductID],0))</f>
        <v>Urban</v>
      </c>
      <c r="K1385" t="str">
        <f>INDEX(Tbl_Product[Segment],MATCH(A1385,Tbl_Product[ProductID],0))</f>
        <v>Regular</v>
      </c>
      <c r="L1385">
        <f>INDEX(Tbl_Product[ManufacturerID],MATCH(A1385,Tbl_Product[ProductID],0))</f>
        <v>10</v>
      </c>
      <c r="M1385" t="str">
        <f>INDEX(Tbl_Manu[Manufacturer Name],MATCH(L1385,Tbl_Manu[ManufacturerID],0))</f>
        <v>Pirum</v>
      </c>
    </row>
    <row r="1386" spans="1:13" x14ac:dyDescent="0.25">
      <c r="A1386">
        <v>826</v>
      </c>
      <c r="B1386" s="2">
        <v>42106</v>
      </c>
      <c r="C1386" s="2" t="str">
        <f t="shared" si="21"/>
        <v>Apr</v>
      </c>
      <c r="D1386" t="s">
        <v>687</v>
      </c>
      <c r="E1386">
        <v>1</v>
      </c>
      <c r="F1386" s="3">
        <v>13922.37</v>
      </c>
      <c r="G1386" s="3" t="str">
        <f>INDEX(Tbl_Location[State],MATCH(D1386,Tbl_Location[Zip],0))</f>
        <v>Ontario</v>
      </c>
      <c r="H1386" t="s">
        <v>20</v>
      </c>
      <c r="I1386" t="str">
        <f>INDEX(Tbl_Product[Product Name],MATCH(A1386,Tbl_Product[ProductID],0))</f>
        <v>Natura UM-10</v>
      </c>
      <c r="J1386" t="str">
        <f>INDEX(Tbl_Product[Category],MATCH(A1386,Tbl_Product[ProductID],0))</f>
        <v>Urban</v>
      </c>
      <c r="K1386" t="str">
        <f>INDEX(Tbl_Product[Segment],MATCH(A1386,Tbl_Product[ProductID],0))</f>
        <v>Moderation</v>
      </c>
      <c r="L1386">
        <f>INDEX(Tbl_Product[ManufacturerID],MATCH(A1386,Tbl_Product[ProductID],0))</f>
        <v>8</v>
      </c>
      <c r="M1386" t="str">
        <f>INDEX(Tbl_Manu[Manufacturer Name],MATCH(L1386,Tbl_Manu[ManufacturerID],0))</f>
        <v>Natura</v>
      </c>
    </row>
    <row r="1387" spans="1:13" x14ac:dyDescent="0.25">
      <c r="A1387">
        <v>438</v>
      </c>
      <c r="B1387" s="2">
        <v>42106</v>
      </c>
      <c r="C1387" s="2" t="str">
        <f t="shared" si="21"/>
        <v>Apr</v>
      </c>
      <c r="D1387" t="s">
        <v>969</v>
      </c>
      <c r="E1387">
        <v>1</v>
      </c>
      <c r="F1387" s="3">
        <v>11969.37</v>
      </c>
      <c r="G1387" s="3" t="str">
        <f>INDEX(Tbl_Location[State],MATCH(D1387,Tbl_Location[Zip],0))</f>
        <v>Ontario</v>
      </c>
      <c r="H1387" t="s">
        <v>20</v>
      </c>
      <c r="I1387" t="str">
        <f>INDEX(Tbl_Product[Product Name],MATCH(A1387,Tbl_Product[ProductID],0))</f>
        <v>Maximus UM-43</v>
      </c>
      <c r="J1387" t="str">
        <f>INDEX(Tbl_Product[Category],MATCH(A1387,Tbl_Product[ProductID],0))</f>
        <v>Urban</v>
      </c>
      <c r="K1387" t="str">
        <f>INDEX(Tbl_Product[Segment],MATCH(A1387,Tbl_Product[ProductID],0))</f>
        <v>Moderation</v>
      </c>
      <c r="L1387">
        <f>INDEX(Tbl_Product[ManufacturerID],MATCH(A1387,Tbl_Product[ProductID],0))</f>
        <v>7</v>
      </c>
      <c r="M1387" t="str">
        <f>INDEX(Tbl_Manu[Manufacturer Name],MATCH(L1387,Tbl_Manu[ManufacturerID],0))</f>
        <v>VanArsdel</v>
      </c>
    </row>
    <row r="1388" spans="1:13" x14ac:dyDescent="0.25">
      <c r="A1388">
        <v>578</v>
      </c>
      <c r="B1388" s="2">
        <v>42106</v>
      </c>
      <c r="C1388" s="2" t="str">
        <f t="shared" si="21"/>
        <v>Apr</v>
      </c>
      <c r="D1388" t="s">
        <v>994</v>
      </c>
      <c r="E1388">
        <v>1</v>
      </c>
      <c r="F1388" s="3">
        <v>9449.3700000000008</v>
      </c>
      <c r="G1388" s="3" t="str">
        <f>INDEX(Tbl_Location[State],MATCH(D1388,Tbl_Location[Zip],0))</f>
        <v>Ontario</v>
      </c>
      <c r="H1388" t="s">
        <v>20</v>
      </c>
      <c r="I1388" t="str">
        <f>INDEX(Tbl_Product[Product Name],MATCH(A1388,Tbl_Product[ProductID],0))</f>
        <v>Maximus UC-43</v>
      </c>
      <c r="J1388" t="str">
        <f>INDEX(Tbl_Product[Category],MATCH(A1388,Tbl_Product[ProductID],0))</f>
        <v>Urban</v>
      </c>
      <c r="K1388" t="str">
        <f>INDEX(Tbl_Product[Segment],MATCH(A1388,Tbl_Product[ProductID],0))</f>
        <v>Convenience</v>
      </c>
      <c r="L1388">
        <f>INDEX(Tbl_Product[ManufacturerID],MATCH(A1388,Tbl_Product[ProductID],0))</f>
        <v>7</v>
      </c>
      <c r="M1388" t="str">
        <f>INDEX(Tbl_Manu[Manufacturer Name],MATCH(L1388,Tbl_Manu[ManufacturerID],0))</f>
        <v>VanArsdel</v>
      </c>
    </row>
    <row r="1389" spans="1:13" x14ac:dyDescent="0.25">
      <c r="A1389">
        <v>927</v>
      </c>
      <c r="B1389" s="2">
        <v>42106</v>
      </c>
      <c r="C1389" s="2" t="str">
        <f t="shared" si="21"/>
        <v>Apr</v>
      </c>
      <c r="D1389" t="s">
        <v>832</v>
      </c>
      <c r="E1389">
        <v>1</v>
      </c>
      <c r="F1389" s="3">
        <v>6173.37</v>
      </c>
      <c r="G1389" s="3" t="str">
        <f>INDEX(Tbl_Location[State],MATCH(D1389,Tbl_Location[Zip],0))</f>
        <v>Ontario</v>
      </c>
      <c r="H1389" t="s">
        <v>20</v>
      </c>
      <c r="I1389" t="str">
        <f>INDEX(Tbl_Product[Product Name],MATCH(A1389,Tbl_Product[ProductID],0))</f>
        <v>Natura UE-36</v>
      </c>
      <c r="J1389" t="str">
        <f>INDEX(Tbl_Product[Category],MATCH(A1389,Tbl_Product[ProductID],0))</f>
        <v>Urban</v>
      </c>
      <c r="K1389" t="str">
        <f>INDEX(Tbl_Product[Segment],MATCH(A1389,Tbl_Product[ProductID],0))</f>
        <v>Extreme</v>
      </c>
      <c r="L1389">
        <f>INDEX(Tbl_Product[ManufacturerID],MATCH(A1389,Tbl_Product[ProductID],0))</f>
        <v>8</v>
      </c>
      <c r="M1389" t="str">
        <f>INDEX(Tbl_Manu[Manufacturer Name],MATCH(L1389,Tbl_Manu[ManufacturerID],0))</f>
        <v>Natura</v>
      </c>
    </row>
    <row r="1390" spans="1:13" x14ac:dyDescent="0.25">
      <c r="A1390">
        <v>1347</v>
      </c>
      <c r="B1390" s="2">
        <v>42106</v>
      </c>
      <c r="C1390" s="2" t="str">
        <f t="shared" si="21"/>
        <v>Apr</v>
      </c>
      <c r="D1390" t="s">
        <v>705</v>
      </c>
      <c r="E1390">
        <v>1</v>
      </c>
      <c r="F1390" s="3">
        <v>4156.74</v>
      </c>
      <c r="G1390" s="3" t="str">
        <f>INDEX(Tbl_Location[State],MATCH(D1390,Tbl_Location[Zip],0))</f>
        <v>Ontario</v>
      </c>
      <c r="H1390" t="s">
        <v>20</v>
      </c>
      <c r="I1390" t="str">
        <f>INDEX(Tbl_Product[Product Name],MATCH(A1390,Tbl_Product[ProductID],0))</f>
        <v>Quibus RP-39</v>
      </c>
      <c r="J1390" t="str">
        <f>INDEX(Tbl_Product[Category],MATCH(A1390,Tbl_Product[ProductID],0))</f>
        <v>Rural</v>
      </c>
      <c r="K1390" t="str">
        <f>INDEX(Tbl_Product[Segment],MATCH(A1390,Tbl_Product[ProductID],0))</f>
        <v>Productivity</v>
      </c>
      <c r="L1390">
        <f>INDEX(Tbl_Product[ManufacturerID],MATCH(A1390,Tbl_Product[ProductID],0))</f>
        <v>12</v>
      </c>
      <c r="M1390" t="str">
        <f>INDEX(Tbl_Manu[Manufacturer Name],MATCH(L1390,Tbl_Manu[ManufacturerID],0))</f>
        <v>Quibus</v>
      </c>
    </row>
    <row r="1391" spans="1:13" x14ac:dyDescent="0.25">
      <c r="A1391">
        <v>2054</v>
      </c>
      <c r="B1391" s="2">
        <v>42085</v>
      </c>
      <c r="C1391" s="2" t="str">
        <f t="shared" si="21"/>
        <v>Mar</v>
      </c>
      <c r="D1391" t="s">
        <v>391</v>
      </c>
      <c r="E1391">
        <v>1</v>
      </c>
      <c r="F1391" s="3">
        <v>7244.37</v>
      </c>
      <c r="G1391" s="3" t="str">
        <f>INDEX(Tbl_Location[State],MATCH(D1391,Tbl_Location[Zip],0))</f>
        <v>Quebec</v>
      </c>
      <c r="H1391" t="s">
        <v>20</v>
      </c>
      <c r="I1391" t="str">
        <f>INDEX(Tbl_Product[Product Name],MATCH(A1391,Tbl_Product[ProductID],0))</f>
        <v>Currus UE-14</v>
      </c>
      <c r="J1391" t="str">
        <f>INDEX(Tbl_Product[Category],MATCH(A1391,Tbl_Product[ProductID],0))</f>
        <v>Urban</v>
      </c>
      <c r="K1391" t="str">
        <f>INDEX(Tbl_Product[Segment],MATCH(A1391,Tbl_Product[ProductID],0))</f>
        <v>Extreme</v>
      </c>
      <c r="L1391">
        <f>INDEX(Tbl_Product[ManufacturerID],MATCH(A1391,Tbl_Product[ProductID],0))</f>
        <v>4</v>
      </c>
      <c r="M1391" t="str">
        <f>INDEX(Tbl_Manu[Manufacturer Name],MATCH(L1391,Tbl_Manu[ManufacturerID],0))</f>
        <v>Currus</v>
      </c>
    </row>
    <row r="1392" spans="1:13" x14ac:dyDescent="0.25">
      <c r="A1392">
        <v>2334</v>
      </c>
      <c r="B1392" s="2">
        <v>42085</v>
      </c>
      <c r="C1392" s="2" t="str">
        <f t="shared" si="21"/>
        <v>Mar</v>
      </c>
      <c r="D1392" t="s">
        <v>838</v>
      </c>
      <c r="E1392">
        <v>1</v>
      </c>
      <c r="F1392" s="3">
        <v>4592.7</v>
      </c>
      <c r="G1392" s="3" t="str">
        <f>INDEX(Tbl_Location[State],MATCH(D1392,Tbl_Location[Zip],0))</f>
        <v>Ontario</v>
      </c>
      <c r="H1392" t="s">
        <v>20</v>
      </c>
      <c r="I1392" t="str">
        <f>INDEX(Tbl_Product[Product Name],MATCH(A1392,Tbl_Product[ProductID],0))</f>
        <v>Aliqui UE-08</v>
      </c>
      <c r="J1392" t="str">
        <f>INDEX(Tbl_Product[Category],MATCH(A1392,Tbl_Product[ProductID],0))</f>
        <v>Urban</v>
      </c>
      <c r="K1392" t="str">
        <f>INDEX(Tbl_Product[Segment],MATCH(A1392,Tbl_Product[ProductID],0))</f>
        <v>Extreme</v>
      </c>
      <c r="L1392">
        <f>INDEX(Tbl_Product[ManufacturerID],MATCH(A1392,Tbl_Product[ProductID],0))</f>
        <v>2</v>
      </c>
      <c r="M1392" t="str">
        <f>INDEX(Tbl_Manu[Manufacturer Name],MATCH(L1392,Tbl_Manu[ManufacturerID],0))</f>
        <v>Aliqui</v>
      </c>
    </row>
    <row r="1393" spans="1:13" x14ac:dyDescent="0.25">
      <c r="A1393">
        <v>689</v>
      </c>
      <c r="B1393" s="2">
        <v>42085</v>
      </c>
      <c r="C1393" s="2" t="str">
        <f t="shared" si="21"/>
        <v>Mar</v>
      </c>
      <c r="D1393" t="s">
        <v>1219</v>
      </c>
      <c r="E1393">
        <v>1</v>
      </c>
      <c r="F1393" s="3">
        <v>2516.85</v>
      </c>
      <c r="G1393" s="3" t="str">
        <f>INDEX(Tbl_Location[State],MATCH(D1393,Tbl_Location[Zip],0))</f>
        <v>Manitoba</v>
      </c>
      <c r="H1393" t="s">
        <v>20</v>
      </c>
      <c r="I1393" t="str">
        <f>INDEX(Tbl_Product[Product Name],MATCH(A1393,Tbl_Product[ProductID],0))</f>
        <v>Maximus UC-54</v>
      </c>
      <c r="J1393" t="str">
        <f>INDEX(Tbl_Product[Category],MATCH(A1393,Tbl_Product[ProductID],0))</f>
        <v>Urban</v>
      </c>
      <c r="K1393" t="str">
        <f>INDEX(Tbl_Product[Segment],MATCH(A1393,Tbl_Product[ProductID],0))</f>
        <v>Convenience</v>
      </c>
      <c r="L1393">
        <f>INDEX(Tbl_Product[ManufacturerID],MATCH(A1393,Tbl_Product[ProductID],0))</f>
        <v>7</v>
      </c>
      <c r="M1393" t="str">
        <f>INDEX(Tbl_Manu[Manufacturer Name],MATCH(L1393,Tbl_Manu[ManufacturerID],0))</f>
        <v>VanArsdel</v>
      </c>
    </row>
    <row r="1394" spans="1:13" x14ac:dyDescent="0.25">
      <c r="A1394">
        <v>778</v>
      </c>
      <c r="B1394" s="2">
        <v>42172</v>
      </c>
      <c r="C1394" s="2" t="str">
        <f t="shared" si="21"/>
        <v>Jun</v>
      </c>
      <c r="D1394" t="s">
        <v>1219</v>
      </c>
      <c r="E1394">
        <v>1</v>
      </c>
      <c r="F1394" s="3">
        <v>1542.87</v>
      </c>
      <c r="G1394" s="3" t="str">
        <f>INDEX(Tbl_Location[State],MATCH(D1394,Tbl_Location[Zip],0))</f>
        <v>Manitoba</v>
      </c>
      <c r="H1394" t="s">
        <v>20</v>
      </c>
      <c r="I1394" t="str">
        <f>INDEX(Tbl_Product[Product Name],MATCH(A1394,Tbl_Product[ProductID],0))</f>
        <v>Natura RP-66</v>
      </c>
      <c r="J1394" t="str">
        <f>INDEX(Tbl_Product[Category],MATCH(A1394,Tbl_Product[ProductID],0))</f>
        <v>Rural</v>
      </c>
      <c r="K1394" t="str">
        <f>INDEX(Tbl_Product[Segment],MATCH(A1394,Tbl_Product[ProductID],0))</f>
        <v>Productivity</v>
      </c>
      <c r="L1394">
        <f>INDEX(Tbl_Product[ManufacturerID],MATCH(A1394,Tbl_Product[ProductID],0))</f>
        <v>8</v>
      </c>
      <c r="M1394" t="str">
        <f>INDEX(Tbl_Manu[Manufacturer Name],MATCH(L1394,Tbl_Manu[ManufacturerID],0))</f>
        <v>Natura</v>
      </c>
    </row>
    <row r="1395" spans="1:13" x14ac:dyDescent="0.25">
      <c r="A1395">
        <v>1145</v>
      </c>
      <c r="B1395" s="2">
        <v>42173</v>
      </c>
      <c r="C1395" s="2" t="str">
        <f t="shared" si="21"/>
        <v>Jun</v>
      </c>
      <c r="D1395" t="s">
        <v>983</v>
      </c>
      <c r="E1395">
        <v>1</v>
      </c>
      <c r="F1395" s="3">
        <v>4031.37</v>
      </c>
      <c r="G1395" s="3" t="str">
        <f>INDEX(Tbl_Location[State],MATCH(D1395,Tbl_Location[Zip],0))</f>
        <v>Ontario</v>
      </c>
      <c r="H1395" t="s">
        <v>20</v>
      </c>
      <c r="I1395" t="str">
        <f>INDEX(Tbl_Product[Product Name],MATCH(A1395,Tbl_Product[ProductID],0))</f>
        <v>Pirum UR-02</v>
      </c>
      <c r="J1395" t="str">
        <f>INDEX(Tbl_Product[Category],MATCH(A1395,Tbl_Product[ProductID],0))</f>
        <v>Urban</v>
      </c>
      <c r="K1395" t="str">
        <f>INDEX(Tbl_Product[Segment],MATCH(A1395,Tbl_Product[ProductID],0))</f>
        <v>Regular</v>
      </c>
      <c r="L1395">
        <f>INDEX(Tbl_Product[ManufacturerID],MATCH(A1395,Tbl_Product[ProductID],0))</f>
        <v>10</v>
      </c>
      <c r="M1395" t="str">
        <f>INDEX(Tbl_Manu[Manufacturer Name],MATCH(L1395,Tbl_Manu[ManufacturerID],0))</f>
        <v>Pirum</v>
      </c>
    </row>
    <row r="1396" spans="1:13" x14ac:dyDescent="0.25">
      <c r="A1396">
        <v>506</v>
      </c>
      <c r="B1396" s="2">
        <v>42173</v>
      </c>
      <c r="C1396" s="2" t="str">
        <f t="shared" si="21"/>
        <v>Jun</v>
      </c>
      <c r="D1396" t="s">
        <v>1220</v>
      </c>
      <c r="E1396">
        <v>1</v>
      </c>
      <c r="F1396" s="3">
        <v>15560.37</v>
      </c>
      <c r="G1396" s="3" t="str">
        <f>INDEX(Tbl_Location[State],MATCH(D1396,Tbl_Location[Zip],0))</f>
        <v>Manitoba</v>
      </c>
      <c r="H1396" t="s">
        <v>20</v>
      </c>
      <c r="I1396" t="str">
        <f>INDEX(Tbl_Product[Product Name],MATCH(A1396,Tbl_Product[ProductID],0))</f>
        <v>Maximus UM-11</v>
      </c>
      <c r="J1396" t="str">
        <f>INDEX(Tbl_Product[Category],MATCH(A1396,Tbl_Product[ProductID],0))</f>
        <v>Urban</v>
      </c>
      <c r="K1396" t="str">
        <f>INDEX(Tbl_Product[Segment],MATCH(A1396,Tbl_Product[ProductID],0))</f>
        <v>Moderation</v>
      </c>
      <c r="L1396">
        <f>INDEX(Tbl_Product[ManufacturerID],MATCH(A1396,Tbl_Product[ProductID],0))</f>
        <v>7</v>
      </c>
      <c r="M1396" t="str">
        <f>INDEX(Tbl_Manu[Manufacturer Name],MATCH(L1396,Tbl_Manu[ManufacturerID],0))</f>
        <v>VanArsdel</v>
      </c>
    </row>
    <row r="1397" spans="1:13" x14ac:dyDescent="0.25">
      <c r="A1397">
        <v>2269</v>
      </c>
      <c r="B1397" s="2">
        <v>42173</v>
      </c>
      <c r="C1397" s="2" t="str">
        <f t="shared" si="21"/>
        <v>Jun</v>
      </c>
      <c r="D1397" t="s">
        <v>1230</v>
      </c>
      <c r="E1397">
        <v>1</v>
      </c>
      <c r="F1397" s="3">
        <v>4466.7</v>
      </c>
      <c r="G1397" s="3" t="str">
        <f>INDEX(Tbl_Location[State],MATCH(D1397,Tbl_Location[Zip],0))</f>
        <v>Manitoba</v>
      </c>
      <c r="H1397" t="s">
        <v>20</v>
      </c>
      <c r="I1397" t="str">
        <f>INDEX(Tbl_Product[Product Name],MATCH(A1397,Tbl_Product[ProductID],0))</f>
        <v>Aliqui RS-02</v>
      </c>
      <c r="J1397" t="str">
        <f>INDEX(Tbl_Product[Category],MATCH(A1397,Tbl_Product[ProductID],0))</f>
        <v>Rural</v>
      </c>
      <c r="K1397" t="str">
        <f>INDEX(Tbl_Product[Segment],MATCH(A1397,Tbl_Product[ProductID],0))</f>
        <v>Select</v>
      </c>
      <c r="L1397">
        <f>INDEX(Tbl_Product[ManufacturerID],MATCH(A1397,Tbl_Product[ProductID],0))</f>
        <v>2</v>
      </c>
      <c r="M1397" t="str">
        <f>INDEX(Tbl_Manu[Manufacturer Name],MATCH(L1397,Tbl_Manu[ManufacturerID],0))</f>
        <v>Aliqui</v>
      </c>
    </row>
    <row r="1398" spans="1:13" x14ac:dyDescent="0.25">
      <c r="A1398">
        <v>491</v>
      </c>
      <c r="B1398" s="2">
        <v>42174</v>
      </c>
      <c r="C1398" s="2" t="str">
        <f t="shared" si="21"/>
        <v>Jun</v>
      </c>
      <c r="D1398" t="s">
        <v>972</v>
      </c>
      <c r="E1398">
        <v>1</v>
      </c>
      <c r="F1398" s="3">
        <v>10709.37</v>
      </c>
      <c r="G1398" s="3" t="str">
        <f>INDEX(Tbl_Location[State],MATCH(D1398,Tbl_Location[Zip],0))</f>
        <v>Ontario</v>
      </c>
      <c r="H1398" t="s">
        <v>20</v>
      </c>
      <c r="I1398" t="str">
        <f>INDEX(Tbl_Product[Product Name],MATCH(A1398,Tbl_Product[ProductID],0))</f>
        <v>Maximus UM-96</v>
      </c>
      <c r="J1398" t="str">
        <f>INDEX(Tbl_Product[Category],MATCH(A1398,Tbl_Product[ProductID],0))</f>
        <v>Urban</v>
      </c>
      <c r="K1398" t="str">
        <f>INDEX(Tbl_Product[Segment],MATCH(A1398,Tbl_Product[ProductID],0))</f>
        <v>Moderation</v>
      </c>
      <c r="L1398">
        <f>INDEX(Tbl_Product[ManufacturerID],MATCH(A1398,Tbl_Product[ProductID],0))</f>
        <v>7</v>
      </c>
      <c r="M1398" t="str">
        <f>INDEX(Tbl_Manu[Manufacturer Name],MATCH(L1398,Tbl_Manu[ManufacturerID],0))</f>
        <v>VanArsdel</v>
      </c>
    </row>
    <row r="1399" spans="1:13" x14ac:dyDescent="0.25">
      <c r="A1399">
        <v>415</v>
      </c>
      <c r="B1399" s="2">
        <v>42174</v>
      </c>
      <c r="C1399" s="2" t="str">
        <f t="shared" si="21"/>
        <v>Jun</v>
      </c>
      <c r="D1399" t="s">
        <v>839</v>
      </c>
      <c r="E1399">
        <v>1</v>
      </c>
      <c r="F1399" s="3">
        <v>10709.37</v>
      </c>
      <c r="G1399" s="3" t="str">
        <f>INDEX(Tbl_Location[State],MATCH(D1399,Tbl_Location[Zip],0))</f>
        <v>Ontario</v>
      </c>
      <c r="H1399" t="s">
        <v>20</v>
      </c>
      <c r="I1399" t="str">
        <f>INDEX(Tbl_Product[Product Name],MATCH(A1399,Tbl_Product[ProductID],0))</f>
        <v>Maximus UM-20</v>
      </c>
      <c r="J1399" t="str">
        <f>INDEX(Tbl_Product[Category],MATCH(A1399,Tbl_Product[ProductID],0))</f>
        <v>Urban</v>
      </c>
      <c r="K1399" t="str">
        <f>INDEX(Tbl_Product[Segment],MATCH(A1399,Tbl_Product[ProductID],0))</f>
        <v>Moderation</v>
      </c>
      <c r="L1399">
        <f>INDEX(Tbl_Product[ManufacturerID],MATCH(A1399,Tbl_Product[ProductID],0))</f>
        <v>7</v>
      </c>
      <c r="M1399" t="str">
        <f>INDEX(Tbl_Manu[Manufacturer Name],MATCH(L1399,Tbl_Manu[ManufacturerID],0))</f>
        <v>VanArsdel</v>
      </c>
    </row>
    <row r="1400" spans="1:13" x14ac:dyDescent="0.25">
      <c r="A1400">
        <v>2295</v>
      </c>
      <c r="B1400" s="2">
        <v>42174</v>
      </c>
      <c r="C1400" s="2" t="str">
        <f t="shared" si="21"/>
        <v>Jun</v>
      </c>
      <c r="D1400" t="s">
        <v>838</v>
      </c>
      <c r="E1400">
        <v>1</v>
      </c>
      <c r="F1400" s="3">
        <v>10898.37</v>
      </c>
      <c r="G1400" s="3" t="str">
        <f>INDEX(Tbl_Location[State],MATCH(D1400,Tbl_Location[Zip],0))</f>
        <v>Ontario</v>
      </c>
      <c r="H1400" t="s">
        <v>20</v>
      </c>
      <c r="I1400" t="str">
        <f>INDEX(Tbl_Product[Product Name],MATCH(A1400,Tbl_Product[ProductID],0))</f>
        <v>Aliqui UM-10</v>
      </c>
      <c r="J1400" t="str">
        <f>INDEX(Tbl_Product[Category],MATCH(A1400,Tbl_Product[ProductID],0))</f>
        <v>Urban</v>
      </c>
      <c r="K1400" t="str">
        <f>INDEX(Tbl_Product[Segment],MATCH(A1400,Tbl_Product[ProductID],0))</f>
        <v>Moderation</v>
      </c>
      <c r="L1400">
        <f>INDEX(Tbl_Product[ManufacturerID],MATCH(A1400,Tbl_Product[ProductID],0))</f>
        <v>2</v>
      </c>
      <c r="M1400" t="str">
        <f>INDEX(Tbl_Manu[Manufacturer Name],MATCH(L1400,Tbl_Manu[ManufacturerID],0))</f>
        <v>Aliqui</v>
      </c>
    </row>
    <row r="1401" spans="1:13" x14ac:dyDescent="0.25">
      <c r="A1401">
        <v>927</v>
      </c>
      <c r="B1401" s="2">
        <v>42167</v>
      </c>
      <c r="C1401" s="2" t="str">
        <f t="shared" si="21"/>
        <v>Jun</v>
      </c>
      <c r="D1401" t="s">
        <v>838</v>
      </c>
      <c r="E1401">
        <v>1</v>
      </c>
      <c r="F1401" s="3">
        <v>6173.37</v>
      </c>
      <c r="G1401" s="3" t="str">
        <f>INDEX(Tbl_Location[State],MATCH(D1401,Tbl_Location[Zip],0))</f>
        <v>Ontario</v>
      </c>
      <c r="H1401" t="s">
        <v>20</v>
      </c>
      <c r="I1401" t="str">
        <f>INDEX(Tbl_Product[Product Name],MATCH(A1401,Tbl_Product[ProductID],0))</f>
        <v>Natura UE-36</v>
      </c>
      <c r="J1401" t="str">
        <f>INDEX(Tbl_Product[Category],MATCH(A1401,Tbl_Product[ProductID],0))</f>
        <v>Urban</v>
      </c>
      <c r="K1401" t="str">
        <f>INDEX(Tbl_Product[Segment],MATCH(A1401,Tbl_Product[ProductID],0))</f>
        <v>Extreme</v>
      </c>
      <c r="L1401">
        <f>INDEX(Tbl_Product[ManufacturerID],MATCH(A1401,Tbl_Product[ProductID],0))</f>
        <v>8</v>
      </c>
      <c r="M1401" t="str">
        <f>INDEX(Tbl_Manu[Manufacturer Name],MATCH(L1401,Tbl_Manu[ManufacturerID],0))</f>
        <v>Natura</v>
      </c>
    </row>
    <row r="1402" spans="1:13" x14ac:dyDescent="0.25">
      <c r="A1402">
        <v>826</v>
      </c>
      <c r="B1402" s="2">
        <v>42167</v>
      </c>
      <c r="C1402" s="2" t="str">
        <f t="shared" si="21"/>
        <v>Jun</v>
      </c>
      <c r="D1402" t="s">
        <v>1220</v>
      </c>
      <c r="E1402">
        <v>1</v>
      </c>
      <c r="F1402" s="3">
        <v>14426.37</v>
      </c>
      <c r="G1402" s="3" t="str">
        <f>INDEX(Tbl_Location[State],MATCH(D1402,Tbl_Location[Zip],0))</f>
        <v>Manitoba</v>
      </c>
      <c r="H1402" t="s">
        <v>20</v>
      </c>
      <c r="I1402" t="str">
        <f>INDEX(Tbl_Product[Product Name],MATCH(A1402,Tbl_Product[ProductID],0))</f>
        <v>Natura UM-10</v>
      </c>
      <c r="J1402" t="str">
        <f>INDEX(Tbl_Product[Category],MATCH(A1402,Tbl_Product[ProductID],0))</f>
        <v>Urban</v>
      </c>
      <c r="K1402" t="str">
        <f>INDEX(Tbl_Product[Segment],MATCH(A1402,Tbl_Product[ProductID],0))</f>
        <v>Moderation</v>
      </c>
      <c r="L1402">
        <f>INDEX(Tbl_Product[ManufacturerID],MATCH(A1402,Tbl_Product[ProductID],0))</f>
        <v>8</v>
      </c>
      <c r="M1402" t="str">
        <f>INDEX(Tbl_Manu[Manufacturer Name],MATCH(L1402,Tbl_Manu[ManufacturerID],0))</f>
        <v>Natura</v>
      </c>
    </row>
    <row r="1403" spans="1:13" x14ac:dyDescent="0.25">
      <c r="A1403">
        <v>939</v>
      </c>
      <c r="B1403" s="2">
        <v>42167</v>
      </c>
      <c r="C1403" s="2" t="str">
        <f t="shared" si="21"/>
        <v>Jun</v>
      </c>
      <c r="D1403" t="s">
        <v>838</v>
      </c>
      <c r="E1403">
        <v>1</v>
      </c>
      <c r="F1403" s="3">
        <v>4598.37</v>
      </c>
      <c r="G1403" s="3" t="str">
        <f>INDEX(Tbl_Location[State],MATCH(D1403,Tbl_Location[Zip],0))</f>
        <v>Ontario</v>
      </c>
      <c r="H1403" t="s">
        <v>20</v>
      </c>
      <c r="I1403" t="str">
        <f>INDEX(Tbl_Product[Product Name],MATCH(A1403,Tbl_Product[ProductID],0))</f>
        <v>Natura UC-02</v>
      </c>
      <c r="J1403" t="str">
        <f>INDEX(Tbl_Product[Category],MATCH(A1403,Tbl_Product[ProductID],0))</f>
        <v>Urban</v>
      </c>
      <c r="K1403" t="str">
        <f>INDEX(Tbl_Product[Segment],MATCH(A1403,Tbl_Product[ProductID],0))</f>
        <v>Convenience</v>
      </c>
      <c r="L1403">
        <f>INDEX(Tbl_Product[ManufacturerID],MATCH(A1403,Tbl_Product[ProductID],0))</f>
        <v>8</v>
      </c>
      <c r="M1403" t="str">
        <f>INDEX(Tbl_Manu[Manufacturer Name],MATCH(L1403,Tbl_Manu[ManufacturerID],0))</f>
        <v>Natura</v>
      </c>
    </row>
    <row r="1404" spans="1:13" x14ac:dyDescent="0.25">
      <c r="A1404">
        <v>609</v>
      </c>
      <c r="B1404" s="2">
        <v>42168</v>
      </c>
      <c r="C1404" s="2" t="str">
        <f t="shared" si="21"/>
        <v>Jun</v>
      </c>
      <c r="D1404" t="s">
        <v>391</v>
      </c>
      <c r="E1404">
        <v>1</v>
      </c>
      <c r="F1404" s="3">
        <v>10079.370000000001</v>
      </c>
      <c r="G1404" s="3" t="str">
        <f>INDEX(Tbl_Location[State],MATCH(D1404,Tbl_Location[Zip],0))</f>
        <v>Quebec</v>
      </c>
      <c r="H1404" t="s">
        <v>20</v>
      </c>
      <c r="I1404" t="str">
        <f>INDEX(Tbl_Product[Product Name],MATCH(A1404,Tbl_Product[ProductID],0))</f>
        <v>Maximus UC-74</v>
      </c>
      <c r="J1404" t="str">
        <f>INDEX(Tbl_Product[Category],MATCH(A1404,Tbl_Product[ProductID],0))</f>
        <v>Urban</v>
      </c>
      <c r="K1404" t="str">
        <f>INDEX(Tbl_Product[Segment],MATCH(A1404,Tbl_Product[ProductID],0))</f>
        <v>Convenience</v>
      </c>
      <c r="L1404">
        <f>INDEX(Tbl_Product[ManufacturerID],MATCH(A1404,Tbl_Product[ProductID],0))</f>
        <v>7</v>
      </c>
      <c r="M1404" t="str">
        <f>INDEX(Tbl_Manu[Manufacturer Name],MATCH(L1404,Tbl_Manu[ManufacturerID],0))</f>
        <v>VanArsdel</v>
      </c>
    </row>
    <row r="1405" spans="1:13" x14ac:dyDescent="0.25">
      <c r="A1405">
        <v>1183</v>
      </c>
      <c r="B1405" s="2">
        <v>42169</v>
      </c>
      <c r="C1405" s="2" t="str">
        <f t="shared" si="21"/>
        <v>Jun</v>
      </c>
      <c r="D1405" t="s">
        <v>838</v>
      </c>
      <c r="E1405">
        <v>1</v>
      </c>
      <c r="F1405" s="3">
        <v>7275.87</v>
      </c>
      <c r="G1405" s="3" t="str">
        <f>INDEX(Tbl_Location[State],MATCH(D1405,Tbl_Location[Zip],0))</f>
        <v>Ontario</v>
      </c>
      <c r="H1405" t="s">
        <v>20</v>
      </c>
      <c r="I1405" t="str">
        <f>INDEX(Tbl_Product[Product Name],MATCH(A1405,Tbl_Product[ProductID],0))</f>
        <v>Pirum UE-19</v>
      </c>
      <c r="J1405" t="str">
        <f>INDEX(Tbl_Product[Category],MATCH(A1405,Tbl_Product[ProductID],0))</f>
        <v>Urban</v>
      </c>
      <c r="K1405" t="str">
        <f>INDEX(Tbl_Product[Segment],MATCH(A1405,Tbl_Product[ProductID],0))</f>
        <v>Extreme</v>
      </c>
      <c r="L1405">
        <f>INDEX(Tbl_Product[ManufacturerID],MATCH(A1405,Tbl_Product[ProductID],0))</f>
        <v>10</v>
      </c>
      <c r="M1405" t="str">
        <f>INDEX(Tbl_Manu[Manufacturer Name],MATCH(L1405,Tbl_Manu[ManufacturerID],0))</f>
        <v>Pirum</v>
      </c>
    </row>
    <row r="1406" spans="1:13" x14ac:dyDescent="0.25">
      <c r="A1406">
        <v>676</v>
      </c>
      <c r="B1406" s="2">
        <v>42169</v>
      </c>
      <c r="C1406" s="2" t="str">
        <f t="shared" si="21"/>
        <v>Jun</v>
      </c>
      <c r="D1406" t="s">
        <v>992</v>
      </c>
      <c r="E1406">
        <v>1</v>
      </c>
      <c r="F1406" s="3">
        <v>9134.3700000000008</v>
      </c>
      <c r="G1406" s="3" t="str">
        <f>INDEX(Tbl_Location[State],MATCH(D1406,Tbl_Location[Zip],0))</f>
        <v>Ontario</v>
      </c>
      <c r="H1406" t="s">
        <v>20</v>
      </c>
      <c r="I1406" t="str">
        <f>INDEX(Tbl_Product[Product Name],MATCH(A1406,Tbl_Product[ProductID],0))</f>
        <v>Maximus UC-41</v>
      </c>
      <c r="J1406" t="str">
        <f>INDEX(Tbl_Product[Category],MATCH(A1406,Tbl_Product[ProductID],0))</f>
        <v>Urban</v>
      </c>
      <c r="K1406" t="str">
        <f>INDEX(Tbl_Product[Segment],MATCH(A1406,Tbl_Product[ProductID],0))</f>
        <v>Convenience</v>
      </c>
      <c r="L1406">
        <f>INDEX(Tbl_Product[ManufacturerID],MATCH(A1406,Tbl_Product[ProductID],0))</f>
        <v>7</v>
      </c>
      <c r="M1406" t="str">
        <f>INDEX(Tbl_Manu[Manufacturer Name],MATCH(L1406,Tbl_Manu[ManufacturerID],0))</f>
        <v>VanArsdel</v>
      </c>
    </row>
    <row r="1407" spans="1:13" x14ac:dyDescent="0.25">
      <c r="A1407">
        <v>2365</v>
      </c>
      <c r="B1407" s="2">
        <v>42184</v>
      </c>
      <c r="C1407" s="2" t="str">
        <f t="shared" si="21"/>
        <v>Jun</v>
      </c>
      <c r="D1407" t="s">
        <v>1219</v>
      </c>
      <c r="E1407">
        <v>1</v>
      </c>
      <c r="F1407" s="3">
        <v>6356.7</v>
      </c>
      <c r="G1407" s="3" t="str">
        <f>INDEX(Tbl_Location[State],MATCH(D1407,Tbl_Location[Zip],0))</f>
        <v>Manitoba</v>
      </c>
      <c r="H1407" t="s">
        <v>20</v>
      </c>
      <c r="I1407" t="str">
        <f>INDEX(Tbl_Product[Product Name],MATCH(A1407,Tbl_Product[ProductID],0))</f>
        <v>Aliqui UC-13</v>
      </c>
      <c r="J1407" t="str">
        <f>INDEX(Tbl_Product[Category],MATCH(A1407,Tbl_Product[ProductID],0))</f>
        <v>Urban</v>
      </c>
      <c r="K1407" t="str">
        <f>INDEX(Tbl_Product[Segment],MATCH(A1407,Tbl_Product[ProductID],0))</f>
        <v>Convenience</v>
      </c>
      <c r="L1407">
        <f>INDEX(Tbl_Product[ManufacturerID],MATCH(A1407,Tbl_Product[ProductID],0))</f>
        <v>2</v>
      </c>
      <c r="M1407" t="str">
        <f>INDEX(Tbl_Manu[Manufacturer Name],MATCH(L1407,Tbl_Manu[ManufacturerID],0))</f>
        <v>Aliqui</v>
      </c>
    </row>
    <row r="1408" spans="1:13" x14ac:dyDescent="0.25">
      <c r="A1408">
        <v>782</v>
      </c>
      <c r="B1408" s="2">
        <v>42185</v>
      </c>
      <c r="C1408" s="2" t="str">
        <f t="shared" si="21"/>
        <v>Jun</v>
      </c>
      <c r="D1408" t="s">
        <v>825</v>
      </c>
      <c r="E1408">
        <v>1</v>
      </c>
      <c r="F1408" s="3">
        <v>1303.47</v>
      </c>
      <c r="G1408" s="3" t="str">
        <f>INDEX(Tbl_Location[State],MATCH(D1408,Tbl_Location[Zip],0))</f>
        <v>Ontario</v>
      </c>
      <c r="H1408" t="s">
        <v>20</v>
      </c>
      <c r="I1408" t="str">
        <f>INDEX(Tbl_Product[Product Name],MATCH(A1408,Tbl_Product[ProductID],0))</f>
        <v>Natura RP-70</v>
      </c>
      <c r="J1408" t="str">
        <f>INDEX(Tbl_Product[Category],MATCH(A1408,Tbl_Product[ProductID],0))</f>
        <v>Rural</v>
      </c>
      <c r="K1408" t="str">
        <f>INDEX(Tbl_Product[Segment],MATCH(A1408,Tbl_Product[ProductID],0))</f>
        <v>Productivity</v>
      </c>
      <c r="L1408">
        <f>INDEX(Tbl_Product[ManufacturerID],MATCH(A1408,Tbl_Product[ProductID],0))</f>
        <v>8</v>
      </c>
      <c r="M1408" t="str">
        <f>INDEX(Tbl_Manu[Manufacturer Name],MATCH(L1408,Tbl_Manu[ManufacturerID],0))</f>
        <v>Natura</v>
      </c>
    </row>
    <row r="1409" spans="1:13" x14ac:dyDescent="0.25">
      <c r="A1409">
        <v>1009</v>
      </c>
      <c r="B1409" s="2">
        <v>42185</v>
      </c>
      <c r="C1409" s="2" t="str">
        <f t="shared" si="21"/>
        <v>Jun</v>
      </c>
      <c r="D1409" t="s">
        <v>842</v>
      </c>
      <c r="E1409">
        <v>1</v>
      </c>
      <c r="F1409" s="3">
        <v>1353.87</v>
      </c>
      <c r="G1409" s="3" t="str">
        <f>INDEX(Tbl_Location[State],MATCH(D1409,Tbl_Location[Zip],0))</f>
        <v>Ontario</v>
      </c>
      <c r="H1409" t="s">
        <v>20</v>
      </c>
      <c r="I1409" t="str">
        <f>INDEX(Tbl_Product[Product Name],MATCH(A1409,Tbl_Product[ProductID],0))</f>
        <v>Natura YY-10</v>
      </c>
      <c r="J1409" t="str">
        <f>INDEX(Tbl_Product[Category],MATCH(A1409,Tbl_Product[ProductID],0))</f>
        <v>Youth</v>
      </c>
      <c r="K1409" t="str">
        <f>INDEX(Tbl_Product[Segment],MATCH(A1409,Tbl_Product[ProductID],0))</f>
        <v>Youth</v>
      </c>
      <c r="L1409">
        <f>INDEX(Tbl_Product[ManufacturerID],MATCH(A1409,Tbl_Product[ProductID],0))</f>
        <v>8</v>
      </c>
      <c r="M1409" t="str">
        <f>INDEX(Tbl_Manu[Manufacturer Name],MATCH(L1409,Tbl_Manu[ManufacturerID],0))</f>
        <v>Natura</v>
      </c>
    </row>
    <row r="1410" spans="1:13" x14ac:dyDescent="0.25">
      <c r="A1410">
        <v>2091</v>
      </c>
      <c r="B1410" s="2">
        <v>42185</v>
      </c>
      <c r="C1410" s="2" t="str">
        <f t="shared" si="21"/>
        <v>Jun</v>
      </c>
      <c r="D1410" t="s">
        <v>838</v>
      </c>
      <c r="E1410">
        <v>1</v>
      </c>
      <c r="F1410" s="3">
        <v>2204.37</v>
      </c>
      <c r="G1410" s="3" t="str">
        <f>INDEX(Tbl_Location[State],MATCH(D1410,Tbl_Location[Zip],0))</f>
        <v>Ontario</v>
      </c>
      <c r="H1410" t="s">
        <v>20</v>
      </c>
      <c r="I1410" t="str">
        <f>INDEX(Tbl_Product[Product Name],MATCH(A1410,Tbl_Product[ProductID],0))</f>
        <v>Currus UC-26</v>
      </c>
      <c r="J1410" t="str">
        <f>INDEX(Tbl_Product[Category],MATCH(A1410,Tbl_Product[ProductID],0))</f>
        <v>Urban</v>
      </c>
      <c r="K1410" t="str">
        <f>INDEX(Tbl_Product[Segment],MATCH(A1410,Tbl_Product[ProductID],0))</f>
        <v>Convenience</v>
      </c>
      <c r="L1410">
        <f>INDEX(Tbl_Product[ManufacturerID],MATCH(A1410,Tbl_Product[ProductID],0))</f>
        <v>4</v>
      </c>
      <c r="M1410" t="str">
        <f>INDEX(Tbl_Manu[Manufacturer Name],MATCH(L1410,Tbl_Manu[ManufacturerID],0))</f>
        <v>Currus</v>
      </c>
    </row>
    <row r="1411" spans="1:13" x14ac:dyDescent="0.25">
      <c r="A1411">
        <v>2186</v>
      </c>
      <c r="B1411" s="2">
        <v>42185</v>
      </c>
      <c r="C1411" s="2" t="str">
        <f t="shared" ref="C1411:C1413" si="22">TEXT(B1411,"mmm")</f>
        <v>Jun</v>
      </c>
      <c r="D1411" t="s">
        <v>687</v>
      </c>
      <c r="E1411">
        <v>1</v>
      </c>
      <c r="F1411" s="3">
        <v>5480.37</v>
      </c>
      <c r="G1411" s="3" t="str">
        <f>INDEX(Tbl_Location[State],MATCH(D1411,Tbl_Location[Zip],0))</f>
        <v>Ontario</v>
      </c>
      <c r="H1411" t="s">
        <v>20</v>
      </c>
      <c r="I1411" t="str">
        <f>INDEX(Tbl_Product[Product Name],MATCH(A1411,Tbl_Product[ProductID],0))</f>
        <v>Victoria UC-16</v>
      </c>
      <c r="J1411" t="str">
        <f>INDEX(Tbl_Product[Category],MATCH(A1411,Tbl_Product[ProductID],0))</f>
        <v>Urban</v>
      </c>
      <c r="K1411" t="str">
        <f>INDEX(Tbl_Product[Segment],MATCH(A1411,Tbl_Product[ProductID],0))</f>
        <v>Convenience</v>
      </c>
      <c r="L1411">
        <f>INDEX(Tbl_Product[ManufacturerID],MATCH(A1411,Tbl_Product[ProductID],0))</f>
        <v>14</v>
      </c>
      <c r="M1411" t="str">
        <f>INDEX(Tbl_Manu[Manufacturer Name],MATCH(L1411,Tbl_Manu[ManufacturerID],0))</f>
        <v>Victoria</v>
      </c>
    </row>
    <row r="1412" spans="1:13" x14ac:dyDescent="0.25">
      <c r="A1412">
        <v>993</v>
      </c>
      <c r="B1412" s="2">
        <v>42185</v>
      </c>
      <c r="C1412" s="2" t="str">
        <f t="shared" si="22"/>
        <v>Jun</v>
      </c>
      <c r="D1412" t="s">
        <v>687</v>
      </c>
      <c r="E1412">
        <v>1</v>
      </c>
      <c r="F1412" s="3">
        <v>4598.37</v>
      </c>
      <c r="G1412" s="3" t="str">
        <f>INDEX(Tbl_Location[State],MATCH(D1412,Tbl_Location[Zip],0))</f>
        <v>Ontario</v>
      </c>
      <c r="H1412" t="s">
        <v>20</v>
      </c>
      <c r="I1412" t="str">
        <f>INDEX(Tbl_Product[Product Name],MATCH(A1412,Tbl_Product[ProductID],0))</f>
        <v>Natura UC-56</v>
      </c>
      <c r="J1412" t="str">
        <f>INDEX(Tbl_Product[Category],MATCH(A1412,Tbl_Product[ProductID],0))</f>
        <v>Urban</v>
      </c>
      <c r="K1412" t="str">
        <f>INDEX(Tbl_Product[Segment],MATCH(A1412,Tbl_Product[ProductID],0))</f>
        <v>Convenience</v>
      </c>
      <c r="L1412">
        <f>INDEX(Tbl_Product[ManufacturerID],MATCH(A1412,Tbl_Product[ProductID],0))</f>
        <v>8</v>
      </c>
      <c r="M1412" t="str">
        <f>INDEX(Tbl_Manu[Manufacturer Name],MATCH(L1412,Tbl_Manu[ManufacturerID],0))</f>
        <v>Natura</v>
      </c>
    </row>
    <row r="1413" spans="1:13" x14ac:dyDescent="0.25">
      <c r="A1413">
        <v>1171</v>
      </c>
      <c r="B1413" s="2">
        <v>42185</v>
      </c>
      <c r="C1413" s="2" t="str">
        <f t="shared" si="22"/>
        <v>Jun</v>
      </c>
      <c r="D1413" t="s">
        <v>1218</v>
      </c>
      <c r="E1413">
        <v>1</v>
      </c>
      <c r="F1413" s="3">
        <v>4283.37</v>
      </c>
      <c r="G1413" s="3" t="str">
        <f>INDEX(Tbl_Location[State],MATCH(D1413,Tbl_Location[Zip],0))</f>
        <v>Manitoba</v>
      </c>
      <c r="H1413" t="s">
        <v>20</v>
      </c>
      <c r="I1413" t="str">
        <f>INDEX(Tbl_Product[Product Name],MATCH(A1413,Tbl_Product[ProductID],0))</f>
        <v>Pirum UE-07</v>
      </c>
      <c r="J1413" t="str">
        <f>INDEX(Tbl_Product[Category],MATCH(A1413,Tbl_Product[ProductID],0))</f>
        <v>Urban</v>
      </c>
      <c r="K1413" t="str">
        <f>INDEX(Tbl_Product[Segment],MATCH(A1413,Tbl_Product[ProductID],0))</f>
        <v>Extreme</v>
      </c>
      <c r="L1413">
        <f>INDEX(Tbl_Product[ManufacturerID],MATCH(A1413,Tbl_Product[ProductID],0))</f>
        <v>10</v>
      </c>
      <c r="M1413" t="str">
        <f>INDEX(Tbl_Manu[Manufacturer Name],MATCH(L1413,Tbl_Manu[ManufacturerID],0))</f>
        <v>Pirum</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01D8-555C-4F4B-85A6-360EE02952BF}">
  <dimension ref="A1:E2413"/>
  <sheetViews>
    <sheetView workbookViewId="0">
      <selection sqref="A1:E2413"/>
    </sheetView>
  </sheetViews>
  <sheetFormatPr defaultRowHeight="15" x14ac:dyDescent="0.25"/>
  <cols>
    <col min="1" max="1" width="15.7109375" customWidth="1"/>
    <col min="2" max="2" width="11" customWidth="1"/>
    <col min="3" max="3" width="12.5703125" bestFit="1" customWidth="1"/>
    <col min="4" max="4" width="17.42578125" bestFit="1" customWidth="1"/>
    <col min="5" max="5" width="12" bestFit="1" customWidth="1"/>
  </cols>
  <sheetData>
    <row r="1" spans="1:5" x14ac:dyDescent="0.25">
      <c r="A1" s="1" t="s">
        <v>3842</v>
      </c>
      <c r="B1" s="1" t="s">
        <v>1656</v>
      </c>
      <c r="C1" s="1" t="s">
        <v>1657</v>
      </c>
      <c r="D1" s="1" t="s">
        <v>0</v>
      </c>
      <c r="E1" s="1" t="s">
        <v>1652</v>
      </c>
    </row>
    <row r="2" spans="1:5" x14ac:dyDescent="0.25">
      <c r="A2" t="s">
        <v>1658</v>
      </c>
      <c r="B2" t="s">
        <v>1659</v>
      </c>
      <c r="C2" t="s">
        <v>1660</v>
      </c>
      <c r="D2">
        <v>1</v>
      </c>
      <c r="E2">
        <v>1</v>
      </c>
    </row>
    <row r="3" spans="1:5" x14ac:dyDescent="0.25">
      <c r="A3" t="s">
        <v>1661</v>
      </c>
      <c r="B3" t="s">
        <v>1659</v>
      </c>
      <c r="C3" t="s">
        <v>1660</v>
      </c>
      <c r="D3">
        <v>1</v>
      </c>
      <c r="E3">
        <v>2</v>
      </c>
    </row>
    <row r="4" spans="1:5" x14ac:dyDescent="0.25">
      <c r="A4" t="s">
        <v>1662</v>
      </c>
      <c r="B4" t="s">
        <v>1659</v>
      </c>
      <c r="C4" t="s">
        <v>1660</v>
      </c>
      <c r="D4">
        <v>1</v>
      </c>
      <c r="E4">
        <v>3</v>
      </c>
    </row>
    <row r="5" spans="1:5" x14ac:dyDescent="0.25">
      <c r="A5" t="s">
        <v>1663</v>
      </c>
      <c r="B5" t="s">
        <v>1659</v>
      </c>
      <c r="C5" t="s">
        <v>1660</v>
      </c>
      <c r="D5">
        <v>1</v>
      </c>
      <c r="E5">
        <v>4</v>
      </c>
    </row>
    <row r="6" spans="1:5" x14ac:dyDescent="0.25">
      <c r="A6" t="s">
        <v>1664</v>
      </c>
      <c r="B6" t="s">
        <v>1659</v>
      </c>
      <c r="C6" t="s">
        <v>1660</v>
      </c>
      <c r="D6">
        <v>1</v>
      </c>
      <c r="E6">
        <v>5</v>
      </c>
    </row>
    <row r="7" spans="1:5" x14ac:dyDescent="0.25">
      <c r="A7" t="s">
        <v>1665</v>
      </c>
      <c r="B7" t="s">
        <v>1659</v>
      </c>
      <c r="C7" t="s">
        <v>1660</v>
      </c>
      <c r="D7">
        <v>1</v>
      </c>
      <c r="E7">
        <v>6</v>
      </c>
    </row>
    <row r="8" spans="1:5" x14ac:dyDescent="0.25">
      <c r="A8" t="s">
        <v>1666</v>
      </c>
      <c r="B8" t="s">
        <v>1659</v>
      </c>
      <c r="C8" t="s">
        <v>1660</v>
      </c>
      <c r="D8">
        <v>1</v>
      </c>
      <c r="E8">
        <v>7</v>
      </c>
    </row>
    <row r="9" spans="1:5" x14ac:dyDescent="0.25">
      <c r="A9" t="s">
        <v>1667</v>
      </c>
      <c r="B9" t="s">
        <v>1659</v>
      </c>
      <c r="C9" t="s">
        <v>1660</v>
      </c>
      <c r="D9">
        <v>1</v>
      </c>
      <c r="E9">
        <v>8</v>
      </c>
    </row>
    <row r="10" spans="1:5" x14ac:dyDescent="0.25">
      <c r="A10" t="s">
        <v>1668</v>
      </c>
      <c r="B10" t="s">
        <v>1659</v>
      </c>
      <c r="C10" t="s">
        <v>1660</v>
      </c>
      <c r="D10">
        <v>1</v>
      </c>
      <c r="E10">
        <v>9</v>
      </c>
    </row>
    <row r="11" spans="1:5" x14ac:dyDescent="0.25">
      <c r="A11" t="s">
        <v>1669</v>
      </c>
      <c r="B11" t="s">
        <v>1659</v>
      </c>
      <c r="C11" t="s">
        <v>1660</v>
      </c>
      <c r="D11">
        <v>1</v>
      </c>
      <c r="E11">
        <v>10</v>
      </c>
    </row>
    <row r="12" spans="1:5" x14ac:dyDescent="0.25">
      <c r="A12" t="s">
        <v>1670</v>
      </c>
      <c r="B12" t="s">
        <v>1659</v>
      </c>
      <c r="C12" t="s">
        <v>1660</v>
      </c>
      <c r="D12">
        <v>1</v>
      </c>
      <c r="E12">
        <v>11</v>
      </c>
    </row>
    <row r="13" spans="1:5" x14ac:dyDescent="0.25">
      <c r="A13" t="s">
        <v>1671</v>
      </c>
      <c r="B13" t="s">
        <v>1659</v>
      </c>
      <c r="C13" t="s">
        <v>1660</v>
      </c>
      <c r="D13">
        <v>1</v>
      </c>
      <c r="E13">
        <v>12</v>
      </c>
    </row>
    <row r="14" spans="1:5" x14ac:dyDescent="0.25">
      <c r="A14" t="s">
        <v>1672</v>
      </c>
      <c r="B14" t="s">
        <v>1659</v>
      </c>
      <c r="C14" t="s">
        <v>1660</v>
      </c>
      <c r="D14">
        <v>1</v>
      </c>
      <c r="E14">
        <v>13</v>
      </c>
    </row>
    <row r="15" spans="1:5" x14ac:dyDescent="0.25">
      <c r="A15" t="s">
        <v>1673</v>
      </c>
      <c r="B15" t="s">
        <v>1659</v>
      </c>
      <c r="C15" t="s">
        <v>1660</v>
      </c>
      <c r="D15">
        <v>1</v>
      </c>
      <c r="E15">
        <v>14</v>
      </c>
    </row>
    <row r="16" spans="1:5" x14ac:dyDescent="0.25">
      <c r="A16" t="s">
        <v>1674</v>
      </c>
      <c r="B16" t="s">
        <v>1659</v>
      </c>
      <c r="C16" t="s">
        <v>1660</v>
      </c>
      <c r="D16">
        <v>1</v>
      </c>
      <c r="E16">
        <v>15</v>
      </c>
    </row>
    <row r="17" spans="1:5" x14ac:dyDescent="0.25">
      <c r="A17" t="s">
        <v>1675</v>
      </c>
      <c r="B17" t="s">
        <v>1659</v>
      </c>
      <c r="C17" t="s">
        <v>1660</v>
      </c>
      <c r="D17">
        <v>1</v>
      </c>
      <c r="E17">
        <v>16</v>
      </c>
    </row>
    <row r="18" spans="1:5" x14ac:dyDescent="0.25">
      <c r="A18" t="s">
        <v>1676</v>
      </c>
      <c r="B18" t="s">
        <v>1659</v>
      </c>
      <c r="C18" t="s">
        <v>1660</v>
      </c>
      <c r="D18">
        <v>1</v>
      </c>
      <c r="E18">
        <v>17</v>
      </c>
    </row>
    <row r="19" spans="1:5" x14ac:dyDescent="0.25">
      <c r="A19" t="s">
        <v>1677</v>
      </c>
      <c r="B19" t="s">
        <v>1659</v>
      </c>
      <c r="C19" t="s">
        <v>1660</v>
      </c>
      <c r="D19">
        <v>1</v>
      </c>
      <c r="E19">
        <v>18</v>
      </c>
    </row>
    <row r="20" spans="1:5" x14ac:dyDescent="0.25">
      <c r="A20" t="s">
        <v>1678</v>
      </c>
      <c r="B20" t="s">
        <v>1659</v>
      </c>
      <c r="C20" t="s">
        <v>1660</v>
      </c>
      <c r="D20">
        <v>1</v>
      </c>
      <c r="E20">
        <v>19</v>
      </c>
    </row>
    <row r="21" spans="1:5" x14ac:dyDescent="0.25">
      <c r="A21" t="s">
        <v>1679</v>
      </c>
      <c r="B21" t="s">
        <v>1659</v>
      </c>
      <c r="C21" t="s">
        <v>1660</v>
      </c>
      <c r="D21">
        <v>1</v>
      </c>
      <c r="E21">
        <v>20</v>
      </c>
    </row>
    <row r="22" spans="1:5" x14ac:dyDescent="0.25">
      <c r="A22" t="s">
        <v>1680</v>
      </c>
      <c r="B22" t="s">
        <v>1659</v>
      </c>
      <c r="C22" t="s">
        <v>1660</v>
      </c>
      <c r="D22">
        <v>1</v>
      </c>
      <c r="E22">
        <v>21</v>
      </c>
    </row>
    <row r="23" spans="1:5" x14ac:dyDescent="0.25">
      <c r="A23" t="s">
        <v>1681</v>
      </c>
      <c r="B23" t="s">
        <v>1659</v>
      </c>
      <c r="C23" t="s">
        <v>1660</v>
      </c>
      <c r="D23">
        <v>1</v>
      </c>
      <c r="E23">
        <v>22</v>
      </c>
    </row>
    <row r="24" spans="1:5" x14ac:dyDescent="0.25">
      <c r="A24" t="s">
        <v>1682</v>
      </c>
      <c r="B24" t="s">
        <v>1659</v>
      </c>
      <c r="C24" t="s">
        <v>1660</v>
      </c>
      <c r="D24">
        <v>1</v>
      </c>
      <c r="E24">
        <v>23</v>
      </c>
    </row>
    <row r="25" spans="1:5" x14ac:dyDescent="0.25">
      <c r="A25" t="s">
        <v>1683</v>
      </c>
      <c r="B25" t="s">
        <v>1659</v>
      </c>
      <c r="C25" t="s">
        <v>1660</v>
      </c>
      <c r="D25">
        <v>1</v>
      </c>
      <c r="E25">
        <v>24</v>
      </c>
    </row>
    <row r="26" spans="1:5" x14ac:dyDescent="0.25">
      <c r="A26" t="s">
        <v>1684</v>
      </c>
      <c r="B26" t="s">
        <v>1659</v>
      </c>
      <c r="C26" t="s">
        <v>1660</v>
      </c>
      <c r="D26">
        <v>1</v>
      </c>
      <c r="E26">
        <v>25</v>
      </c>
    </row>
    <row r="27" spans="1:5" x14ac:dyDescent="0.25">
      <c r="A27" t="s">
        <v>1685</v>
      </c>
      <c r="B27" t="s">
        <v>1659</v>
      </c>
      <c r="C27" t="s">
        <v>1660</v>
      </c>
      <c r="D27">
        <v>1</v>
      </c>
      <c r="E27">
        <v>26</v>
      </c>
    </row>
    <row r="28" spans="1:5" x14ac:dyDescent="0.25">
      <c r="A28" t="s">
        <v>1686</v>
      </c>
      <c r="B28" t="s">
        <v>1659</v>
      </c>
      <c r="C28" t="s">
        <v>1660</v>
      </c>
      <c r="D28">
        <v>1</v>
      </c>
      <c r="E28">
        <v>27</v>
      </c>
    </row>
    <row r="29" spans="1:5" x14ac:dyDescent="0.25">
      <c r="A29" t="s">
        <v>1687</v>
      </c>
      <c r="B29" t="s">
        <v>1659</v>
      </c>
      <c r="C29" t="s">
        <v>1660</v>
      </c>
      <c r="D29">
        <v>1</v>
      </c>
      <c r="E29">
        <v>28</v>
      </c>
    </row>
    <row r="30" spans="1:5" x14ac:dyDescent="0.25">
      <c r="A30" t="s">
        <v>1688</v>
      </c>
      <c r="B30" t="s">
        <v>1659</v>
      </c>
      <c r="C30" t="s">
        <v>1660</v>
      </c>
      <c r="D30">
        <v>1</v>
      </c>
      <c r="E30">
        <v>29</v>
      </c>
    </row>
    <row r="31" spans="1:5" x14ac:dyDescent="0.25">
      <c r="A31" t="s">
        <v>1689</v>
      </c>
      <c r="B31" t="s">
        <v>1659</v>
      </c>
      <c r="C31" t="s">
        <v>1660</v>
      </c>
      <c r="D31">
        <v>1</v>
      </c>
      <c r="E31">
        <v>30</v>
      </c>
    </row>
    <row r="32" spans="1:5" x14ac:dyDescent="0.25">
      <c r="A32" t="s">
        <v>1690</v>
      </c>
      <c r="B32" t="s">
        <v>1659</v>
      </c>
      <c r="C32" t="s">
        <v>1660</v>
      </c>
      <c r="D32">
        <v>1</v>
      </c>
      <c r="E32">
        <v>31</v>
      </c>
    </row>
    <row r="33" spans="1:5" x14ac:dyDescent="0.25">
      <c r="A33" t="s">
        <v>1691</v>
      </c>
      <c r="B33" t="s">
        <v>1659</v>
      </c>
      <c r="C33" t="s">
        <v>1660</v>
      </c>
      <c r="D33">
        <v>1</v>
      </c>
      <c r="E33">
        <v>32</v>
      </c>
    </row>
    <row r="34" spans="1:5" x14ac:dyDescent="0.25">
      <c r="A34" t="s">
        <v>1692</v>
      </c>
      <c r="B34" t="s">
        <v>1659</v>
      </c>
      <c r="C34" t="s">
        <v>1660</v>
      </c>
      <c r="D34">
        <v>1</v>
      </c>
      <c r="E34">
        <v>33</v>
      </c>
    </row>
    <row r="35" spans="1:5" x14ac:dyDescent="0.25">
      <c r="A35" t="s">
        <v>1693</v>
      </c>
      <c r="B35" t="s">
        <v>1659</v>
      </c>
      <c r="C35" t="s">
        <v>1660</v>
      </c>
      <c r="D35">
        <v>1</v>
      </c>
      <c r="E35">
        <v>34</v>
      </c>
    </row>
    <row r="36" spans="1:5" x14ac:dyDescent="0.25">
      <c r="A36" t="s">
        <v>1694</v>
      </c>
      <c r="B36" t="s">
        <v>1659</v>
      </c>
      <c r="C36" t="s">
        <v>1660</v>
      </c>
      <c r="D36">
        <v>1</v>
      </c>
      <c r="E36">
        <v>35</v>
      </c>
    </row>
    <row r="37" spans="1:5" x14ac:dyDescent="0.25">
      <c r="A37" t="s">
        <v>1695</v>
      </c>
      <c r="B37" t="s">
        <v>1659</v>
      </c>
      <c r="C37" t="s">
        <v>1660</v>
      </c>
      <c r="D37">
        <v>1</v>
      </c>
      <c r="E37">
        <v>36</v>
      </c>
    </row>
    <row r="38" spans="1:5" x14ac:dyDescent="0.25">
      <c r="A38" t="s">
        <v>1696</v>
      </c>
      <c r="B38" t="s">
        <v>1659</v>
      </c>
      <c r="C38" t="s">
        <v>1660</v>
      </c>
      <c r="D38">
        <v>1</v>
      </c>
      <c r="E38">
        <v>37</v>
      </c>
    </row>
    <row r="39" spans="1:5" x14ac:dyDescent="0.25">
      <c r="A39" t="s">
        <v>1697</v>
      </c>
      <c r="B39" t="s">
        <v>1659</v>
      </c>
      <c r="C39" t="s">
        <v>1660</v>
      </c>
      <c r="D39">
        <v>1</v>
      </c>
      <c r="E39">
        <v>38</v>
      </c>
    </row>
    <row r="40" spans="1:5" x14ac:dyDescent="0.25">
      <c r="A40" t="s">
        <v>1698</v>
      </c>
      <c r="B40" t="s">
        <v>1659</v>
      </c>
      <c r="C40" t="s">
        <v>1660</v>
      </c>
      <c r="D40">
        <v>1</v>
      </c>
      <c r="E40">
        <v>39</v>
      </c>
    </row>
    <row r="41" spans="1:5" x14ac:dyDescent="0.25">
      <c r="A41" t="s">
        <v>1699</v>
      </c>
      <c r="B41" t="s">
        <v>1659</v>
      </c>
      <c r="C41" t="s">
        <v>1660</v>
      </c>
      <c r="D41">
        <v>1</v>
      </c>
      <c r="E41">
        <v>40</v>
      </c>
    </row>
    <row r="42" spans="1:5" x14ac:dyDescent="0.25">
      <c r="A42" t="s">
        <v>1700</v>
      </c>
      <c r="B42" t="s">
        <v>1659</v>
      </c>
      <c r="C42" t="s">
        <v>1660</v>
      </c>
      <c r="D42">
        <v>1</v>
      </c>
      <c r="E42">
        <v>41</v>
      </c>
    </row>
    <row r="43" spans="1:5" x14ac:dyDescent="0.25">
      <c r="A43" t="s">
        <v>1701</v>
      </c>
      <c r="B43" t="s">
        <v>1659</v>
      </c>
      <c r="C43" t="s">
        <v>1660</v>
      </c>
      <c r="D43">
        <v>1</v>
      </c>
      <c r="E43">
        <v>42</v>
      </c>
    </row>
    <row r="44" spans="1:5" x14ac:dyDescent="0.25">
      <c r="A44" t="s">
        <v>1702</v>
      </c>
      <c r="B44" t="s">
        <v>1659</v>
      </c>
      <c r="C44" t="s">
        <v>1660</v>
      </c>
      <c r="D44">
        <v>1</v>
      </c>
      <c r="E44">
        <v>43</v>
      </c>
    </row>
    <row r="45" spans="1:5" x14ac:dyDescent="0.25">
      <c r="A45" t="s">
        <v>1703</v>
      </c>
      <c r="B45" t="s">
        <v>1659</v>
      </c>
      <c r="C45" t="s">
        <v>1660</v>
      </c>
      <c r="D45">
        <v>1</v>
      </c>
      <c r="E45">
        <v>44</v>
      </c>
    </row>
    <row r="46" spans="1:5" x14ac:dyDescent="0.25">
      <c r="A46" t="s">
        <v>1704</v>
      </c>
      <c r="B46" t="s">
        <v>1659</v>
      </c>
      <c r="C46" t="s">
        <v>1660</v>
      </c>
      <c r="D46">
        <v>1</v>
      </c>
      <c r="E46">
        <v>45</v>
      </c>
    </row>
    <row r="47" spans="1:5" x14ac:dyDescent="0.25">
      <c r="A47" t="s">
        <v>1705</v>
      </c>
      <c r="B47" t="s">
        <v>1706</v>
      </c>
      <c r="C47" t="s">
        <v>1707</v>
      </c>
      <c r="D47">
        <v>1</v>
      </c>
      <c r="E47">
        <v>46</v>
      </c>
    </row>
    <row r="48" spans="1:5" x14ac:dyDescent="0.25">
      <c r="A48" t="s">
        <v>1708</v>
      </c>
      <c r="B48" t="s">
        <v>1706</v>
      </c>
      <c r="C48" t="s">
        <v>1707</v>
      </c>
      <c r="D48">
        <v>1</v>
      </c>
      <c r="E48">
        <v>47</v>
      </c>
    </row>
    <row r="49" spans="1:5" x14ac:dyDescent="0.25">
      <c r="A49" t="s">
        <v>1709</v>
      </c>
      <c r="B49" t="s">
        <v>1706</v>
      </c>
      <c r="C49" t="s">
        <v>1707</v>
      </c>
      <c r="D49">
        <v>1</v>
      </c>
      <c r="E49">
        <v>48</v>
      </c>
    </row>
    <row r="50" spans="1:5" x14ac:dyDescent="0.25">
      <c r="A50" t="s">
        <v>1710</v>
      </c>
      <c r="B50" t="s">
        <v>1706</v>
      </c>
      <c r="C50" t="s">
        <v>1707</v>
      </c>
      <c r="D50">
        <v>1</v>
      </c>
      <c r="E50">
        <v>49</v>
      </c>
    </row>
    <row r="51" spans="1:5" x14ac:dyDescent="0.25">
      <c r="A51" t="s">
        <v>1711</v>
      </c>
      <c r="B51" t="s">
        <v>1706</v>
      </c>
      <c r="C51" t="s">
        <v>1707</v>
      </c>
      <c r="D51">
        <v>1</v>
      </c>
      <c r="E51">
        <v>50</v>
      </c>
    </row>
    <row r="52" spans="1:5" x14ac:dyDescent="0.25">
      <c r="A52" t="s">
        <v>1712</v>
      </c>
      <c r="B52" t="s">
        <v>1706</v>
      </c>
      <c r="C52" t="s">
        <v>1707</v>
      </c>
      <c r="D52">
        <v>1</v>
      </c>
      <c r="E52">
        <v>51</v>
      </c>
    </row>
    <row r="53" spans="1:5" x14ac:dyDescent="0.25">
      <c r="A53" t="s">
        <v>1713</v>
      </c>
      <c r="B53" t="s">
        <v>1706</v>
      </c>
      <c r="C53" t="s">
        <v>1707</v>
      </c>
      <c r="D53">
        <v>1</v>
      </c>
      <c r="E53">
        <v>52</v>
      </c>
    </row>
    <row r="54" spans="1:5" x14ac:dyDescent="0.25">
      <c r="A54" t="s">
        <v>1714</v>
      </c>
      <c r="B54" t="s">
        <v>1706</v>
      </c>
      <c r="C54" t="s">
        <v>1707</v>
      </c>
      <c r="D54">
        <v>1</v>
      </c>
      <c r="E54">
        <v>53</v>
      </c>
    </row>
    <row r="55" spans="1:5" x14ac:dyDescent="0.25">
      <c r="A55" t="s">
        <v>1715</v>
      </c>
      <c r="B55" t="s">
        <v>1706</v>
      </c>
      <c r="C55" t="s">
        <v>1707</v>
      </c>
      <c r="D55">
        <v>1</v>
      </c>
      <c r="E55">
        <v>54</v>
      </c>
    </row>
    <row r="56" spans="1:5" x14ac:dyDescent="0.25">
      <c r="A56" t="s">
        <v>1716</v>
      </c>
      <c r="B56" t="s">
        <v>1706</v>
      </c>
      <c r="C56" t="s">
        <v>1707</v>
      </c>
      <c r="D56">
        <v>1</v>
      </c>
      <c r="E56">
        <v>55</v>
      </c>
    </row>
    <row r="57" spans="1:5" x14ac:dyDescent="0.25">
      <c r="A57" t="s">
        <v>1717</v>
      </c>
      <c r="B57" t="s">
        <v>1706</v>
      </c>
      <c r="C57" t="s">
        <v>1707</v>
      </c>
      <c r="D57">
        <v>1</v>
      </c>
      <c r="E57">
        <v>56</v>
      </c>
    </row>
    <row r="58" spans="1:5" x14ac:dyDescent="0.25">
      <c r="A58" t="s">
        <v>1718</v>
      </c>
      <c r="B58" t="s">
        <v>1706</v>
      </c>
      <c r="C58" t="s">
        <v>1707</v>
      </c>
      <c r="D58">
        <v>1</v>
      </c>
      <c r="E58">
        <v>57</v>
      </c>
    </row>
    <row r="59" spans="1:5" x14ac:dyDescent="0.25">
      <c r="A59" t="s">
        <v>1719</v>
      </c>
      <c r="B59" t="s">
        <v>1706</v>
      </c>
      <c r="C59" t="s">
        <v>1707</v>
      </c>
      <c r="D59">
        <v>1</v>
      </c>
      <c r="E59">
        <v>58</v>
      </c>
    </row>
    <row r="60" spans="1:5" x14ac:dyDescent="0.25">
      <c r="A60" t="s">
        <v>1720</v>
      </c>
      <c r="B60" t="s">
        <v>1706</v>
      </c>
      <c r="C60" t="s">
        <v>1707</v>
      </c>
      <c r="D60">
        <v>1</v>
      </c>
      <c r="E60">
        <v>59</v>
      </c>
    </row>
    <row r="61" spans="1:5" x14ac:dyDescent="0.25">
      <c r="A61" t="s">
        <v>1721</v>
      </c>
      <c r="B61" t="s">
        <v>1706</v>
      </c>
      <c r="C61" t="s">
        <v>1707</v>
      </c>
      <c r="D61">
        <v>1</v>
      </c>
      <c r="E61">
        <v>60</v>
      </c>
    </row>
    <row r="62" spans="1:5" x14ac:dyDescent="0.25">
      <c r="A62" t="s">
        <v>1722</v>
      </c>
      <c r="B62" t="s">
        <v>1706</v>
      </c>
      <c r="C62" t="s">
        <v>1707</v>
      </c>
      <c r="D62">
        <v>1</v>
      </c>
      <c r="E62">
        <v>61</v>
      </c>
    </row>
    <row r="63" spans="1:5" x14ac:dyDescent="0.25">
      <c r="A63" t="s">
        <v>1723</v>
      </c>
      <c r="B63" t="s">
        <v>1706</v>
      </c>
      <c r="C63" t="s">
        <v>1707</v>
      </c>
      <c r="D63">
        <v>1</v>
      </c>
      <c r="E63">
        <v>62</v>
      </c>
    </row>
    <row r="64" spans="1:5" x14ac:dyDescent="0.25">
      <c r="A64" t="s">
        <v>1724</v>
      </c>
      <c r="B64" t="s">
        <v>1706</v>
      </c>
      <c r="C64" t="s">
        <v>1707</v>
      </c>
      <c r="D64">
        <v>1</v>
      </c>
      <c r="E64">
        <v>63</v>
      </c>
    </row>
    <row r="65" spans="1:5" x14ac:dyDescent="0.25">
      <c r="A65" t="s">
        <v>1725</v>
      </c>
      <c r="B65" t="s">
        <v>1706</v>
      </c>
      <c r="C65" t="s">
        <v>1707</v>
      </c>
      <c r="D65">
        <v>1</v>
      </c>
      <c r="E65">
        <v>64</v>
      </c>
    </row>
    <row r="66" spans="1:5" x14ac:dyDescent="0.25">
      <c r="A66" t="s">
        <v>1726</v>
      </c>
      <c r="B66" t="s">
        <v>1706</v>
      </c>
      <c r="C66" t="s">
        <v>1707</v>
      </c>
      <c r="D66">
        <v>1</v>
      </c>
      <c r="E66">
        <v>65</v>
      </c>
    </row>
    <row r="67" spans="1:5" x14ac:dyDescent="0.25">
      <c r="A67" t="s">
        <v>1727</v>
      </c>
      <c r="B67" t="s">
        <v>1706</v>
      </c>
      <c r="C67" t="s">
        <v>1707</v>
      </c>
      <c r="D67">
        <v>1</v>
      </c>
      <c r="E67">
        <v>66</v>
      </c>
    </row>
    <row r="68" spans="1:5" x14ac:dyDescent="0.25">
      <c r="A68" t="s">
        <v>1728</v>
      </c>
      <c r="B68" t="s">
        <v>1706</v>
      </c>
      <c r="C68" t="s">
        <v>1707</v>
      </c>
      <c r="D68">
        <v>1</v>
      </c>
      <c r="E68">
        <v>67</v>
      </c>
    </row>
    <row r="69" spans="1:5" x14ac:dyDescent="0.25">
      <c r="A69" t="s">
        <v>1729</v>
      </c>
      <c r="B69" t="s">
        <v>1706</v>
      </c>
      <c r="C69" t="s">
        <v>1730</v>
      </c>
      <c r="D69">
        <v>1</v>
      </c>
      <c r="E69">
        <v>68</v>
      </c>
    </row>
    <row r="70" spans="1:5" x14ac:dyDescent="0.25">
      <c r="A70" t="s">
        <v>1731</v>
      </c>
      <c r="B70" t="s">
        <v>1706</v>
      </c>
      <c r="C70" t="s">
        <v>1730</v>
      </c>
      <c r="D70">
        <v>1</v>
      </c>
      <c r="E70">
        <v>69</v>
      </c>
    </row>
    <row r="71" spans="1:5" x14ac:dyDescent="0.25">
      <c r="A71" t="s">
        <v>1732</v>
      </c>
      <c r="B71" t="s">
        <v>1706</v>
      </c>
      <c r="C71" t="s">
        <v>1730</v>
      </c>
      <c r="D71">
        <v>1</v>
      </c>
      <c r="E71">
        <v>70</v>
      </c>
    </row>
    <row r="72" spans="1:5" x14ac:dyDescent="0.25">
      <c r="A72" t="s">
        <v>1733</v>
      </c>
      <c r="B72" t="s">
        <v>1706</v>
      </c>
      <c r="C72" t="s">
        <v>1730</v>
      </c>
      <c r="D72">
        <v>1</v>
      </c>
      <c r="E72">
        <v>71</v>
      </c>
    </row>
    <row r="73" spans="1:5" x14ac:dyDescent="0.25">
      <c r="A73" t="s">
        <v>1734</v>
      </c>
      <c r="B73" t="s">
        <v>1706</v>
      </c>
      <c r="C73" t="s">
        <v>1730</v>
      </c>
      <c r="D73">
        <v>1</v>
      </c>
      <c r="E73">
        <v>72</v>
      </c>
    </row>
    <row r="74" spans="1:5" x14ac:dyDescent="0.25">
      <c r="A74" t="s">
        <v>1735</v>
      </c>
      <c r="B74" t="s">
        <v>1706</v>
      </c>
      <c r="C74" t="s">
        <v>1730</v>
      </c>
      <c r="D74">
        <v>1</v>
      </c>
      <c r="E74">
        <v>73</v>
      </c>
    </row>
    <row r="75" spans="1:5" x14ac:dyDescent="0.25">
      <c r="A75" t="s">
        <v>1736</v>
      </c>
      <c r="B75" t="s">
        <v>1737</v>
      </c>
      <c r="C75" t="s">
        <v>1738</v>
      </c>
      <c r="D75">
        <v>1</v>
      </c>
      <c r="E75">
        <v>74</v>
      </c>
    </row>
    <row r="76" spans="1:5" x14ac:dyDescent="0.25">
      <c r="A76" t="s">
        <v>1739</v>
      </c>
      <c r="B76" t="s">
        <v>1737</v>
      </c>
      <c r="C76" t="s">
        <v>1738</v>
      </c>
      <c r="D76">
        <v>1</v>
      </c>
      <c r="E76">
        <v>75</v>
      </c>
    </row>
    <row r="77" spans="1:5" x14ac:dyDescent="0.25">
      <c r="A77" t="s">
        <v>1740</v>
      </c>
      <c r="B77" t="s">
        <v>1737</v>
      </c>
      <c r="C77" t="s">
        <v>1738</v>
      </c>
      <c r="D77">
        <v>1</v>
      </c>
      <c r="E77">
        <v>76</v>
      </c>
    </row>
    <row r="78" spans="1:5" x14ac:dyDescent="0.25">
      <c r="A78" t="s">
        <v>1741</v>
      </c>
      <c r="B78" t="s">
        <v>1737</v>
      </c>
      <c r="C78" t="s">
        <v>1738</v>
      </c>
      <c r="D78">
        <v>1</v>
      </c>
      <c r="E78">
        <v>77</v>
      </c>
    </row>
    <row r="79" spans="1:5" x14ac:dyDescent="0.25">
      <c r="A79" t="s">
        <v>1742</v>
      </c>
      <c r="B79" t="s">
        <v>1737</v>
      </c>
      <c r="C79" t="s">
        <v>1738</v>
      </c>
      <c r="D79">
        <v>1</v>
      </c>
      <c r="E79">
        <v>78</v>
      </c>
    </row>
    <row r="80" spans="1:5" x14ac:dyDescent="0.25">
      <c r="A80" t="s">
        <v>1743</v>
      </c>
      <c r="B80" t="s">
        <v>1737</v>
      </c>
      <c r="C80" t="s">
        <v>1738</v>
      </c>
      <c r="D80">
        <v>1</v>
      </c>
      <c r="E80">
        <v>79</v>
      </c>
    </row>
    <row r="81" spans="1:5" x14ac:dyDescent="0.25">
      <c r="A81" t="s">
        <v>1744</v>
      </c>
      <c r="B81" t="s">
        <v>1737</v>
      </c>
      <c r="C81" t="s">
        <v>1738</v>
      </c>
      <c r="D81">
        <v>1</v>
      </c>
      <c r="E81">
        <v>80</v>
      </c>
    </row>
    <row r="82" spans="1:5" x14ac:dyDescent="0.25">
      <c r="A82" t="s">
        <v>1745</v>
      </c>
      <c r="B82" t="s">
        <v>1737</v>
      </c>
      <c r="C82" t="s">
        <v>1738</v>
      </c>
      <c r="D82">
        <v>1</v>
      </c>
      <c r="E82">
        <v>81</v>
      </c>
    </row>
    <row r="83" spans="1:5" x14ac:dyDescent="0.25">
      <c r="A83" t="s">
        <v>1746</v>
      </c>
      <c r="B83" t="s">
        <v>1737</v>
      </c>
      <c r="C83" t="s">
        <v>1738</v>
      </c>
      <c r="D83">
        <v>1</v>
      </c>
      <c r="E83">
        <v>82</v>
      </c>
    </row>
    <row r="84" spans="1:5" x14ac:dyDescent="0.25">
      <c r="A84" t="s">
        <v>1747</v>
      </c>
      <c r="B84" t="s">
        <v>1737</v>
      </c>
      <c r="C84" t="s">
        <v>1738</v>
      </c>
      <c r="D84">
        <v>1</v>
      </c>
      <c r="E84">
        <v>83</v>
      </c>
    </row>
    <row r="85" spans="1:5" x14ac:dyDescent="0.25">
      <c r="A85" t="s">
        <v>1748</v>
      </c>
      <c r="B85" t="s">
        <v>1737</v>
      </c>
      <c r="C85" t="s">
        <v>1738</v>
      </c>
      <c r="D85">
        <v>1</v>
      </c>
      <c r="E85">
        <v>84</v>
      </c>
    </row>
    <row r="86" spans="1:5" x14ac:dyDescent="0.25">
      <c r="A86" t="s">
        <v>1749</v>
      </c>
      <c r="B86" t="s">
        <v>1737</v>
      </c>
      <c r="C86" t="s">
        <v>1738</v>
      </c>
      <c r="D86">
        <v>1</v>
      </c>
      <c r="E86">
        <v>85</v>
      </c>
    </row>
    <row r="87" spans="1:5" x14ac:dyDescent="0.25">
      <c r="A87" t="s">
        <v>1750</v>
      </c>
      <c r="B87" t="s">
        <v>1737</v>
      </c>
      <c r="C87" t="s">
        <v>1738</v>
      </c>
      <c r="D87">
        <v>1</v>
      </c>
      <c r="E87">
        <v>86</v>
      </c>
    </row>
    <row r="88" spans="1:5" x14ac:dyDescent="0.25">
      <c r="A88" t="s">
        <v>1751</v>
      </c>
      <c r="B88" t="s">
        <v>1737</v>
      </c>
      <c r="C88" t="s">
        <v>1738</v>
      </c>
      <c r="D88">
        <v>1</v>
      </c>
      <c r="E88">
        <v>87</v>
      </c>
    </row>
    <row r="89" spans="1:5" x14ac:dyDescent="0.25">
      <c r="A89" t="s">
        <v>1752</v>
      </c>
      <c r="B89" t="s">
        <v>1737</v>
      </c>
      <c r="C89" t="s">
        <v>1738</v>
      </c>
      <c r="D89">
        <v>1</v>
      </c>
      <c r="E89">
        <v>88</v>
      </c>
    </row>
    <row r="90" spans="1:5" x14ac:dyDescent="0.25">
      <c r="A90" t="s">
        <v>1753</v>
      </c>
      <c r="B90" t="s">
        <v>1737</v>
      </c>
      <c r="C90" t="s">
        <v>1738</v>
      </c>
      <c r="D90">
        <v>1</v>
      </c>
      <c r="E90">
        <v>89</v>
      </c>
    </row>
    <row r="91" spans="1:5" x14ac:dyDescent="0.25">
      <c r="A91" t="s">
        <v>1754</v>
      </c>
      <c r="B91" t="s">
        <v>1737</v>
      </c>
      <c r="C91" t="s">
        <v>1738</v>
      </c>
      <c r="D91">
        <v>1</v>
      </c>
      <c r="E91">
        <v>90</v>
      </c>
    </row>
    <row r="92" spans="1:5" x14ac:dyDescent="0.25">
      <c r="A92" t="s">
        <v>1755</v>
      </c>
      <c r="B92" t="s">
        <v>1737</v>
      </c>
      <c r="C92" t="s">
        <v>1738</v>
      </c>
      <c r="D92">
        <v>1</v>
      </c>
      <c r="E92">
        <v>91</v>
      </c>
    </row>
    <row r="93" spans="1:5" x14ac:dyDescent="0.25">
      <c r="A93" t="s">
        <v>1756</v>
      </c>
      <c r="B93" t="s">
        <v>1737</v>
      </c>
      <c r="C93" t="s">
        <v>1738</v>
      </c>
      <c r="D93">
        <v>1</v>
      </c>
      <c r="E93">
        <v>92</v>
      </c>
    </row>
    <row r="94" spans="1:5" x14ac:dyDescent="0.25">
      <c r="A94" t="s">
        <v>1757</v>
      </c>
      <c r="B94" t="s">
        <v>1737</v>
      </c>
      <c r="C94" t="s">
        <v>1738</v>
      </c>
      <c r="D94">
        <v>1</v>
      </c>
      <c r="E94">
        <v>93</v>
      </c>
    </row>
    <row r="95" spans="1:5" x14ac:dyDescent="0.25">
      <c r="A95" t="s">
        <v>1758</v>
      </c>
      <c r="B95" t="s">
        <v>1737</v>
      </c>
      <c r="C95" t="s">
        <v>1738</v>
      </c>
      <c r="D95">
        <v>1</v>
      </c>
      <c r="E95">
        <v>94</v>
      </c>
    </row>
    <row r="96" spans="1:5" x14ac:dyDescent="0.25">
      <c r="A96" t="s">
        <v>1759</v>
      </c>
      <c r="B96" t="s">
        <v>1737</v>
      </c>
      <c r="C96" t="s">
        <v>1738</v>
      </c>
      <c r="D96">
        <v>1</v>
      </c>
      <c r="E96">
        <v>95</v>
      </c>
    </row>
    <row r="97" spans="1:5" x14ac:dyDescent="0.25">
      <c r="A97" t="s">
        <v>1760</v>
      </c>
      <c r="B97" t="s">
        <v>1737</v>
      </c>
      <c r="C97" t="s">
        <v>1738</v>
      </c>
      <c r="D97">
        <v>1</v>
      </c>
      <c r="E97">
        <v>96</v>
      </c>
    </row>
    <row r="98" spans="1:5" x14ac:dyDescent="0.25">
      <c r="A98" t="s">
        <v>1761</v>
      </c>
      <c r="B98" t="s">
        <v>1737</v>
      </c>
      <c r="C98" t="s">
        <v>1738</v>
      </c>
      <c r="D98">
        <v>1</v>
      </c>
      <c r="E98">
        <v>97</v>
      </c>
    </row>
    <row r="99" spans="1:5" x14ac:dyDescent="0.25">
      <c r="A99" t="s">
        <v>1762</v>
      </c>
      <c r="B99" t="s">
        <v>1737</v>
      </c>
      <c r="C99" t="s">
        <v>1738</v>
      </c>
      <c r="D99">
        <v>1</v>
      </c>
      <c r="E99">
        <v>98</v>
      </c>
    </row>
    <row r="100" spans="1:5" x14ac:dyDescent="0.25">
      <c r="A100" t="s">
        <v>1763</v>
      </c>
      <c r="B100" t="s">
        <v>1737</v>
      </c>
      <c r="C100" t="s">
        <v>1738</v>
      </c>
      <c r="D100">
        <v>1</v>
      </c>
      <c r="E100">
        <v>99</v>
      </c>
    </row>
    <row r="101" spans="1:5" x14ac:dyDescent="0.25">
      <c r="A101" t="s">
        <v>1764</v>
      </c>
      <c r="B101" t="s">
        <v>1737</v>
      </c>
      <c r="C101" t="s">
        <v>1738</v>
      </c>
      <c r="D101">
        <v>1</v>
      </c>
      <c r="E101">
        <v>100</v>
      </c>
    </row>
    <row r="102" spans="1:5" x14ac:dyDescent="0.25">
      <c r="A102" t="s">
        <v>1765</v>
      </c>
      <c r="B102" t="s">
        <v>1737</v>
      </c>
      <c r="C102" t="s">
        <v>1738</v>
      </c>
      <c r="D102">
        <v>1</v>
      </c>
      <c r="E102">
        <v>101</v>
      </c>
    </row>
    <row r="103" spans="1:5" x14ac:dyDescent="0.25">
      <c r="A103" t="s">
        <v>1766</v>
      </c>
      <c r="B103" t="s">
        <v>1737</v>
      </c>
      <c r="C103" t="s">
        <v>1738</v>
      </c>
      <c r="D103">
        <v>1</v>
      </c>
      <c r="E103">
        <v>102</v>
      </c>
    </row>
    <row r="104" spans="1:5" x14ac:dyDescent="0.25">
      <c r="A104" t="s">
        <v>1767</v>
      </c>
      <c r="B104" t="s">
        <v>1737</v>
      </c>
      <c r="C104" t="s">
        <v>1738</v>
      </c>
      <c r="D104">
        <v>1</v>
      </c>
      <c r="E104">
        <v>103</v>
      </c>
    </row>
    <row r="105" spans="1:5" x14ac:dyDescent="0.25">
      <c r="A105" t="s">
        <v>1768</v>
      </c>
      <c r="B105" t="s">
        <v>1737</v>
      </c>
      <c r="C105" t="s">
        <v>1738</v>
      </c>
      <c r="D105">
        <v>1</v>
      </c>
      <c r="E105">
        <v>104</v>
      </c>
    </row>
    <row r="106" spans="1:5" x14ac:dyDescent="0.25">
      <c r="A106" t="s">
        <v>1769</v>
      </c>
      <c r="B106" t="s">
        <v>1737</v>
      </c>
      <c r="C106" t="s">
        <v>1738</v>
      </c>
      <c r="D106">
        <v>1</v>
      </c>
      <c r="E106">
        <v>105</v>
      </c>
    </row>
    <row r="107" spans="1:5" x14ac:dyDescent="0.25">
      <c r="A107" t="s">
        <v>1770</v>
      </c>
      <c r="B107" t="s">
        <v>1737</v>
      </c>
      <c r="C107" t="s">
        <v>1738</v>
      </c>
      <c r="D107">
        <v>1</v>
      </c>
      <c r="E107">
        <v>106</v>
      </c>
    </row>
    <row r="108" spans="1:5" x14ac:dyDescent="0.25">
      <c r="A108" t="s">
        <v>1771</v>
      </c>
      <c r="B108" t="s">
        <v>1737</v>
      </c>
      <c r="C108" t="s">
        <v>1738</v>
      </c>
      <c r="D108">
        <v>1</v>
      </c>
      <c r="E108">
        <v>107</v>
      </c>
    </row>
    <row r="109" spans="1:5" x14ac:dyDescent="0.25">
      <c r="A109" t="s">
        <v>1772</v>
      </c>
      <c r="B109" t="s">
        <v>1737</v>
      </c>
      <c r="C109" t="s">
        <v>1738</v>
      </c>
      <c r="D109">
        <v>1</v>
      </c>
      <c r="E109">
        <v>108</v>
      </c>
    </row>
    <row r="110" spans="1:5" x14ac:dyDescent="0.25">
      <c r="A110" t="s">
        <v>1773</v>
      </c>
      <c r="B110" t="s">
        <v>1737</v>
      </c>
      <c r="C110" t="s">
        <v>1738</v>
      </c>
      <c r="D110">
        <v>1</v>
      </c>
      <c r="E110">
        <v>109</v>
      </c>
    </row>
    <row r="111" spans="1:5" x14ac:dyDescent="0.25">
      <c r="A111" t="s">
        <v>1774</v>
      </c>
      <c r="B111" t="s">
        <v>1737</v>
      </c>
      <c r="C111" t="s">
        <v>1738</v>
      </c>
      <c r="D111">
        <v>1</v>
      </c>
      <c r="E111">
        <v>110</v>
      </c>
    </row>
    <row r="112" spans="1:5" x14ac:dyDescent="0.25">
      <c r="A112" t="s">
        <v>1775</v>
      </c>
      <c r="B112" t="s">
        <v>1737</v>
      </c>
      <c r="C112" t="s">
        <v>1738</v>
      </c>
      <c r="D112">
        <v>1</v>
      </c>
      <c r="E112">
        <v>111</v>
      </c>
    </row>
    <row r="113" spans="1:5" x14ac:dyDescent="0.25">
      <c r="A113" t="s">
        <v>1776</v>
      </c>
      <c r="B113" t="s">
        <v>1737</v>
      </c>
      <c r="C113" t="s">
        <v>1738</v>
      </c>
      <c r="D113">
        <v>1</v>
      </c>
      <c r="E113">
        <v>112</v>
      </c>
    </row>
    <row r="114" spans="1:5" x14ac:dyDescent="0.25">
      <c r="A114" t="s">
        <v>1777</v>
      </c>
      <c r="B114" t="s">
        <v>1737</v>
      </c>
      <c r="C114" t="s">
        <v>1738</v>
      </c>
      <c r="D114">
        <v>1</v>
      </c>
      <c r="E114">
        <v>113</v>
      </c>
    </row>
    <row r="115" spans="1:5" x14ac:dyDescent="0.25">
      <c r="A115" t="s">
        <v>1778</v>
      </c>
      <c r="B115" t="s">
        <v>1737</v>
      </c>
      <c r="C115" t="s">
        <v>1738</v>
      </c>
      <c r="D115">
        <v>1</v>
      </c>
      <c r="E115">
        <v>114</v>
      </c>
    </row>
    <row r="116" spans="1:5" x14ac:dyDescent="0.25">
      <c r="A116" t="s">
        <v>1779</v>
      </c>
      <c r="B116" t="s">
        <v>1737</v>
      </c>
      <c r="C116" t="s">
        <v>1738</v>
      </c>
      <c r="D116">
        <v>1</v>
      </c>
      <c r="E116">
        <v>115</v>
      </c>
    </row>
    <row r="117" spans="1:5" x14ac:dyDescent="0.25">
      <c r="A117" t="s">
        <v>1780</v>
      </c>
      <c r="B117" t="s">
        <v>1737</v>
      </c>
      <c r="C117" t="s">
        <v>1738</v>
      </c>
      <c r="D117">
        <v>1</v>
      </c>
      <c r="E117">
        <v>116</v>
      </c>
    </row>
    <row r="118" spans="1:5" x14ac:dyDescent="0.25">
      <c r="A118" t="s">
        <v>1781</v>
      </c>
      <c r="B118" t="s">
        <v>1737</v>
      </c>
      <c r="C118" t="s">
        <v>1738</v>
      </c>
      <c r="D118">
        <v>1</v>
      </c>
      <c r="E118">
        <v>117</v>
      </c>
    </row>
    <row r="119" spans="1:5" x14ac:dyDescent="0.25">
      <c r="A119" t="s">
        <v>1782</v>
      </c>
      <c r="B119" t="s">
        <v>1737</v>
      </c>
      <c r="C119" t="s">
        <v>1738</v>
      </c>
      <c r="D119">
        <v>1</v>
      </c>
      <c r="E119">
        <v>118</v>
      </c>
    </row>
    <row r="120" spans="1:5" x14ac:dyDescent="0.25">
      <c r="A120" t="s">
        <v>1783</v>
      </c>
      <c r="B120" t="s">
        <v>1737</v>
      </c>
      <c r="C120" t="s">
        <v>1738</v>
      </c>
      <c r="D120">
        <v>1</v>
      </c>
      <c r="E120">
        <v>119</v>
      </c>
    </row>
    <row r="121" spans="1:5" x14ac:dyDescent="0.25">
      <c r="A121" t="s">
        <v>1784</v>
      </c>
      <c r="B121" t="s">
        <v>1737</v>
      </c>
      <c r="C121" t="s">
        <v>1738</v>
      </c>
      <c r="D121">
        <v>1</v>
      </c>
      <c r="E121">
        <v>120</v>
      </c>
    </row>
    <row r="122" spans="1:5" x14ac:dyDescent="0.25">
      <c r="A122" t="s">
        <v>1785</v>
      </c>
      <c r="B122" t="s">
        <v>1737</v>
      </c>
      <c r="C122" t="s">
        <v>1738</v>
      </c>
      <c r="D122">
        <v>1</v>
      </c>
      <c r="E122">
        <v>121</v>
      </c>
    </row>
    <row r="123" spans="1:5" x14ac:dyDescent="0.25">
      <c r="A123" t="s">
        <v>1786</v>
      </c>
      <c r="B123" t="s">
        <v>1737</v>
      </c>
      <c r="C123" t="s">
        <v>1738</v>
      </c>
      <c r="D123">
        <v>1</v>
      </c>
      <c r="E123">
        <v>122</v>
      </c>
    </row>
    <row r="124" spans="1:5" x14ac:dyDescent="0.25">
      <c r="A124" t="s">
        <v>1787</v>
      </c>
      <c r="B124" t="s">
        <v>1737</v>
      </c>
      <c r="C124" t="s">
        <v>1738</v>
      </c>
      <c r="D124">
        <v>1</v>
      </c>
      <c r="E124">
        <v>123</v>
      </c>
    </row>
    <row r="125" spans="1:5" x14ac:dyDescent="0.25">
      <c r="A125" t="s">
        <v>1788</v>
      </c>
      <c r="B125" t="s">
        <v>1737</v>
      </c>
      <c r="C125" t="s">
        <v>1738</v>
      </c>
      <c r="D125">
        <v>1</v>
      </c>
      <c r="E125">
        <v>124</v>
      </c>
    </row>
    <row r="126" spans="1:5" x14ac:dyDescent="0.25">
      <c r="A126" t="s">
        <v>1789</v>
      </c>
      <c r="B126" t="s">
        <v>1737</v>
      </c>
      <c r="C126" t="s">
        <v>1738</v>
      </c>
      <c r="D126">
        <v>1</v>
      </c>
      <c r="E126">
        <v>125</v>
      </c>
    </row>
    <row r="127" spans="1:5" x14ac:dyDescent="0.25">
      <c r="A127" t="s">
        <v>1790</v>
      </c>
      <c r="B127" t="s">
        <v>1737</v>
      </c>
      <c r="C127" t="s">
        <v>1738</v>
      </c>
      <c r="D127">
        <v>1</v>
      </c>
      <c r="E127">
        <v>126</v>
      </c>
    </row>
    <row r="128" spans="1:5" x14ac:dyDescent="0.25">
      <c r="A128" t="s">
        <v>1791</v>
      </c>
      <c r="B128" t="s">
        <v>1737</v>
      </c>
      <c r="C128" t="s">
        <v>1738</v>
      </c>
      <c r="D128">
        <v>1</v>
      </c>
      <c r="E128">
        <v>127</v>
      </c>
    </row>
    <row r="129" spans="1:5" x14ac:dyDescent="0.25">
      <c r="A129" t="s">
        <v>1792</v>
      </c>
      <c r="B129" t="s">
        <v>1737</v>
      </c>
      <c r="C129" t="s">
        <v>1738</v>
      </c>
      <c r="D129">
        <v>1</v>
      </c>
      <c r="E129">
        <v>128</v>
      </c>
    </row>
    <row r="130" spans="1:5" x14ac:dyDescent="0.25">
      <c r="A130" t="s">
        <v>1793</v>
      </c>
      <c r="B130" t="s">
        <v>1737</v>
      </c>
      <c r="C130" t="s">
        <v>1738</v>
      </c>
      <c r="D130">
        <v>1</v>
      </c>
      <c r="E130">
        <v>129</v>
      </c>
    </row>
    <row r="131" spans="1:5" x14ac:dyDescent="0.25">
      <c r="A131" t="s">
        <v>1794</v>
      </c>
      <c r="B131" t="s">
        <v>1737</v>
      </c>
      <c r="C131" t="s">
        <v>1795</v>
      </c>
      <c r="D131">
        <v>1</v>
      </c>
      <c r="E131">
        <v>130</v>
      </c>
    </row>
    <row r="132" spans="1:5" x14ac:dyDescent="0.25">
      <c r="A132" t="s">
        <v>1796</v>
      </c>
      <c r="B132" t="s">
        <v>1737</v>
      </c>
      <c r="C132" t="s">
        <v>1795</v>
      </c>
      <c r="D132">
        <v>1</v>
      </c>
      <c r="E132">
        <v>131</v>
      </c>
    </row>
    <row r="133" spans="1:5" x14ac:dyDescent="0.25">
      <c r="A133" t="s">
        <v>1797</v>
      </c>
      <c r="B133" t="s">
        <v>1737</v>
      </c>
      <c r="C133" t="s">
        <v>1795</v>
      </c>
      <c r="D133">
        <v>1</v>
      </c>
      <c r="E133">
        <v>132</v>
      </c>
    </row>
    <row r="134" spans="1:5" x14ac:dyDescent="0.25">
      <c r="A134" t="s">
        <v>1798</v>
      </c>
      <c r="B134" t="s">
        <v>1737</v>
      </c>
      <c r="C134" t="s">
        <v>1795</v>
      </c>
      <c r="D134">
        <v>1</v>
      </c>
      <c r="E134">
        <v>133</v>
      </c>
    </row>
    <row r="135" spans="1:5" x14ac:dyDescent="0.25">
      <c r="A135" t="s">
        <v>1799</v>
      </c>
      <c r="B135" t="s">
        <v>1737</v>
      </c>
      <c r="C135" t="s">
        <v>1795</v>
      </c>
      <c r="D135">
        <v>1</v>
      </c>
      <c r="E135">
        <v>134</v>
      </c>
    </row>
    <row r="136" spans="1:5" x14ac:dyDescent="0.25">
      <c r="A136" t="s">
        <v>1800</v>
      </c>
      <c r="B136" t="s">
        <v>1737</v>
      </c>
      <c r="C136" t="s">
        <v>1795</v>
      </c>
      <c r="D136">
        <v>1</v>
      </c>
      <c r="E136">
        <v>135</v>
      </c>
    </row>
    <row r="137" spans="1:5" x14ac:dyDescent="0.25">
      <c r="A137" t="s">
        <v>1801</v>
      </c>
      <c r="B137" t="s">
        <v>1737</v>
      </c>
      <c r="C137" t="s">
        <v>1795</v>
      </c>
      <c r="D137">
        <v>1</v>
      </c>
      <c r="E137">
        <v>136</v>
      </c>
    </row>
    <row r="138" spans="1:5" x14ac:dyDescent="0.25">
      <c r="A138" t="s">
        <v>1802</v>
      </c>
      <c r="B138" t="s">
        <v>1737</v>
      </c>
      <c r="C138" t="s">
        <v>1795</v>
      </c>
      <c r="D138">
        <v>1</v>
      </c>
      <c r="E138">
        <v>137</v>
      </c>
    </row>
    <row r="139" spans="1:5" x14ac:dyDescent="0.25">
      <c r="A139" t="s">
        <v>1803</v>
      </c>
      <c r="B139" t="s">
        <v>1737</v>
      </c>
      <c r="C139" t="s">
        <v>1795</v>
      </c>
      <c r="D139">
        <v>1</v>
      </c>
      <c r="E139">
        <v>138</v>
      </c>
    </row>
    <row r="140" spans="1:5" x14ac:dyDescent="0.25">
      <c r="A140" t="s">
        <v>1804</v>
      </c>
      <c r="B140" t="s">
        <v>1737</v>
      </c>
      <c r="C140" t="s">
        <v>1795</v>
      </c>
      <c r="D140">
        <v>1</v>
      </c>
      <c r="E140">
        <v>139</v>
      </c>
    </row>
    <row r="141" spans="1:5" x14ac:dyDescent="0.25">
      <c r="A141" t="s">
        <v>1805</v>
      </c>
      <c r="B141" t="s">
        <v>1737</v>
      </c>
      <c r="C141" t="s">
        <v>1795</v>
      </c>
      <c r="D141">
        <v>1</v>
      </c>
      <c r="E141">
        <v>140</v>
      </c>
    </row>
    <row r="142" spans="1:5" x14ac:dyDescent="0.25">
      <c r="A142" t="s">
        <v>1806</v>
      </c>
      <c r="B142" t="s">
        <v>1737</v>
      </c>
      <c r="C142" t="s">
        <v>1795</v>
      </c>
      <c r="D142">
        <v>1</v>
      </c>
      <c r="E142">
        <v>141</v>
      </c>
    </row>
    <row r="143" spans="1:5" x14ac:dyDescent="0.25">
      <c r="A143" t="s">
        <v>1807</v>
      </c>
      <c r="B143" t="s">
        <v>1737</v>
      </c>
      <c r="C143" t="s">
        <v>1795</v>
      </c>
      <c r="D143">
        <v>1</v>
      </c>
      <c r="E143">
        <v>142</v>
      </c>
    </row>
    <row r="144" spans="1:5" x14ac:dyDescent="0.25">
      <c r="A144" t="s">
        <v>1808</v>
      </c>
      <c r="B144" t="s">
        <v>1737</v>
      </c>
      <c r="C144" t="s">
        <v>1795</v>
      </c>
      <c r="D144">
        <v>1</v>
      </c>
      <c r="E144">
        <v>143</v>
      </c>
    </row>
    <row r="145" spans="1:5" x14ac:dyDescent="0.25">
      <c r="A145" t="s">
        <v>1809</v>
      </c>
      <c r="B145" t="s">
        <v>1737</v>
      </c>
      <c r="C145" t="s">
        <v>1795</v>
      </c>
      <c r="D145">
        <v>1</v>
      </c>
      <c r="E145">
        <v>144</v>
      </c>
    </row>
    <row r="146" spans="1:5" x14ac:dyDescent="0.25">
      <c r="A146" t="s">
        <v>1810</v>
      </c>
      <c r="B146" t="s">
        <v>1737</v>
      </c>
      <c r="C146" t="s">
        <v>1795</v>
      </c>
      <c r="D146">
        <v>1</v>
      </c>
      <c r="E146">
        <v>145</v>
      </c>
    </row>
    <row r="147" spans="1:5" x14ac:dyDescent="0.25">
      <c r="A147" t="s">
        <v>1811</v>
      </c>
      <c r="B147" t="s">
        <v>1737</v>
      </c>
      <c r="C147" t="s">
        <v>1795</v>
      </c>
      <c r="D147">
        <v>1</v>
      </c>
      <c r="E147">
        <v>146</v>
      </c>
    </row>
    <row r="148" spans="1:5" x14ac:dyDescent="0.25">
      <c r="A148" t="s">
        <v>1812</v>
      </c>
      <c r="B148" t="s">
        <v>1737</v>
      </c>
      <c r="C148" t="s">
        <v>1795</v>
      </c>
      <c r="D148">
        <v>1</v>
      </c>
      <c r="E148">
        <v>147</v>
      </c>
    </row>
    <row r="149" spans="1:5" x14ac:dyDescent="0.25">
      <c r="A149" t="s">
        <v>1813</v>
      </c>
      <c r="B149" t="s">
        <v>1737</v>
      </c>
      <c r="C149" t="s">
        <v>1795</v>
      </c>
      <c r="D149">
        <v>1</v>
      </c>
      <c r="E149">
        <v>148</v>
      </c>
    </row>
    <row r="150" spans="1:5" x14ac:dyDescent="0.25">
      <c r="A150" t="s">
        <v>1814</v>
      </c>
      <c r="B150" t="s">
        <v>1737</v>
      </c>
      <c r="C150" t="s">
        <v>1795</v>
      </c>
      <c r="D150">
        <v>1</v>
      </c>
      <c r="E150">
        <v>149</v>
      </c>
    </row>
    <row r="151" spans="1:5" x14ac:dyDescent="0.25">
      <c r="A151" t="s">
        <v>1815</v>
      </c>
      <c r="B151" t="s">
        <v>1737</v>
      </c>
      <c r="C151" t="s">
        <v>1795</v>
      </c>
      <c r="D151">
        <v>1</v>
      </c>
      <c r="E151">
        <v>150</v>
      </c>
    </row>
    <row r="152" spans="1:5" x14ac:dyDescent="0.25">
      <c r="A152" t="s">
        <v>1816</v>
      </c>
      <c r="B152" t="s">
        <v>1737</v>
      </c>
      <c r="C152" t="s">
        <v>1795</v>
      </c>
      <c r="D152">
        <v>1</v>
      </c>
      <c r="E152">
        <v>151</v>
      </c>
    </row>
    <row r="153" spans="1:5" x14ac:dyDescent="0.25">
      <c r="A153" t="s">
        <v>1817</v>
      </c>
      <c r="B153" t="s">
        <v>1737</v>
      </c>
      <c r="C153" t="s">
        <v>1795</v>
      </c>
      <c r="D153">
        <v>1</v>
      </c>
      <c r="E153">
        <v>152</v>
      </c>
    </row>
    <row r="154" spans="1:5" x14ac:dyDescent="0.25">
      <c r="A154" t="s">
        <v>1818</v>
      </c>
      <c r="B154" t="s">
        <v>1737</v>
      </c>
      <c r="C154" t="s">
        <v>1795</v>
      </c>
      <c r="D154">
        <v>1</v>
      </c>
      <c r="E154">
        <v>153</v>
      </c>
    </row>
    <row r="155" spans="1:5" x14ac:dyDescent="0.25">
      <c r="A155" t="s">
        <v>1819</v>
      </c>
      <c r="B155" t="s">
        <v>1737</v>
      </c>
      <c r="C155" t="s">
        <v>1795</v>
      </c>
      <c r="D155">
        <v>1</v>
      </c>
      <c r="E155">
        <v>154</v>
      </c>
    </row>
    <row r="156" spans="1:5" x14ac:dyDescent="0.25">
      <c r="A156" t="s">
        <v>1820</v>
      </c>
      <c r="B156" t="s">
        <v>1737</v>
      </c>
      <c r="C156" t="s">
        <v>1795</v>
      </c>
      <c r="D156">
        <v>1</v>
      </c>
      <c r="E156">
        <v>155</v>
      </c>
    </row>
    <row r="157" spans="1:5" x14ac:dyDescent="0.25">
      <c r="A157" t="s">
        <v>1821</v>
      </c>
      <c r="B157" t="s">
        <v>1737</v>
      </c>
      <c r="C157" t="s">
        <v>1795</v>
      </c>
      <c r="D157">
        <v>1</v>
      </c>
      <c r="E157">
        <v>156</v>
      </c>
    </row>
    <row r="158" spans="1:5" x14ac:dyDescent="0.25">
      <c r="A158" t="s">
        <v>1822</v>
      </c>
      <c r="B158" t="s">
        <v>1737</v>
      </c>
      <c r="C158" t="s">
        <v>1795</v>
      </c>
      <c r="D158">
        <v>1</v>
      </c>
      <c r="E158">
        <v>157</v>
      </c>
    </row>
    <row r="159" spans="1:5" x14ac:dyDescent="0.25">
      <c r="A159" t="s">
        <v>1823</v>
      </c>
      <c r="B159" t="s">
        <v>1737</v>
      </c>
      <c r="C159" t="s">
        <v>1795</v>
      </c>
      <c r="D159">
        <v>1</v>
      </c>
      <c r="E159">
        <v>158</v>
      </c>
    </row>
    <row r="160" spans="1:5" x14ac:dyDescent="0.25">
      <c r="A160" t="s">
        <v>1824</v>
      </c>
      <c r="B160" t="s">
        <v>1737</v>
      </c>
      <c r="C160" t="s">
        <v>1795</v>
      </c>
      <c r="D160">
        <v>1</v>
      </c>
      <c r="E160">
        <v>159</v>
      </c>
    </row>
    <row r="161" spans="1:5" x14ac:dyDescent="0.25">
      <c r="A161" t="s">
        <v>1825</v>
      </c>
      <c r="B161" t="s">
        <v>1737</v>
      </c>
      <c r="C161" t="s">
        <v>1795</v>
      </c>
      <c r="D161">
        <v>1</v>
      </c>
      <c r="E161">
        <v>160</v>
      </c>
    </row>
    <row r="162" spans="1:5" x14ac:dyDescent="0.25">
      <c r="A162" t="s">
        <v>1826</v>
      </c>
      <c r="B162" t="s">
        <v>1737</v>
      </c>
      <c r="C162" t="s">
        <v>1795</v>
      </c>
      <c r="D162">
        <v>1</v>
      </c>
      <c r="E162">
        <v>161</v>
      </c>
    </row>
    <row r="163" spans="1:5" x14ac:dyDescent="0.25">
      <c r="A163" t="s">
        <v>1827</v>
      </c>
      <c r="B163" t="s">
        <v>1737</v>
      </c>
      <c r="C163" t="s">
        <v>1795</v>
      </c>
      <c r="D163">
        <v>1</v>
      </c>
      <c r="E163">
        <v>162</v>
      </c>
    </row>
    <row r="164" spans="1:5" x14ac:dyDescent="0.25">
      <c r="A164" t="s">
        <v>1828</v>
      </c>
      <c r="B164" t="s">
        <v>1737</v>
      </c>
      <c r="C164" t="s">
        <v>1795</v>
      </c>
      <c r="D164">
        <v>1</v>
      </c>
      <c r="E164">
        <v>163</v>
      </c>
    </row>
    <row r="165" spans="1:5" x14ac:dyDescent="0.25">
      <c r="A165" t="s">
        <v>1829</v>
      </c>
      <c r="B165" t="s">
        <v>1737</v>
      </c>
      <c r="C165" t="s">
        <v>1795</v>
      </c>
      <c r="D165">
        <v>1</v>
      </c>
      <c r="E165">
        <v>164</v>
      </c>
    </row>
    <row r="166" spans="1:5" x14ac:dyDescent="0.25">
      <c r="A166" t="s">
        <v>1830</v>
      </c>
      <c r="B166" t="s">
        <v>1737</v>
      </c>
      <c r="C166" t="s">
        <v>1795</v>
      </c>
      <c r="D166">
        <v>1</v>
      </c>
      <c r="E166">
        <v>165</v>
      </c>
    </row>
    <row r="167" spans="1:5" x14ac:dyDescent="0.25">
      <c r="A167" t="s">
        <v>1831</v>
      </c>
      <c r="B167" t="s">
        <v>1737</v>
      </c>
      <c r="C167" t="s">
        <v>1795</v>
      </c>
      <c r="D167">
        <v>1</v>
      </c>
      <c r="E167">
        <v>166</v>
      </c>
    </row>
    <row r="168" spans="1:5" x14ac:dyDescent="0.25">
      <c r="A168" t="s">
        <v>1832</v>
      </c>
      <c r="B168" t="s">
        <v>1737</v>
      </c>
      <c r="C168" t="s">
        <v>1795</v>
      </c>
      <c r="D168">
        <v>1</v>
      </c>
      <c r="E168">
        <v>167</v>
      </c>
    </row>
    <row r="169" spans="1:5" x14ac:dyDescent="0.25">
      <c r="A169" t="s">
        <v>1833</v>
      </c>
      <c r="B169" t="s">
        <v>1737</v>
      </c>
      <c r="C169" t="s">
        <v>1795</v>
      </c>
      <c r="D169">
        <v>1</v>
      </c>
      <c r="E169">
        <v>168</v>
      </c>
    </row>
    <row r="170" spans="1:5" x14ac:dyDescent="0.25">
      <c r="A170" t="s">
        <v>1834</v>
      </c>
      <c r="B170" t="s">
        <v>1737</v>
      </c>
      <c r="C170" t="s">
        <v>1795</v>
      </c>
      <c r="D170">
        <v>1</v>
      </c>
      <c r="E170">
        <v>169</v>
      </c>
    </row>
    <row r="171" spans="1:5" x14ac:dyDescent="0.25">
      <c r="A171" t="s">
        <v>1835</v>
      </c>
      <c r="B171" t="s">
        <v>1737</v>
      </c>
      <c r="C171" t="s">
        <v>1795</v>
      </c>
      <c r="D171">
        <v>1</v>
      </c>
      <c r="E171">
        <v>170</v>
      </c>
    </row>
    <row r="172" spans="1:5" x14ac:dyDescent="0.25">
      <c r="A172" t="s">
        <v>1836</v>
      </c>
      <c r="B172" t="s">
        <v>1737</v>
      </c>
      <c r="C172" t="s">
        <v>1795</v>
      </c>
      <c r="D172">
        <v>1</v>
      </c>
      <c r="E172">
        <v>171</v>
      </c>
    </row>
    <row r="173" spans="1:5" x14ac:dyDescent="0.25">
      <c r="A173" t="s">
        <v>1837</v>
      </c>
      <c r="B173" t="s">
        <v>1737</v>
      </c>
      <c r="C173" t="s">
        <v>1795</v>
      </c>
      <c r="D173">
        <v>1</v>
      </c>
      <c r="E173">
        <v>172</v>
      </c>
    </row>
    <row r="174" spans="1:5" x14ac:dyDescent="0.25">
      <c r="A174" t="s">
        <v>1838</v>
      </c>
      <c r="B174" t="s">
        <v>1737</v>
      </c>
      <c r="C174" t="s">
        <v>1839</v>
      </c>
      <c r="D174">
        <v>1</v>
      </c>
      <c r="E174">
        <v>173</v>
      </c>
    </row>
    <row r="175" spans="1:5" x14ac:dyDescent="0.25">
      <c r="A175" t="s">
        <v>1840</v>
      </c>
      <c r="B175" t="s">
        <v>1737</v>
      </c>
      <c r="C175" t="s">
        <v>1839</v>
      </c>
      <c r="D175">
        <v>1</v>
      </c>
      <c r="E175">
        <v>174</v>
      </c>
    </row>
    <row r="176" spans="1:5" x14ac:dyDescent="0.25">
      <c r="A176" t="s">
        <v>1841</v>
      </c>
      <c r="B176" t="s">
        <v>1737</v>
      </c>
      <c r="C176" t="s">
        <v>1839</v>
      </c>
      <c r="D176">
        <v>1</v>
      </c>
      <c r="E176">
        <v>175</v>
      </c>
    </row>
    <row r="177" spans="1:5" x14ac:dyDescent="0.25">
      <c r="A177" t="s">
        <v>1842</v>
      </c>
      <c r="B177" t="s">
        <v>1737</v>
      </c>
      <c r="C177" t="s">
        <v>1839</v>
      </c>
      <c r="D177">
        <v>1</v>
      </c>
      <c r="E177">
        <v>176</v>
      </c>
    </row>
    <row r="178" spans="1:5" x14ac:dyDescent="0.25">
      <c r="A178" t="s">
        <v>1843</v>
      </c>
      <c r="B178" t="s">
        <v>1737</v>
      </c>
      <c r="C178" t="s">
        <v>1839</v>
      </c>
      <c r="D178">
        <v>1</v>
      </c>
      <c r="E178">
        <v>177</v>
      </c>
    </row>
    <row r="179" spans="1:5" x14ac:dyDescent="0.25">
      <c r="A179" t="s">
        <v>1844</v>
      </c>
      <c r="B179" t="s">
        <v>1737</v>
      </c>
      <c r="C179" t="s">
        <v>1839</v>
      </c>
      <c r="D179">
        <v>1</v>
      </c>
      <c r="E179">
        <v>178</v>
      </c>
    </row>
    <row r="180" spans="1:5" x14ac:dyDescent="0.25">
      <c r="A180" t="s">
        <v>1845</v>
      </c>
      <c r="B180" t="s">
        <v>1737</v>
      </c>
      <c r="C180" t="s">
        <v>1839</v>
      </c>
      <c r="D180">
        <v>1</v>
      </c>
      <c r="E180">
        <v>179</v>
      </c>
    </row>
    <row r="181" spans="1:5" x14ac:dyDescent="0.25">
      <c r="A181" t="s">
        <v>1846</v>
      </c>
      <c r="B181" t="s">
        <v>1737</v>
      </c>
      <c r="C181" t="s">
        <v>1839</v>
      </c>
      <c r="D181">
        <v>1</v>
      </c>
      <c r="E181">
        <v>180</v>
      </c>
    </row>
    <row r="182" spans="1:5" x14ac:dyDescent="0.25">
      <c r="A182" t="s">
        <v>1847</v>
      </c>
      <c r="B182" t="s">
        <v>1737</v>
      </c>
      <c r="C182" t="s">
        <v>1839</v>
      </c>
      <c r="D182">
        <v>1</v>
      </c>
      <c r="E182">
        <v>181</v>
      </c>
    </row>
    <row r="183" spans="1:5" x14ac:dyDescent="0.25">
      <c r="A183" t="s">
        <v>1848</v>
      </c>
      <c r="B183" t="s">
        <v>1737</v>
      </c>
      <c r="C183" t="s">
        <v>1839</v>
      </c>
      <c r="D183">
        <v>1</v>
      </c>
      <c r="E183">
        <v>182</v>
      </c>
    </row>
    <row r="184" spans="1:5" x14ac:dyDescent="0.25">
      <c r="A184" t="s">
        <v>1849</v>
      </c>
      <c r="B184" t="s">
        <v>1737</v>
      </c>
      <c r="C184" t="s">
        <v>1839</v>
      </c>
      <c r="D184">
        <v>1</v>
      </c>
      <c r="E184">
        <v>183</v>
      </c>
    </row>
    <row r="185" spans="1:5" x14ac:dyDescent="0.25">
      <c r="A185" t="s">
        <v>1850</v>
      </c>
      <c r="B185" t="s">
        <v>1737</v>
      </c>
      <c r="C185" t="s">
        <v>1839</v>
      </c>
      <c r="D185">
        <v>1</v>
      </c>
      <c r="E185">
        <v>184</v>
      </c>
    </row>
    <row r="186" spans="1:5" x14ac:dyDescent="0.25">
      <c r="A186" t="s">
        <v>1851</v>
      </c>
      <c r="B186" t="s">
        <v>1737</v>
      </c>
      <c r="C186" t="s">
        <v>1839</v>
      </c>
      <c r="D186">
        <v>1</v>
      </c>
      <c r="E186">
        <v>185</v>
      </c>
    </row>
    <row r="187" spans="1:5" x14ac:dyDescent="0.25">
      <c r="A187" t="s">
        <v>1852</v>
      </c>
      <c r="B187" t="s">
        <v>1737</v>
      </c>
      <c r="C187" t="s">
        <v>1839</v>
      </c>
      <c r="D187">
        <v>1</v>
      </c>
      <c r="E187">
        <v>186</v>
      </c>
    </row>
    <row r="188" spans="1:5" x14ac:dyDescent="0.25">
      <c r="A188" t="s">
        <v>1853</v>
      </c>
      <c r="B188" t="s">
        <v>1737</v>
      </c>
      <c r="C188" t="s">
        <v>1839</v>
      </c>
      <c r="D188">
        <v>1</v>
      </c>
      <c r="E188">
        <v>187</v>
      </c>
    </row>
    <row r="189" spans="1:5" x14ac:dyDescent="0.25">
      <c r="A189" t="s">
        <v>1854</v>
      </c>
      <c r="B189" t="s">
        <v>1737</v>
      </c>
      <c r="C189" t="s">
        <v>1839</v>
      </c>
      <c r="D189">
        <v>1</v>
      </c>
      <c r="E189">
        <v>188</v>
      </c>
    </row>
    <row r="190" spans="1:5" x14ac:dyDescent="0.25">
      <c r="A190" t="s">
        <v>1855</v>
      </c>
      <c r="B190" t="s">
        <v>1737</v>
      </c>
      <c r="C190" t="s">
        <v>1856</v>
      </c>
      <c r="D190">
        <v>1</v>
      </c>
      <c r="E190">
        <v>189</v>
      </c>
    </row>
    <row r="191" spans="1:5" x14ac:dyDescent="0.25">
      <c r="A191" t="s">
        <v>1857</v>
      </c>
      <c r="B191" t="s">
        <v>1737</v>
      </c>
      <c r="C191" t="s">
        <v>1856</v>
      </c>
      <c r="D191">
        <v>1</v>
      </c>
      <c r="E191">
        <v>190</v>
      </c>
    </row>
    <row r="192" spans="1:5" x14ac:dyDescent="0.25">
      <c r="A192" t="s">
        <v>1858</v>
      </c>
      <c r="B192" t="s">
        <v>1737</v>
      </c>
      <c r="C192" t="s">
        <v>1856</v>
      </c>
      <c r="D192">
        <v>1</v>
      </c>
      <c r="E192">
        <v>191</v>
      </c>
    </row>
    <row r="193" spans="1:5" x14ac:dyDescent="0.25">
      <c r="A193" t="s">
        <v>1859</v>
      </c>
      <c r="B193" t="s">
        <v>1737</v>
      </c>
      <c r="C193" t="s">
        <v>1856</v>
      </c>
      <c r="D193">
        <v>1</v>
      </c>
      <c r="E193">
        <v>192</v>
      </c>
    </row>
    <row r="194" spans="1:5" x14ac:dyDescent="0.25">
      <c r="A194" t="s">
        <v>1860</v>
      </c>
      <c r="B194" t="s">
        <v>1737</v>
      </c>
      <c r="C194" t="s">
        <v>1856</v>
      </c>
      <c r="D194">
        <v>1</v>
      </c>
      <c r="E194">
        <v>193</v>
      </c>
    </row>
    <row r="195" spans="1:5" x14ac:dyDescent="0.25">
      <c r="A195" t="s">
        <v>1861</v>
      </c>
      <c r="B195" t="s">
        <v>1737</v>
      </c>
      <c r="C195" t="s">
        <v>1856</v>
      </c>
      <c r="D195">
        <v>1</v>
      </c>
      <c r="E195">
        <v>194</v>
      </c>
    </row>
    <row r="196" spans="1:5" x14ac:dyDescent="0.25">
      <c r="A196" t="s">
        <v>1862</v>
      </c>
      <c r="B196" t="s">
        <v>1737</v>
      </c>
      <c r="C196" t="s">
        <v>1856</v>
      </c>
      <c r="D196">
        <v>1</v>
      </c>
      <c r="E196">
        <v>195</v>
      </c>
    </row>
    <row r="197" spans="1:5" x14ac:dyDescent="0.25">
      <c r="A197" t="s">
        <v>1863</v>
      </c>
      <c r="B197" t="s">
        <v>1737</v>
      </c>
      <c r="C197" t="s">
        <v>1856</v>
      </c>
      <c r="D197">
        <v>1</v>
      </c>
      <c r="E197">
        <v>196</v>
      </c>
    </row>
    <row r="198" spans="1:5" x14ac:dyDescent="0.25">
      <c r="A198" t="s">
        <v>1864</v>
      </c>
      <c r="B198" t="s">
        <v>1865</v>
      </c>
      <c r="C198" t="s">
        <v>1865</v>
      </c>
      <c r="D198">
        <v>1</v>
      </c>
      <c r="E198">
        <v>197</v>
      </c>
    </row>
    <row r="199" spans="1:5" x14ac:dyDescent="0.25">
      <c r="A199" t="s">
        <v>1866</v>
      </c>
      <c r="B199" t="s">
        <v>1865</v>
      </c>
      <c r="C199" t="s">
        <v>1865</v>
      </c>
      <c r="D199">
        <v>1</v>
      </c>
      <c r="E199">
        <v>198</v>
      </c>
    </row>
    <row r="200" spans="1:5" x14ac:dyDescent="0.25">
      <c r="A200" t="s">
        <v>1867</v>
      </c>
      <c r="B200" t="s">
        <v>1737</v>
      </c>
      <c r="C200" t="s">
        <v>1738</v>
      </c>
      <c r="D200">
        <v>3</v>
      </c>
      <c r="E200">
        <v>199</v>
      </c>
    </row>
    <row r="201" spans="1:5" x14ac:dyDescent="0.25">
      <c r="A201" t="s">
        <v>1868</v>
      </c>
      <c r="B201" t="s">
        <v>1737</v>
      </c>
      <c r="C201" t="s">
        <v>1738</v>
      </c>
      <c r="D201">
        <v>3</v>
      </c>
      <c r="E201">
        <v>200</v>
      </c>
    </row>
    <row r="202" spans="1:5" x14ac:dyDescent="0.25">
      <c r="A202" t="s">
        <v>1869</v>
      </c>
      <c r="B202" t="s">
        <v>1737</v>
      </c>
      <c r="C202" t="s">
        <v>1738</v>
      </c>
      <c r="D202">
        <v>3</v>
      </c>
      <c r="E202">
        <v>201</v>
      </c>
    </row>
    <row r="203" spans="1:5" x14ac:dyDescent="0.25">
      <c r="A203" t="s">
        <v>1870</v>
      </c>
      <c r="B203" t="s">
        <v>1737</v>
      </c>
      <c r="C203" t="s">
        <v>1738</v>
      </c>
      <c r="D203">
        <v>3</v>
      </c>
      <c r="E203">
        <v>202</v>
      </c>
    </row>
    <row r="204" spans="1:5" x14ac:dyDescent="0.25">
      <c r="A204" t="s">
        <v>1871</v>
      </c>
      <c r="B204" t="s">
        <v>1737</v>
      </c>
      <c r="C204" t="s">
        <v>1738</v>
      </c>
      <c r="D204">
        <v>3</v>
      </c>
      <c r="E204">
        <v>203</v>
      </c>
    </row>
    <row r="205" spans="1:5" x14ac:dyDescent="0.25">
      <c r="A205" t="s">
        <v>1872</v>
      </c>
      <c r="B205" t="s">
        <v>1737</v>
      </c>
      <c r="C205" t="s">
        <v>1738</v>
      </c>
      <c r="D205">
        <v>3</v>
      </c>
      <c r="E205">
        <v>204</v>
      </c>
    </row>
    <row r="206" spans="1:5" x14ac:dyDescent="0.25">
      <c r="A206" t="s">
        <v>1873</v>
      </c>
      <c r="B206" t="s">
        <v>1737</v>
      </c>
      <c r="C206" t="s">
        <v>1738</v>
      </c>
      <c r="D206">
        <v>3</v>
      </c>
      <c r="E206">
        <v>205</v>
      </c>
    </row>
    <row r="207" spans="1:5" x14ac:dyDescent="0.25">
      <c r="A207" t="s">
        <v>1874</v>
      </c>
      <c r="B207" t="s">
        <v>1737</v>
      </c>
      <c r="C207" t="s">
        <v>1738</v>
      </c>
      <c r="D207">
        <v>3</v>
      </c>
      <c r="E207">
        <v>206</v>
      </c>
    </row>
    <row r="208" spans="1:5" x14ac:dyDescent="0.25">
      <c r="A208" t="s">
        <v>1875</v>
      </c>
      <c r="B208" t="s">
        <v>1737</v>
      </c>
      <c r="C208" t="s">
        <v>1738</v>
      </c>
      <c r="D208">
        <v>3</v>
      </c>
      <c r="E208">
        <v>207</v>
      </c>
    </row>
    <row r="209" spans="1:5" x14ac:dyDescent="0.25">
      <c r="A209" t="s">
        <v>1876</v>
      </c>
      <c r="B209" t="s">
        <v>1737</v>
      </c>
      <c r="C209" t="s">
        <v>1738</v>
      </c>
      <c r="D209">
        <v>3</v>
      </c>
      <c r="E209">
        <v>208</v>
      </c>
    </row>
    <row r="210" spans="1:5" x14ac:dyDescent="0.25">
      <c r="A210" t="s">
        <v>1877</v>
      </c>
      <c r="B210" t="s">
        <v>1737</v>
      </c>
      <c r="C210" t="s">
        <v>1738</v>
      </c>
      <c r="D210">
        <v>3</v>
      </c>
      <c r="E210">
        <v>209</v>
      </c>
    </row>
    <row r="211" spans="1:5" x14ac:dyDescent="0.25">
      <c r="A211" t="s">
        <v>1878</v>
      </c>
      <c r="B211" t="s">
        <v>1737</v>
      </c>
      <c r="C211" t="s">
        <v>1738</v>
      </c>
      <c r="D211">
        <v>3</v>
      </c>
      <c r="E211">
        <v>210</v>
      </c>
    </row>
    <row r="212" spans="1:5" x14ac:dyDescent="0.25">
      <c r="A212" t="s">
        <v>1879</v>
      </c>
      <c r="B212" t="s">
        <v>1659</v>
      </c>
      <c r="C212" t="s">
        <v>1660</v>
      </c>
      <c r="D212">
        <v>5</v>
      </c>
      <c r="E212">
        <v>211</v>
      </c>
    </row>
    <row r="213" spans="1:5" x14ac:dyDescent="0.25">
      <c r="A213" t="s">
        <v>1880</v>
      </c>
      <c r="B213" t="s">
        <v>1659</v>
      </c>
      <c r="C213" t="s">
        <v>1660</v>
      </c>
      <c r="D213">
        <v>5</v>
      </c>
      <c r="E213">
        <v>212</v>
      </c>
    </row>
    <row r="214" spans="1:5" x14ac:dyDescent="0.25">
      <c r="A214" t="s">
        <v>1881</v>
      </c>
      <c r="B214" t="s">
        <v>1706</v>
      </c>
      <c r="C214" t="s">
        <v>1707</v>
      </c>
      <c r="D214">
        <v>5</v>
      </c>
      <c r="E214">
        <v>213</v>
      </c>
    </row>
    <row r="215" spans="1:5" x14ac:dyDescent="0.25">
      <c r="A215" t="s">
        <v>1882</v>
      </c>
      <c r="B215" t="s">
        <v>1706</v>
      </c>
      <c r="C215" t="s">
        <v>1707</v>
      </c>
      <c r="D215">
        <v>5</v>
      </c>
      <c r="E215">
        <v>214</v>
      </c>
    </row>
    <row r="216" spans="1:5" x14ac:dyDescent="0.25">
      <c r="A216" t="s">
        <v>1883</v>
      </c>
      <c r="B216" t="s">
        <v>1706</v>
      </c>
      <c r="C216" t="s">
        <v>1707</v>
      </c>
      <c r="D216">
        <v>5</v>
      </c>
      <c r="E216">
        <v>215</v>
      </c>
    </row>
    <row r="217" spans="1:5" x14ac:dyDescent="0.25">
      <c r="A217" t="s">
        <v>1884</v>
      </c>
      <c r="B217" t="s">
        <v>1706</v>
      </c>
      <c r="C217" t="s">
        <v>1707</v>
      </c>
      <c r="D217">
        <v>5</v>
      </c>
      <c r="E217">
        <v>216</v>
      </c>
    </row>
    <row r="218" spans="1:5" x14ac:dyDescent="0.25">
      <c r="A218" t="s">
        <v>1885</v>
      </c>
      <c r="B218" t="s">
        <v>1706</v>
      </c>
      <c r="C218" t="s">
        <v>1707</v>
      </c>
      <c r="D218">
        <v>5</v>
      </c>
      <c r="E218">
        <v>217</v>
      </c>
    </row>
    <row r="219" spans="1:5" x14ac:dyDescent="0.25">
      <c r="A219" t="s">
        <v>1886</v>
      </c>
      <c r="B219" t="s">
        <v>1706</v>
      </c>
      <c r="C219" t="s">
        <v>1707</v>
      </c>
      <c r="D219">
        <v>5</v>
      </c>
      <c r="E219">
        <v>218</v>
      </c>
    </row>
    <row r="220" spans="1:5" x14ac:dyDescent="0.25">
      <c r="A220" t="s">
        <v>1887</v>
      </c>
      <c r="B220" t="s">
        <v>1706</v>
      </c>
      <c r="C220" t="s">
        <v>1707</v>
      </c>
      <c r="D220">
        <v>5</v>
      </c>
      <c r="E220">
        <v>219</v>
      </c>
    </row>
    <row r="221" spans="1:5" x14ac:dyDescent="0.25">
      <c r="A221" t="s">
        <v>1888</v>
      </c>
      <c r="B221" t="s">
        <v>1706</v>
      </c>
      <c r="C221" t="s">
        <v>1707</v>
      </c>
      <c r="D221">
        <v>5</v>
      </c>
      <c r="E221">
        <v>220</v>
      </c>
    </row>
    <row r="222" spans="1:5" x14ac:dyDescent="0.25">
      <c r="A222" t="s">
        <v>1889</v>
      </c>
      <c r="B222" t="s">
        <v>1706</v>
      </c>
      <c r="C222" t="s">
        <v>1707</v>
      </c>
      <c r="D222">
        <v>5</v>
      </c>
      <c r="E222">
        <v>221</v>
      </c>
    </row>
    <row r="223" spans="1:5" x14ac:dyDescent="0.25">
      <c r="A223" t="s">
        <v>1890</v>
      </c>
      <c r="B223" t="s">
        <v>1706</v>
      </c>
      <c r="C223" t="s">
        <v>1707</v>
      </c>
      <c r="D223">
        <v>5</v>
      </c>
      <c r="E223">
        <v>222</v>
      </c>
    </row>
    <row r="224" spans="1:5" x14ac:dyDescent="0.25">
      <c r="A224" t="s">
        <v>1891</v>
      </c>
      <c r="B224" t="s">
        <v>1737</v>
      </c>
      <c r="C224" t="s">
        <v>1738</v>
      </c>
      <c r="D224">
        <v>5</v>
      </c>
      <c r="E224">
        <v>223</v>
      </c>
    </row>
    <row r="225" spans="1:5" x14ac:dyDescent="0.25">
      <c r="A225" t="s">
        <v>1892</v>
      </c>
      <c r="B225" t="s">
        <v>1737</v>
      </c>
      <c r="C225" t="s">
        <v>1738</v>
      </c>
      <c r="D225">
        <v>5</v>
      </c>
      <c r="E225">
        <v>224</v>
      </c>
    </row>
    <row r="226" spans="1:5" x14ac:dyDescent="0.25">
      <c r="A226" t="s">
        <v>1893</v>
      </c>
      <c r="B226" t="s">
        <v>1737</v>
      </c>
      <c r="C226" t="s">
        <v>1738</v>
      </c>
      <c r="D226">
        <v>5</v>
      </c>
      <c r="E226">
        <v>225</v>
      </c>
    </row>
    <row r="227" spans="1:5" x14ac:dyDescent="0.25">
      <c r="A227" t="s">
        <v>1894</v>
      </c>
      <c r="B227" t="s">
        <v>1737</v>
      </c>
      <c r="C227" t="s">
        <v>1738</v>
      </c>
      <c r="D227">
        <v>5</v>
      </c>
      <c r="E227">
        <v>226</v>
      </c>
    </row>
    <row r="228" spans="1:5" x14ac:dyDescent="0.25">
      <c r="A228" t="s">
        <v>1895</v>
      </c>
      <c r="B228" t="s">
        <v>1737</v>
      </c>
      <c r="C228" t="s">
        <v>1738</v>
      </c>
      <c r="D228">
        <v>5</v>
      </c>
      <c r="E228">
        <v>227</v>
      </c>
    </row>
    <row r="229" spans="1:5" x14ac:dyDescent="0.25">
      <c r="A229" t="s">
        <v>1896</v>
      </c>
      <c r="B229" t="s">
        <v>1737</v>
      </c>
      <c r="C229" t="s">
        <v>1738</v>
      </c>
      <c r="D229">
        <v>5</v>
      </c>
      <c r="E229">
        <v>228</v>
      </c>
    </row>
    <row r="230" spans="1:5" x14ac:dyDescent="0.25">
      <c r="A230" t="s">
        <v>1897</v>
      </c>
      <c r="B230" t="s">
        <v>1737</v>
      </c>
      <c r="C230" t="s">
        <v>1795</v>
      </c>
      <c r="D230">
        <v>5</v>
      </c>
      <c r="E230">
        <v>229</v>
      </c>
    </row>
    <row r="231" spans="1:5" x14ac:dyDescent="0.25">
      <c r="A231" t="s">
        <v>1898</v>
      </c>
      <c r="B231" t="s">
        <v>1737</v>
      </c>
      <c r="C231" t="s">
        <v>1795</v>
      </c>
      <c r="D231">
        <v>5</v>
      </c>
      <c r="E231">
        <v>230</v>
      </c>
    </row>
    <row r="232" spans="1:5" x14ac:dyDescent="0.25">
      <c r="A232" t="s">
        <v>1899</v>
      </c>
      <c r="B232" t="s">
        <v>1737</v>
      </c>
      <c r="C232" t="s">
        <v>1795</v>
      </c>
      <c r="D232">
        <v>5</v>
      </c>
      <c r="E232">
        <v>231</v>
      </c>
    </row>
    <row r="233" spans="1:5" x14ac:dyDescent="0.25">
      <c r="A233" t="s">
        <v>1900</v>
      </c>
      <c r="B233" t="s">
        <v>1737</v>
      </c>
      <c r="C233" t="s">
        <v>1795</v>
      </c>
      <c r="D233">
        <v>5</v>
      </c>
      <c r="E233">
        <v>232</v>
      </c>
    </row>
    <row r="234" spans="1:5" x14ac:dyDescent="0.25">
      <c r="A234" t="s">
        <v>1901</v>
      </c>
      <c r="B234" t="s">
        <v>1737</v>
      </c>
      <c r="C234" t="s">
        <v>1795</v>
      </c>
      <c r="D234">
        <v>5</v>
      </c>
      <c r="E234">
        <v>233</v>
      </c>
    </row>
    <row r="235" spans="1:5" x14ac:dyDescent="0.25">
      <c r="A235" t="s">
        <v>1902</v>
      </c>
      <c r="B235" t="s">
        <v>1737</v>
      </c>
      <c r="C235" t="s">
        <v>1795</v>
      </c>
      <c r="D235">
        <v>5</v>
      </c>
      <c r="E235">
        <v>234</v>
      </c>
    </row>
    <row r="236" spans="1:5" x14ac:dyDescent="0.25">
      <c r="A236" t="s">
        <v>1903</v>
      </c>
      <c r="B236" t="s">
        <v>1737</v>
      </c>
      <c r="C236" t="s">
        <v>1795</v>
      </c>
      <c r="D236">
        <v>5</v>
      </c>
      <c r="E236">
        <v>235</v>
      </c>
    </row>
    <row r="237" spans="1:5" x14ac:dyDescent="0.25">
      <c r="A237" t="s">
        <v>1904</v>
      </c>
      <c r="B237" t="s">
        <v>1737</v>
      </c>
      <c r="C237" t="s">
        <v>1795</v>
      </c>
      <c r="D237">
        <v>5</v>
      </c>
      <c r="E237">
        <v>236</v>
      </c>
    </row>
    <row r="238" spans="1:5" x14ac:dyDescent="0.25">
      <c r="A238" t="s">
        <v>1905</v>
      </c>
      <c r="B238" t="s">
        <v>1737</v>
      </c>
      <c r="C238" t="s">
        <v>1795</v>
      </c>
      <c r="D238">
        <v>5</v>
      </c>
      <c r="E238">
        <v>237</v>
      </c>
    </row>
    <row r="239" spans="1:5" x14ac:dyDescent="0.25">
      <c r="A239" t="s">
        <v>1906</v>
      </c>
      <c r="B239" t="s">
        <v>1737</v>
      </c>
      <c r="C239" t="s">
        <v>1795</v>
      </c>
      <c r="D239">
        <v>5</v>
      </c>
      <c r="E239">
        <v>238</v>
      </c>
    </row>
    <row r="240" spans="1:5" x14ac:dyDescent="0.25">
      <c r="A240" t="s">
        <v>1907</v>
      </c>
      <c r="B240" t="s">
        <v>1737</v>
      </c>
      <c r="C240" t="s">
        <v>1795</v>
      </c>
      <c r="D240">
        <v>5</v>
      </c>
      <c r="E240">
        <v>239</v>
      </c>
    </row>
    <row r="241" spans="1:5" x14ac:dyDescent="0.25">
      <c r="A241" t="s">
        <v>1908</v>
      </c>
      <c r="B241" t="s">
        <v>1737</v>
      </c>
      <c r="C241" t="s">
        <v>1795</v>
      </c>
      <c r="D241">
        <v>5</v>
      </c>
      <c r="E241">
        <v>240</v>
      </c>
    </row>
    <row r="242" spans="1:5" x14ac:dyDescent="0.25">
      <c r="A242" t="s">
        <v>1909</v>
      </c>
      <c r="B242" t="s">
        <v>1737</v>
      </c>
      <c r="C242" t="s">
        <v>1795</v>
      </c>
      <c r="D242">
        <v>5</v>
      </c>
      <c r="E242">
        <v>241</v>
      </c>
    </row>
    <row r="243" spans="1:5" x14ac:dyDescent="0.25">
      <c r="A243" t="s">
        <v>1910</v>
      </c>
      <c r="B243" t="s">
        <v>1737</v>
      </c>
      <c r="C243" t="s">
        <v>1795</v>
      </c>
      <c r="D243">
        <v>5</v>
      </c>
      <c r="E243">
        <v>242</v>
      </c>
    </row>
    <row r="244" spans="1:5" x14ac:dyDescent="0.25">
      <c r="A244" t="s">
        <v>1911</v>
      </c>
      <c r="B244" t="s">
        <v>1737</v>
      </c>
      <c r="C244" t="s">
        <v>1795</v>
      </c>
      <c r="D244">
        <v>5</v>
      </c>
      <c r="E244">
        <v>243</v>
      </c>
    </row>
    <row r="245" spans="1:5" x14ac:dyDescent="0.25">
      <c r="A245" t="s">
        <v>1912</v>
      </c>
      <c r="B245" t="s">
        <v>1737</v>
      </c>
      <c r="C245" t="s">
        <v>1795</v>
      </c>
      <c r="D245">
        <v>5</v>
      </c>
      <c r="E245">
        <v>244</v>
      </c>
    </row>
    <row r="246" spans="1:5" x14ac:dyDescent="0.25">
      <c r="A246" t="s">
        <v>1913</v>
      </c>
      <c r="B246" t="s">
        <v>1737</v>
      </c>
      <c r="C246" t="s">
        <v>1795</v>
      </c>
      <c r="D246">
        <v>5</v>
      </c>
      <c r="E246">
        <v>245</v>
      </c>
    </row>
    <row r="247" spans="1:5" x14ac:dyDescent="0.25">
      <c r="A247" t="s">
        <v>1914</v>
      </c>
      <c r="B247" t="s">
        <v>1737</v>
      </c>
      <c r="C247" t="s">
        <v>1795</v>
      </c>
      <c r="D247">
        <v>5</v>
      </c>
      <c r="E247">
        <v>246</v>
      </c>
    </row>
    <row r="248" spans="1:5" x14ac:dyDescent="0.25">
      <c r="A248" t="s">
        <v>1915</v>
      </c>
      <c r="B248" t="s">
        <v>1737</v>
      </c>
      <c r="C248" t="s">
        <v>1795</v>
      </c>
      <c r="D248">
        <v>5</v>
      </c>
      <c r="E248">
        <v>247</v>
      </c>
    </row>
    <row r="249" spans="1:5" x14ac:dyDescent="0.25">
      <c r="A249" t="s">
        <v>1916</v>
      </c>
      <c r="B249" t="s">
        <v>1737</v>
      </c>
      <c r="C249" t="s">
        <v>1795</v>
      </c>
      <c r="D249">
        <v>5</v>
      </c>
      <c r="E249">
        <v>248</v>
      </c>
    </row>
    <row r="250" spans="1:5" x14ac:dyDescent="0.25">
      <c r="A250" t="s">
        <v>1917</v>
      </c>
      <c r="B250" t="s">
        <v>1737</v>
      </c>
      <c r="C250" t="s">
        <v>1795</v>
      </c>
      <c r="D250">
        <v>5</v>
      </c>
      <c r="E250">
        <v>249</v>
      </c>
    </row>
    <row r="251" spans="1:5" x14ac:dyDescent="0.25">
      <c r="A251" t="s">
        <v>1918</v>
      </c>
      <c r="B251" t="s">
        <v>1737</v>
      </c>
      <c r="C251" t="s">
        <v>1795</v>
      </c>
      <c r="D251">
        <v>5</v>
      </c>
      <c r="E251">
        <v>250</v>
      </c>
    </row>
    <row r="252" spans="1:5" x14ac:dyDescent="0.25">
      <c r="A252" t="s">
        <v>1919</v>
      </c>
      <c r="B252" t="s">
        <v>1737</v>
      </c>
      <c r="C252" t="s">
        <v>1795</v>
      </c>
      <c r="D252">
        <v>5</v>
      </c>
      <c r="E252">
        <v>251</v>
      </c>
    </row>
    <row r="253" spans="1:5" x14ac:dyDescent="0.25">
      <c r="A253" t="s">
        <v>1920</v>
      </c>
      <c r="B253" t="s">
        <v>1737</v>
      </c>
      <c r="C253" t="s">
        <v>1795</v>
      </c>
      <c r="D253">
        <v>5</v>
      </c>
      <c r="E253">
        <v>252</v>
      </c>
    </row>
    <row r="254" spans="1:5" x14ac:dyDescent="0.25">
      <c r="A254" t="s">
        <v>1921</v>
      </c>
      <c r="B254" t="s">
        <v>1737</v>
      </c>
      <c r="C254" t="s">
        <v>1795</v>
      </c>
      <c r="D254">
        <v>5</v>
      </c>
      <c r="E254">
        <v>253</v>
      </c>
    </row>
    <row r="255" spans="1:5" x14ac:dyDescent="0.25">
      <c r="A255" t="s">
        <v>1922</v>
      </c>
      <c r="B255" t="s">
        <v>1737</v>
      </c>
      <c r="C255" t="s">
        <v>1795</v>
      </c>
      <c r="D255">
        <v>5</v>
      </c>
      <c r="E255">
        <v>254</v>
      </c>
    </row>
    <row r="256" spans="1:5" x14ac:dyDescent="0.25">
      <c r="A256" t="s">
        <v>1923</v>
      </c>
      <c r="B256" t="s">
        <v>1737</v>
      </c>
      <c r="C256" t="s">
        <v>1795</v>
      </c>
      <c r="D256">
        <v>5</v>
      </c>
      <c r="E256">
        <v>255</v>
      </c>
    </row>
    <row r="257" spans="1:5" x14ac:dyDescent="0.25">
      <c r="A257" t="s">
        <v>1924</v>
      </c>
      <c r="B257" t="s">
        <v>1737</v>
      </c>
      <c r="C257" t="s">
        <v>1795</v>
      </c>
      <c r="D257">
        <v>5</v>
      </c>
      <c r="E257">
        <v>256</v>
      </c>
    </row>
    <row r="258" spans="1:5" x14ac:dyDescent="0.25">
      <c r="A258" t="s">
        <v>1925</v>
      </c>
      <c r="B258" t="s">
        <v>1737</v>
      </c>
      <c r="C258" t="s">
        <v>1795</v>
      </c>
      <c r="D258">
        <v>5</v>
      </c>
      <c r="E258">
        <v>257</v>
      </c>
    </row>
    <row r="259" spans="1:5" x14ac:dyDescent="0.25">
      <c r="A259" t="s">
        <v>1926</v>
      </c>
      <c r="B259" t="s">
        <v>1737</v>
      </c>
      <c r="C259" t="s">
        <v>1795</v>
      </c>
      <c r="D259">
        <v>5</v>
      </c>
      <c r="E259">
        <v>258</v>
      </c>
    </row>
    <row r="260" spans="1:5" x14ac:dyDescent="0.25">
      <c r="A260" t="s">
        <v>1927</v>
      </c>
      <c r="B260" t="s">
        <v>1737</v>
      </c>
      <c r="C260" t="s">
        <v>1795</v>
      </c>
      <c r="D260">
        <v>5</v>
      </c>
      <c r="E260">
        <v>259</v>
      </c>
    </row>
    <row r="261" spans="1:5" x14ac:dyDescent="0.25">
      <c r="A261" t="s">
        <v>1928</v>
      </c>
      <c r="B261" t="s">
        <v>1737</v>
      </c>
      <c r="C261" t="s">
        <v>1795</v>
      </c>
      <c r="D261">
        <v>5</v>
      </c>
      <c r="E261">
        <v>260</v>
      </c>
    </row>
    <row r="262" spans="1:5" x14ac:dyDescent="0.25">
      <c r="A262" t="s">
        <v>1929</v>
      </c>
      <c r="B262" t="s">
        <v>1737</v>
      </c>
      <c r="C262" t="s">
        <v>1795</v>
      </c>
      <c r="D262">
        <v>5</v>
      </c>
      <c r="E262">
        <v>261</v>
      </c>
    </row>
    <row r="263" spans="1:5" x14ac:dyDescent="0.25">
      <c r="A263" t="s">
        <v>1930</v>
      </c>
      <c r="B263" t="s">
        <v>1737</v>
      </c>
      <c r="C263" t="s">
        <v>1795</v>
      </c>
      <c r="D263">
        <v>5</v>
      </c>
      <c r="E263">
        <v>262</v>
      </c>
    </row>
    <row r="264" spans="1:5" x14ac:dyDescent="0.25">
      <c r="A264" t="s">
        <v>1931</v>
      </c>
      <c r="B264" t="s">
        <v>1737</v>
      </c>
      <c r="C264" t="s">
        <v>1795</v>
      </c>
      <c r="D264">
        <v>5</v>
      </c>
      <c r="E264">
        <v>263</v>
      </c>
    </row>
    <row r="265" spans="1:5" x14ac:dyDescent="0.25">
      <c r="A265" t="s">
        <v>1932</v>
      </c>
      <c r="B265" t="s">
        <v>1737</v>
      </c>
      <c r="C265" t="s">
        <v>1795</v>
      </c>
      <c r="D265">
        <v>5</v>
      </c>
      <c r="E265">
        <v>264</v>
      </c>
    </row>
    <row r="266" spans="1:5" x14ac:dyDescent="0.25">
      <c r="A266" t="s">
        <v>1933</v>
      </c>
      <c r="B266" t="s">
        <v>1737</v>
      </c>
      <c r="C266" t="s">
        <v>1795</v>
      </c>
      <c r="D266">
        <v>5</v>
      </c>
      <c r="E266">
        <v>265</v>
      </c>
    </row>
    <row r="267" spans="1:5" x14ac:dyDescent="0.25">
      <c r="A267" t="s">
        <v>1934</v>
      </c>
      <c r="B267" t="s">
        <v>1737</v>
      </c>
      <c r="C267" t="s">
        <v>1795</v>
      </c>
      <c r="D267">
        <v>5</v>
      </c>
      <c r="E267">
        <v>266</v>
      </c>
    </row>
    <row r="268" spans="1:5" x14ac:dyDescent="0.25">
      <c r="A268" t="s">
        <v>1935</v>
      </c>
      <c r="B268" t="s">
        <v>1737</v>
      </c>
      <c r="C268" t="s">
        <v>1795</v>
      </c>
      <c r="D268">
        <v>5</v>
      </c>
      <c r="E268">
        <v>267</v>
      </c>
    </row>
    <row r="269" spans="1:5" x14ac:dyDescent="0.25">
      <c r="A269" t="s">
        <v>1936</v>
      </c>
      <c r="B269" t="s">
        <v>1737</v>
      </c>
      <c r="C269" t="s">
        <v>1795</v>
      </c>
      <c r="D269">
        <v>5</v>
      </c>
      <c r="E269">
        <v>268</v>
      </c>
    </row>
    <row r="270" spans="1:5" x14ac:dyDescent="0.25">
      <c r="A270" t="s">
        <v>1937</v>
      </c>
      <c r="B270" t="s">
        <v>1737</v>
      </c>
      <c r="C270" t="s">
        <v>1795</v>
      </c>
      <c r="D270">
        <v>5</v>
      </c>
      <c r="E270">
        <v>269</v>
      </c>
    </row>
    <row r="271" spans="1:5" x14ac:dyDescent="0.25">
      <c r="A271" t="s">
        <v>1938</v>
      </c>
      <c r="B271" t="s">
        <v>1737</v>
      </c>
      <c r="C271" t="s">
        <v>1795</v>
      </c>
      <c r="D271">
        <v>5</v>
      </c>
      <c r="E271">
        <v>270</v>
      </c>
    </row>
    <row r="272" spans="1:5" x14ac:dyDescent="0.25">
      <c r="A272" t="s">
        <v>1939</v>
      </c>
      <c r="B272" t="s">
        <v>1737</v>
      </c>
      <c r="C272" t="s">
        <v>1795</v>
      </c>
      <c r="D272">
        <v>5</v>
      </c>
      <c r="E272">
        <v>271</v>
      </c>
    </row>
    <row r="273" spans="1:5" x14ac:dyDescent="0.25">
      <c r="A273" t="s">
        <v>1940</v>
      </c>
      <c r="B273" t="s">
        <v>1737</v>
      </c>
      <c r="C273" t="s">
        <v>1795</v>
      </c>
      <c r="D273">
        <v>5</v>
      </c>
      <c r="E273">
        <v>272</v>
      </c>
    </row>
    <row r="274" spans="1:5" x14ac:dyDescent="0.25">
      <c r="A274" t="s">
        <v>1941</v>
      </c>
      <c r="B274" t="s">
        <v>1737</v>
      </c>
      <c r="C274" t="s">
        <v>1795</v>
      </c>
      <c r="D274">
        <v>5</v>
      </c>
      <c r="E274">
        <v>273</v>
      </c>
    </row>
    <row r="275" spans="1:5" x14ac:dyDescent="0.25">
      <c r="A275" t="s">
        <v>1942</v>
      </c>
      <c r="B275" t="s">
        <v>1737</v>
      </c>
      <c r="C275" t="s">
        <v>1795</v>
      </c>
      <c r="D275">
        <v>5</v>
      </c>
      <c r="E275">
        <v>274</v>
      </c>
    </row>
    <row r="276" spans="1:5" x14ac:dyDescent="0.25">
      <c r="A276" t="s">
        <v>1943</v>
      </c>
      <c r="B276" t="s">
        <v>1737</v>
      </c>
      <c r="C276" t="s">
        <v>1795</v>
      </c>
      <c r="D276">
        <v>5</v>
      </c>
      <c r="E276">
        <v>275</v>
      </c>
    </row>
    <row r="277" spans="1:5" x14ac:dyDescent="0.25">
      <c r="A277" t="s">
        <v>1944</v>
      </c>
      <c r="B277" t="s">
        <v>1737</v>
      </c>
      <c r="C277" t="s">
        <v>1795</v>
      </c>
      <c r="D277">
        <v>5</v>
      </c>
      <c r="E277">
        <v>276</v>
      </c>
    </row>
    <row r="278" spans="1:5" x14ac:dyDescent="0.25">
      <c r="A278" t="s">
        <v>1945</v>
      </c>
      <c r="B278" t="s">
        <v>1737</v>
      </c>
      <c r="C278" t="s">
        <v>1795</v>
      </c>
      <c r="D278">
        <v>5</v>
      </c>
      <c r="E278">
        <v>277</v>
      </c>
    </row>
    <row r="279" spans="1:5" x14ac:dyDescent="0.25">
      <c r="A279" t="s">
        <v>1946</v>
      </c>
      <c r="B279" t="s">
        <v>1737</v>
      </c>
      <c r="C279" t="s">
        <v>1795</v>
      </c>
      <c r="D279">
        <v>5</v>
      </c>
      <c r="E279">
        <v>278</v>
      </c>
    </row>
    <row r="280" spans="1:5" x14ac:dyDescent="0.25">
      <c r="A280" t="s">
        <v>1947</v>
      </c>
      <c r="B280" t="s">
        <v>1737</v>
      </c>
      <c r="C280" t="s">
        <v>1795</v>
      </c>
      <c r="D280">
        <v>5</v>
      </c>
      <c r="E280">
        <v>279</v>
      </c>
    </row>
    <row r="281" spans="1:5" x14ac:dyDescent="0.25">
      <c r="A281" t="s">
        <v>1948</v>
      </c>
      <c r="B281" t="s">
        <v>1737</v>
      </c>
      <c r="C281" t="s">
        <v>1839</v>
      </c>
      <c r="D281">
        <v>5</v>
      </c>
      <c r="E281">
        <v>280</v>
      </c>
    </row>
    <row r="282" spans="1:5" x14ac:dyDescent="0.25">
      <c r="A282" t="s">
        <v>1949</v>
      </c>
      <c r="B282" t="s">
        <v>1737</v>
      </c>
      <c r="C282" t="s">
        <v>1839</v>
      </c>
      <c r="D282">
        <v>5</v>
      </c>
      <c r="E282">
        <v>281</v>
      </c>
    </row>
    <row r="283" spans="1:5" x14ac:dyDescent="0.25">
      <c r="A283" t="s">
        <v>1950</v>
      </c>
      <c r="B283" t="s">
        <v>1737</v>
      </c>
      <c r="C283" t="s">
        <v>1839</v>
      </c>
      <c r="D283">
        <v>5</v>
      </c>
      <c r="E283">
        <v>282</v>
      </c>
    </row>
    <row r="284" spans="1:5" x14ac:dyDescent="0.25">
      <c r="A284" t="s">
        <v>1951</v>
      </c>
      <c r="B284" t="s">
        <v>1737</v>
      </c>
      <c r="C284" t="s">
        <v>1839</v>
      </c>
      <c r="D284">
        <v>5</v>
      </c>
      <c r="E284">
        <v>283</v>
      </c>
    </row>
    <row r="285" spans="1:5" x14ac:dyDescent="0.25">
      <c r="A285" t="s">
        <v>1952</v>
      </c>
      <c r="B285" t="s">
        <v>1737</v>
      </c>
      <c r="C285" t="s">
        <v>1839</v>
      </c>
      <c r="D285">
        <v>5</v>
      </c>
      <c r="E285">
        <v>284</v>
      </c>
    </row>
    <row r="286" spans="1:5" x14ac:dyDescent="0.25">
      <c r="A286" t="s">
        <v>1953</v>
      </c>
      <c r="B286" t="s">
        <v>1737</v>
      </c>
      <c r="C286" t="s">
        <v>1839</v>
      </c>
      <c r="D286">
        <v>5</v>
      </c>
      <c r="E286">
        <v>285</v>
      </c>
    </row>
    <row r="287" spans="1:5" x14ac:dyDescent="0.25">
      <c r="A287" t="s">
        <v>1954</v>
      </c>
      <c r="B287" t="s">
        <v>1737</v>
      </c>
      <c r="C287" t="s">
        <v>1839</v>
      </c>
      <c r="D287">
        <v>5</v>
      </c>
      <c r="E287">
        <v>286</v>
      </c>
    </row>
    <row r="288" spans="1:5" x14ac:dyDescent="0.25">
      <c r="A288" t="s">
        <v>1955</v>
      </c>
      <c r="B288" t="s">
        <v>1737</v>
      </c>
      <c r="C288" t="s">
        <v>1839</v>
      </c>
      <c r="D288">
        <v>5</v>
      </c>
      <c r="E288">
        <v>287</v>
      </c>
    </row>
    <row r="289" spans="1:5" x14ac:dyDescent="0.25">
      <c r="A289" t="s">
        <v>1956</v>
      </c>
      <c r="B289" t="s">
        <v>1737</v>
      </c>
      <c r="C289" t="s">
        <v>1839</v>
      </c>
      <c r="D289">
        <v>5</v>
      </c>
      <c r="E289">
        <v>288</v>
      </c>
    </row>
    <row r="290" spans="1:5" x14ac:dyDescent="0.25">
      <c r="A290" t="s">
        <v>1957</v>
      </c>
      <c r="B290" t="s">
        <v>1737</v>
      </c>
      <c r="C290" t="s">
        <v>1839</v>
      </c>
      <c r="D290">
        <v>5</v>
      </c>
      <c r="E290">
        <v>289</v>
      </c>
    </row>
    <row r="291" spans="1:5" x14ac:dyDescent="0.25">
      <c r="A291" t="s">
        <v>1958</v>
      </c>
      <c r="B291" t="s">
        <v>1737</v>
      </c>
      <c r="C291" t="s">
        <v>1839</v>
      </c>
      <c r="D291">
        <v>5</v>
      </c>
      <c r="E291">
        <v>290</v>
      </c>
    </row>
    <row r="292" spans="1:5" x14ac:dyDescent="0.25">
      <c r="A292" t="s">
        <v>1959</v>
      </c>
      <c r="B292" t="s">
        <v>1737</v>
      </c>
      <c r="C292" t="s">
        <v>1839</v>
      </c>
      <c r="D292">
        <v>5</v>
      </c>
      <c r="E292">
        <v>291</v>
      </c>
    </row>
    <row r="293" spans="1:5" x14ac:dyDescent="0.25">
      <c r="A293" t="s">
        <v>1960</v>
      </c>
      <c r="B293" t="s">
        <v>1737</v>
      </c>
      <c r="C293" t="s">
        <v>1839</v>
      </c>
      <c r="D293">
        <v>5</v>
      </c>
      <c r="E293">
        <v>292</v>
      </c>
    </row>
    <row r="294" spans="1:5" x14ac:dyDescent="0.25">
      <c r="A294" t="s">
        <v>1961</v>
      </c>
      <c r="B294" t="s">
        <v>1737</v>
      </c>
      <c r="C294" t="s">
        <v>1839</v>
      </c>
      <c r="D294">
        <v>5</v>
      </c>
      <c r="E294">
        <v>293</v>
      </c>
    </row>
    <row r="295" spans="1:5" x14ac:dyDescent="0.25">
      <c r="A295" t="s">
        <v>1962</v>
      </c>
      <c r="B295" t="s">
        <v>1737</v>
      </c>
      <c r="C295" t="s">
        <v>1839</v>
      </c>
      <c r="D295">
        <v>5</v>
      </c>
      <c r="E295">
        <v>294</v>
      </c>
    </row>
    <row r="296" spans="1:5" x14ac:dyDescent="0.25">
      <c r="A296" t="s">
        <v>1963</v>
      </c>
      <c r="B296" t="s">
        <v>1737</v>
      </c>
      <c r="C296" t="s">
        <v>1839</v>
      </c>
      <c r="D296">
        <v>5</v>
      </c>
      <c r="E296">
        <v>295</v>
      </c>
    </row>
    <row r="297" spans="1:5" x14ac:dyDescent="0.25">
      <c r="A297" t="s">
        <v>1964</v>
      </c>
      <c r="B297" t="s">
        <v>1737</v>
      </c>
      <c r="C297" t="s">
        <v>1839</v>
      </c>
      <c r="D297">
        <v>5</v>
      </c>
      <c r="E297">
        <v>296</v>
      </c>
    </row>
    <row r="298" spans="1:5" x14ac:dyDescent="0.25">
      <c r="A298" t="s">
        <v>1965</v>
      </c>
      <c r="B298" t="s">
        <v>1737</v>
      </c>
      <c r="C298" t="s">
        <v>1839</v>
      </c>
      <c r="D298">
        <v>5</v>
      </c>
      <c r="E298">
        <v>297</v>
      </c>
    </row>
    <row r="299" spans="1:5" x14ac:dyDescent="0.25">
      <c r="A299" t="s">
        <v>1966</v>
      </c>
      <c r="B299" t="s">
        <v>1737</v>
      </c>
      <c r="C299" t="s">
        <v>1839</v>
      </c>
      <c r="D299">
        <v>5</v>
      </c>
      <c r="E299">
        <v>298</v>
      </c>
    </row>
    <row r="300" spans="1:5" x14ac:dyDescent="0.25">
      <c r="A300" t="s">
        <v>1967</v>
      </c>
      <c r="B300" t="s">
        <v>1737</v>
      </c>
      <c r="C300" t="s">
        <v>1839</v>
      </c>
      <c r="D300">
        <v>5</v>
      </c>
      <c r="E300">
        <v>299</v>
      </c>
    </row>
    <row r="301" spans="1:5" x14ac:dyDescent="0.25">
      <c r="A301" t="s">
        <v>1968</v>
      </c>
      <c r="B301" t="s">
        <v>1737</v>
      </c>
      <c r="C301" t="s">
        <v>1839</v>
      </c>
      <c r="D301">
        <v>5</v>
      </c>
      <c r="E301">
        <v>300</v>
      </c>
    </row>
    <row r="302" spans="1:5" x14ac:dyDescent="0.25">
      <c r="A302" t="s">
        <v>1969</v>
      </c>
      <c r="B302" t="s">
        <v>1737</v>
      </c>
      <c r="C302" t="s">
        <v>1839</v>
      </c>
      <c r="D302">
        <v>5</v>
      </c>
      <c r="E302">
        <v>301</v>
      </c>
    </row>
    <row r="303" spans="1:5" x14ac:dyDescent="0.25">
      <c r="A303" t="s">
        <v>1970</v>
      </c>
      <c r="B303" t="s">
        <v>1737</v>
      </c>
      <c r="C303" t="s">
        <v>1839</v>
      </c>
      <c r="D303">
        <v>5</v>
      </c>
      <c r="E303">
        <v>302</v>
      </c>
    </row>
    <row r="304" spans="1:5" x14ac:dyDescent="0.25">
      <c r="A304" t="s">
        <v>1971</v>
      </c>
      <c r="B304" t="s">
        <v>1737</v>
      </c>
      <c r="C304" t="s">
        <v>1839</v>
      </c>
      <c r="D304">
        <v>5</v>
      </c>
      <c r="E304">
        <v>303</v>
      </c>
    </row>
    <row r="305" spans="1:5" x14ac:dyDescent="0.25">
      <c r="A305" t="s">
        <v>1972</v>
      </c>
      <c r="B305" t="s">
        <v>1737</v>
      </c>
      <c r="C305" t="s">
        <v>1839</v>
      </c>
      <c r="D305">
        <v>5</v>
      </c>
      <c r="E305">
        <v>304</v>
      </c>
    </row>
    <row r="306" spans="1:5" x14ac:dyDescent="0.25">
      <c r="A306" t="s">
        <v>1973</v>
      </c>
      <c r="B306" t="s">
        <v>1737</v>
      </c>
      <c r="C306" t="s">
        <v>1839</v>
      </c>
      <c r="D306">
        <v>5</v>
      </c>
      <c r="E306">
        <v>305</v>
      </c>
    </row>
    <row r="307" spans="1:5" x14ac:dyDescent="0.25">
      <c r="A307" t="s">
        <v>1974</v>
      </c>
      <c r="B307" t="s">
        <v>1737</v>
      </c>
      <c r="C307" t="s">
        <v>1839</v>
      </c>
      <c r="D307">
        <v>5</v>
      </c>
      <c r="E307">
        <v>306</v>
      </c>
    </row>
    <row r="308" spans="1:5" x14ac:dyDescent="0.25">
      <c r="A308" t="s">
        <v>1975</v>
      </c>
      <c r="B308" t="s">
        <v>1737</v>
      </c>
      <c r="C308" t="s">
        <v>1839</v>
      </c>
      <c r="D308">
        <v>5</v>
      </c>
      <c r="E308">
        <v>307</v>
      </c>
    </row>
    <row r="309" spans="1:5" x14ac:dyDescent="0.25">
      <c r="A309" t="s">
        <v>1976</v>
      </c>
      <c r="B309" t="s">
        <v>1737</v>
      </c>
      <c r="C309" t="s">
        <v>1839</v>
      </c>
      <c r="D309">
        <v>5</v>
      </c>
      <c r="E309">
        <v>308</v>
      </c>
    </row>
    <row r="310" spans="1:5" x14ac:dyDescent="0.25">
      <c r="A310" t="s">
        <v>1977</v>
      </c>
      <c r="B310" t="s">
        <v>1737</v>
      </c>
      <c r="C310" t="s">
        <v>1839</v>
      </c>
      <c r="D310">
        <v>5</v>
      </c>
      <c r="E310">
        <v>309</v>
      </c>
    </row>
    <row r="311" spans="1:5" x14ac:dyDescent="0.25">
      <c r="A311" t="s">
        <v>1978</v>
      </c>
      <c r="B311" t="s">
        <v>1737</v>
      </c>
      <c r="C311" t="s">
        <v>1839</v>
      </c>
      <c r="D311">
        <v>5</v>
      </c>
      <c r="E311">
        <v>310</v>
      </c>
    </row>
    <row r="312" spans="1:5" x14ac:dyDescent="0.25">
      <c r="A312" t="s">
        <v>1979</v>
      </c>
      <c r="B312" t="s">
        <v>1737</v>
      </c>
      <c r="C312" t="s">
        <v>1839</v>
      </c>
      <c r="D312">
        <v>5</v>
      </c>
      <c r="E312">
        <v>311</v>
      </c>
    </row>
    <row r="313" spans="1:5" x14ac:dyDescent="0.25">
      <c r="A313" t="s">
        <v>1980</v>
      </c>
      <c r="B313" t="s">
        <v>1737</v>
      </c>
      <c r="C313" t="s">
        <v>1839</v>
      </c>
      <c r="D313">
        <v>5</v>
      </c>
      <c r="E313">
        <v>312</v>
      </c>
    </row>
    <row r="314" spans="1:5" x14ac:dyDescent="0.25">
      <c r="A314" t="s">
        <v>1981</v>
      </c>
      <c r="B314" t="s">
        <v>1737</v>
      </c>
      <c r="C314" t="s">
        <v>1839</v>
      </c>
      <c r="D314">
        <v>5</v>
      </c>
      <c r="E314">
        <v>313</v>
      </c>
    </row>
    <row r="315" spans="1:5" x14ac:dyDescent="0.25">
      <c r="A315" t="s">
        <v>1982</v>
      </c>
      <c r="B315" t="s">
        <v>1737</v>
      </c>
      <c r="C315" t="s">
        <v>1839</v>
      </c>
      <c r="D315">
        <v>5</v>
      </c>
      <c r="E315">
        <v>314</v>
      </c>
    </row>
    <row r="316" spans="1:5" x14ac:dyDescent="0.25">
      <c r="A316" t="s">
        <v>1983</v>
      </c>
      <c r="B316" t="s">
        <v>1737</v>
      </c>
      <c r="C316" t="s">
        <v>1839</v>
      </c>
      <c r="D316">
        <v>5</v>
      </c>
      <c r="E316">
        <v>315</v>
      </c>
    </row>
    <row r="317" spans="1:5" x14ac:dyDescent="0.25">
      <c r="A317" t="s">
        <v>1984</v>
      </c>
      <c r="B317" t="s">
        <v>1737</v>
      </c>
      <c r="C317" t="s">
        <v>1839</v>
      </c>
      <c r="D317">
        <v>5</v>
      </c>
      <c r="E317">
        <v>316</v>
      </c>
    </row>
    <row r="318" spans="1:5" x14ac:dyDescent="0.25">
      <c r="A318" t="s">
        <v>1985</v>
      </c>
      <c r="B318" t="s">
        <v>1737</v>
      </c>
      <c r="C318" t="s">
        <v>1839</v>
      </c>
      <c r="D318">
        <v>5</v>
      </c>
      <c r="E318">
        <v>317</v>
      </c>
    </row>
    <row r="319" spans="1:5" x14ac:dyDescent="0.25">
      <c r="A319" t="s">
        <v>1986</v>
      </c>
      <c r="B319" t="s">
        <v>1737</v>
      </c>
      <c r="C319" t="s">
        <v>1839</v>
      </c>
      <c r="D319">
        <v>5</v>
      </c>
      <c r="E319">
        <v>318</v>
      </c>
    </row>
    <row r="320" spans="1:5" x14ac:dyDescent="0.25">
      <c r="A320" t="s">
        <v>1987</v>
      </c>
      <c r="B320" t="s">
        <v>1737</v>
      </c>
      <c r="C320" t="s">
        <v>1839</v>
      </c>
      <c r="D320">
        <v>5</v>
      </c>
      <c r="E320">
        <v>319</v>
      </c>
    </row>
    <row r="321" spans="1:5" x14ac:dyDescent="0.25">
      <c r="A321" t="s">
        <v>1988</v>
      </c>
      <c r="B321" t="s">
        <v>1737</v>
      </c>
      <c r="C321" t="s">
        <v>1839</v>
      </c>
      <c r="D321">
        <v>5</v>
      </c>
      <c r="E321">
        <v>320</v>
      </c>
    </row>
    <row r="322" spans="1:5" x14ac:dyDescent="0.25">
      <c r="A322" t="s">
        <v>1989</v>
      </c>
      <c r="B322" t="s">
        <v>1737</v>
      </c>
      <c r="C322" t="s">
        <v>1839</v>
      </c>
      <c r="D322">
        <v>5</v>
      </c>
      <c r="E322">
        <v>321</v>
      </c>
    </row>
    <row r="323" spans="1:5" x14ac:dyDescent="0.25">
      <c r="A323" t="s">
        <v>1990</v>
      </c>
      <c r="B323" t="s">
        <v>1737</v>
      </c>
      <c r="C323" t="s">
        <v>1839</v>
      </c>
      <c r="D323">
        <v>5</v>
      </c>
      <c r="E323">
        <v>322</v>
      </c>
    </row>
    <row r="324" spans="1:5" x14ac:dyDescent="0.25">
      <c r="A324" t="s">
        <v>1991</v>
      </c>
      <c r="B324" t="s">
        <v>1737</v>
      </c>
      <c r="C324" t="s">
        <v>1839</v>
      </c>
      <c r="D324">
        <v>5</v>
      </c>
      <c r="E324">
        <v>323</v>
      </c>
    </row>
    <row r="325" spans="1:5" x14ac:dyDescent="0.25">
      <c r="A325" t="s">
        <v>1992</v>
      </c>
      <c r="B325" t="s">
        <v>1737</v>
      </c>
      <c r="C325" t="s">
        <v>1839</v>
      </c>
      <c r="D325">
        <v>5</v>
      </c>
      <c r="E325">
        <v>324</v>
      </c>
    </row>
    <row r="326" spans="1:5" x14ac:dyDescent="0.25">
      <c r="A326" t="s">
        <v>1993</v>
      </c>
      <c r="B326" t="s">
        <v>1737</v>
      </c>
      <c r="C326" t="s">
        <v>1839</v>
      </c>
      <c r="D326">
        <v>5</v>
      </c>
      <c r="E326">
        <v>325</v>
      </c>
    </row>
    <row r="327" spans="1:5" x14ac:dyDescent="0.25">
      <c r="A327" t="s">
        <v>1994</v>
      </c>
      <c r="B327" t="s">
        <v>1737</v>
      </c>
      <c r="C327" t="s">
        <v>1839</v>
      </c>
      <c r="D327">
        <v>5</v>
      </c>
      <c r="E327">
        <v>326</v>
      </c>
    </row>
    <row r="328" spans="1:5" x14ac:dyDescent="0.25">
      <c r="A328" t="s">
        <v>1995</v>
      </c>
      <c r="B328" t="s">
        <v>1737</v>
      </c>
      <c r="C328" t="s">
        <v>1839</v>
      </c>
      <c r="D328">
        <v>5</v>
      </c>
      <c r="E328">
        <v>327</v>
      </c>
    </row>
    <row r="329" spans="1:5" x14ac:dyDescent="0.25">
      <c r="A329" t="s">
        <v>1996</v>
      </c>
      <c r="B329" t="s">
        <v>1737</v>
      </c>
      <c r="C329" t="s">
        <v>1839</v>
      </c>
      <c r="D329">
        <v>5</v>
      </c>
      <c r="E329">
        <v>328</v>
      </c>
    </row>
    <row r="330" spans="1:5" x14ac:dyDescent="0.25">
      <c r="A330" t="s">
        <v>1997</v>
      </c>
      <c r="B330" t="s">
        <v>1737</v>
      </c>
      <c r="C330" t="s">
        <v>1839</v>
      </c>
      <c r="D330">
        <v>5</v>
      </c>
      <c r="E330">
        <v>329</v>
      </c>
    </row>
    <row r="331" spans="1:5" x14ac:dyDescent="0.25">
      <c r="A331" t="s">
        <v>1998</v>
      </c>
      <c r="B331" t="s">
        <v>1737</v>
      </c>
      <c r="C331" t="s">
        <v>1839</v>
      </c>
      <c r="D331">
        <v>5</v>
      </c>
      <c r="E331">
        <v>330</v>
      </c>
    </row>
    <row r="332" spans="1:5" x14ac:dyDescent="0.25">
      <c r="A332" t="s">
        <v>1999</v>
      </c>
      <c r="B332" t="s">
        <v>1737</v>
      </c>
      <c r="C332" t="s">
        <v>1839</v>
      </c>
      <c r="D332">
        <v>5</v>
      </c>
      <c r="E332">
        <v>331</v>
      </c>
    </row>
    <row r="333" spans="1:5" x14ac:dyDescent="0.25">
      <c r="A333" t="s">
        <v>2000</v>
      </c>
      <c r="B333" t="s">
        <v>1737</v>
      </c>
      <c r="C333" t="s">
        <v>1839</v>
      </c>
      <c r="D333">
        <v>5</v>
      </c>
      <c r="E333">
        <v>332</v>
      </c>
    </row>
    <row r="334" spans="1:5" x14ac:dyDescent="0.25">
      <c r="A334" t="s">
        <v>2001</v>
      </c>
      <c r="B334" t="s">
        <v>1737</v>
      </c>
      <c r="C334" t="s">
        <v>1839</v>
      </c>
      <c r="D334">
        <v>5</v>
      </c>
      <c r="E334">
        <v>333</v>
      </c>
    </row>
    <row r="335" spans="1:5" x14ac:dyDescent="0.25">
      <c r="A335" t="s">
        <v>2002</v>
      </c>
      <c r="B335" t="s">
        <v>1737</v>
      </c>
      <c r="C335" t="s">
        <v>1839</v>
      </c>
      <c r="D335">
        <v>5</v>
      </c>
      <c r="E335">
        <v>334</v>
      </c>
    </row>
    <row r="336" spans="1:5" x14ac:dyDescent="0.25">
      <c r="A336" t="s">
        <v>2003</v>
      </c>
      <c r="B336" t="s">
        <v>1737</v>
      </c>
      <c r="C336" t="s">
        <v>1839</v>
      </c>
      <c r="D336">
        <v>5</v>
      </c>
      <c r="E336">
        <v>335</v>
      </c>
    </row>
    <row r="337" spans="1:5" x14ac:dyDescent="0.25">
      <c r="A337" t="s">
        <v>2004</v>
      </c>
      <c r="B337" t="s">
        <v>1737</v>
      </c>
      <c r="C337" t="s">
        <v>1839</v>
      </c>
      <c r="D337">
        <v>5</v>
      </c>
      <c r="E337">
        <v>336</v>
      </c>
    </row>
    <row r="338" spans="1:5" x14ac:dyDescent="0.25">
      <c r="A338" t="s">
        <v>2005</v>
      </c>
      <c r="B338" t="s">
        <v>1737</v>
      </c>
      <c r="C338" t="s">
        <v>1839</v>
      </c>
      <c r="D338">
        <v>5</v>
      </c>
      <c r="E338">
        <v>337</v>
      </c>
    </row>
    <row r="339" spans="1:5" x14ac:dyDescent="0.25">
      <c r="A339" t="s">
        <v>2006</v>
      </c>
      <c r="B339" t="s">
        <v>1737</v>
      </c>
      <c r="C339" t="s">
        <v>1839</v>
      </c>
      <c r="D339">
        <v>5</v>
      </c>
      <c r="E339">
        <v>338</v>
      </c>
    </row>
    <row r="340" spans="1:5" x14ac:dyDescent="0.25">
      <c r="A340" t="s">
        <v>2007</v>
      </c>
      <c r="B340" t="s">
        <v>1737</v>
      </c>
      <c r="C340" t="s">
        <v>1839</v>
      </c>
      <c r="D340">
        <v>5</v>
      </c>
      <c r="E340">
        <v>339</v>
      </c>
    </row>
    <row r="341" spans="1:5" x14ac:dyDescent="0.25">
      <c r="A341" t="s">
        <v>2008</v>
      </c>
      <c r="B341" t="s">
        <v>1737</v>
      </c>
      <c r="C341" t="s">
        <v>1839</v>
      </c>
      <c r="D341">
        <v>5</v>
      </c>
      <c r="E341">
        <v>340</v>
      </c>
    </row>
    <row r="342" spans="1:5" x14ac:dyDescent="0.25">
      <c r="A342" t="s">
        <v>2009</v>
      </c>
      <c r="B342" t="s">
        <v>1737</v>
      </c>
      <c r="C342" t="s">
        <v>1839</v>
      </c>
      <c r="D342">
        <v>5</v>
      </c>
      <c r="E342">
        <v>341</v>
      </c>
    </row>
    <row r="343" spans="1:5" x14ac:dyDescent="0.25">
      <c r="A343" t="s">
        <v>2010</v>
      </c>
      <c r="B343" t="s">
        <v>1737</v>
      </c>
      <c r="C343" t="s">
        <v>1839</v>
      </c>
      <c r="D343">
        <v>5</v>
      </c>
      <c r="E343">
        <v>342</v>
      </c>
    </row>
    <row r="344" spans="1:5" x14ac:dyDescent="0.25">
      <c r="A344" t="s">
        <v>2011</v>
      </c>
      <c r="B344" t="s">
        <v>1737</v>
      </c>
      <c r="C344" t="s">
        <v>1839</v>
      </c>
      <c r="D344">
        <v>5</v>
      </c>
      <c r="E344">
        <v>343</v>
      </c>
    </row>
    <row r="345" spans="1:5" x14ac:dyDescent="0.25">
      <c r="A345" t="s">
        <v>2012</v>
      </c>
      <c r="B345" t="s">
        <v>1737</v>
      </c>
      <c r="C345" t="s">
        <v>1839</v>
      </c>
      <c r="D345">
        <v>5</v>
      </c>
      <c r="E345">
        <v>344</v>
      </c>
    </row>
    <row r="346" spans="1:5" x14ac:dyDescent="0.25">
      <c r="A346" t="s">
        <v>2013</v>
      </c>
      <c r="B346" t="s">
        <v>1737</v>
      </c>
      <c r="C346" t="s">
        <v>1839</v>
      </c>
      <c r="D346">
        <v>5</v>
      </c>
      <c r="E346">
        <v>345</v>
      </c>
    </row>
    <row r="347" spans="1:5" x14ac:dyDescent="0.25">
      <c r="A347" t="s">
        <v>2014</v>
      </c>
      <c r="B347" t="s">
        <v>1737</v>
      </c>
      <c r="C347" t="s">
        <v>1839</v>
      </c>
      <c r="D347">
        <v>5</v>
      </c>
      <c r="E347">
        <v>346</v>
      </c>
    </row>
    <row r="348" spans="1:5" x14ac:dyDescent="0.25">
      <c r="A348" t="s">
        <v>2015</v>
      </c>
      <c r="B348" t="s">
        <v>1737</v>
      </c>
      <c r="C348" t="s">
        <v>1839</v>
      </c>
      <c r="D348">
        <v>5</v>
      </c>
      <c r="E348">
        <v>347</v>
      </c>
    </row>
    <row r="349" spans="1:5" x14ac:dyDescent="0.25">
      <c r="A349" t="s">
        <v>2016</v>
      </c>
      <c r="B349" t="s">
        <v>1737</v>
      </c>
      <c r="C349" t="s">
        <v>1839</v>
      </c>
      <c r="D349">
        <v>5</v>
      </c>
      <c r="E349">
        <v>348</v>
      </c>
    </row>
    <row r="350" spans="1:5" x14ac:dyDescent="0.25">
      <c r="A350" t="s">
        <v>2017</v>
      </c>
      <c r="B350" t="s">
        <v>1737</v>
      </c>
      <c r="C350" t="s">
        <v>1839</v>
      </c>
      <c r="D350">
        <v>5</v>
      </c>
      <c r="E350">
        <v>349</v>
      </c>
    </row>
    <row r="351" spans="1:5" x14ac:dyDescent="0.25">
      <c r="A351" t="s">
        <v>2018</v>
      </c>
      <c r="B351" t="s">
        <v>1737</v>
      </c>
      <c r="C351" t="s">
        <v>1839</v>
      </c>
      <c r="D351">
        <v>5</v>
      </c>
      <c r="E351">
        <v>350</v>
      </c>
    </row>
    <row r="352" spans="1:5" x14ac:dyDescent="0.25">
      <c r="A352" t="s">
        <v>2019</v>
      </c>
      <c r="B352" t="s">
        <v>1737</v>
      </c>
      <c r="C352" t="s">
        <v>1839</v>
      </c>
      <c r="D352">
        <v>5</v>
      </c>
      <c r="E352">
        <v>351</v>
      </c>
    </row>
    <row r="353" spans="1:5" x14ac:dyDescent="0.25">
      <c r="A353" t="s">
        <v>2020</v>
      </c>
      <c r="B353" t="s">
        <v>1737</v>
      </c>
      <c r="C353" t="s">
        <v>1839</v>
      </c>
      <c r="D353">
        <v>5</v>
      </c>
      <c r="E353">
        <v>352</v>
      </c>
    </row>
    <row r="354" spans="1:5" x14ac:dyDescent="0.25">
      <c r="A354" t="s">
        <v>2021</v>
      </c>
      <c r="B354" t="s">
        <v>1737</v>
      </c>
      <c r="C354" t="s">
        <v>1839</v>
      </c>
      <c r="D354">
        <v>5</v>
      </c>
      <c r="E354">
        <v>353</v>
      </c>
    </row>
    <row r="355" spans="1:5" x14ac:dyDescent="0.25">
      <c r="A355" t="s">
        <v>2022</v>
      </c>
      <c r="B355" t="s">
        <v>1737</v>
      </c>
      <c r="C355" t="s">
        <v>1839</v>
      </c>
      <c r="D355">
        <v>5</v>
      </c>
      <c r="E355">
        <v>354</v>
      </c>
    </row>
    <row r="356" spans="1:5" x14ac:dyDescent="0.25">
      <c r="A356" t="s">
        <v>2023</v>
      </c>
      <c r="B356" t="s">
        <v>1737</v>
      </c>
      <c r="C356" t="s">
        <v>1839</v>
      </c>
      <c r="D356">
        <v>5</v>
      </c>
      <c r="E356">
        <v>355</v>
      </c>
    </row>
    <row r="357" spans="1:5" x14ac:dyDescent="0.25">
      <c r="A357" t="s">
        <v>2024</v>
      </c>
      <c r="B357" t="s">
        <v>1737</v>
      </c>
      <c r="C357" t="s">
        <v>1839</v>
      </c>
      <c r="D357">
        <v>5</v>
      </c>
      <c r="E357">
        <v>356</v>
      </c>
    </row>
    <row r="358" spans="1:5" x14ac:dyDescent="0.25">
      <c r="A358" t="s">
        <v>2025</v>
      </c>
      <c r="B358" t="s">
        <v>1737</v>
      </c>
      <c r="C358" t="s">
        <v>1839</v>
      </c>
      <c r="D358">
        <v>5</v>
      </c>
      <c r="E358">
        <v>357</v>
      </c>
    </row>
    <row r="359" spans="1:5" x14ac:dyDescent="0.25">
      <c r="A359" t="s">
        <v>2026</v>
      </c>
      <c r="B359" t="s">
        <v>1737</v>
      </c>
      <c r="C359" t="s">
        <v>1839</v>
      </c>
      <c r="D359">
        <v>5</v>
      </c>
      <c r="E359">
        <v>358</v>
      </c>
    </row>
    <row r="360" spans="1:5" x14ac:dyDescent="0.25">
      <c r="A360" t="s">
        <v>2027</v>
      </c>
      <c r="B360" t="s">
        <v>1737</v>
      </c>
      <c r="C360" t="s">
        <v>1839</v>
      </c>
      <c r="D360">
        <v>5</v>
      </c>
      <c r="E360">
        <v>359</v>
      </c>
    </row>
    <row r="361" spans="1:5" x14ac:dyDescent="0.25">
      <c r="A361" t="s">
        <v>2028</v>
      </c>
      <c r="B361" t="s">
        <v>1737</v>
      </c>
      <c r="C361" t="s">
        <v>1839</v>
      </c>
      <c r="D361">
        <v>5</v>
      </c>
      <c r="E361">
        <v>360</v>
      </c>
    </row>
    <row r="362" spans="1:5" x14ac:dyDescent="0.25">
      <c r="A362" t="s">
        <v>2029</v>
      </c>
      <c r="B362" t="s">
        <v>1737</v>
      </c>
      <c r="C362" t="s">
        <v>1839</v>
      </c>
      <c r="D362">
        <v>5</v>
      </c>
      <c r="E362">
        <v>361</v>
      </c>
    </row>
    <row r="363" spans="1:5" x14ac:dyDescent="0.25">
      <c r="A363" t="s">
        <v>2030</v>
      </c>
      <c r="B363" t="s">
        <v>1737</v>
      </c>
      <c r="C363" t="s">
        <v>1839</v>
      </c>
      <c r="D363">
        <v>5</v>
      </c>
      <c r="E363">
        <v>362</v>
      </c>
    </row>
    <row r="364" spans="1:5" x14ac:dyDescent="0.25">
      <c r="A364" t="s">
        <v>2031</v>
      </c>
      <c r="B364" t="s">
        <v>1737</v>
      </c>
      <c r="C364" t="s">
        <v>1839</v>
      </c>
      <c r="D364">
        <v>5</v>
      </c>
      <c r="E364">
        <v>363</v>
      </c>
    </row>
    <row r="365" spans="1:5" x14ac:dyDescent="0.25">
      <c r="A365" t="s">
        <v>2032</v>
      </c>
      <c r="B365" t="s">
        <v>1737</v>
      </c>
      <c r="C365" t="s">
        <v>1839</v>
      </c>
      <c r="D365">
        <v>5</v>
      </c>
      <c r="E365">
        <v>364</v>
      </c>
    </row>
    <row r="366" spans="1:5" x14ac:dyDescent="0.25">
      <c r="A366" t="s">
        <v>2033</v>
      </c>
      <c r="B366" t="s">
        <v>1737</v>
      </c>
      <c r="C366" t="s">
        <v>1839</v>
      </c>
      <c r="D366">
        <v>5</v>
      </c>
      <c r="E366">
        <v>365</v>
      </c>
    </row>
    <row r="367" spans="1:5" x14ac:dyDescent="0.25">
      <c r="A367" t="s">
        <v>2034</v>
      </c>
      <c r="B367" t="s">
        <v>1737</v>
      </c>
      <c r="C367" t="s">
        <v>1839</v>
      </c>
      <c r="D367">
        <v>5</v>
      </c>
      <c r="E367">
        <v>366</v>
      </c>
    </row>
    <row r="368" spans="1:5" x14ac:dyDescent="0.25">
      <c r="A368" t="s">
        <v>2035</v>
      </c>
      <c r="B368" t="s">
        <v>1737</v>
      </c>
      <c r="C368" t="s">
        <v>1839</v>
      </c>
      <c r="D368">
        <v>5</v>
      </c>
      <c r="E368">
        <v>367</v>
      </c>
    </row>
    <row r="369" spans="1:5" x14ac:dyDescent="0.25">
      <c r="A369" t="s">
        <v>2036</v>
      </c>
      <c r="B369" t="s">
        <v>1737</v>
      </c>
      <c r="C369" t="s">
        <v>1839</v>
      </c>
      <c r="D369">
        <v>5</v>
      </c>
      <c r="E369">
        <v>368</v>
      </c>
    </row>
    <row r="370" spans="1:5" x14ac:dyDescent="0.25">
      <c r="A370" t="s">
        <v>2037</v>
      </c>
      <c r="B370" t="s">
        <v>1737</v>
      </c>
      <c r="C370" t="s">
        <v>1839</v>
      </c>
      <c r="D370">
        <v>5</v>
      </c>
      <c r="E370">
        <v>369</v>
      </c>
    </row>
    <row r="371" spans="1:5" x14ac:dyDescent="0.25">
      <c r="A371" t="s">
        <v>2038</v>
      </c>
      <c r="B371" t="s">
        <v>1737</v>
      </c>
      <c r="C371" t="s">
        <v>1839</v>
      </c>
      <c r="D371">
        <v>5</v>
      </c>
      <c r="E371">
        <v>370</v>
      </c>
    </row>
    <row r="372" spans="1:5" x14ac:dyDescent="0.25">
      <c r="A372" t="s">
        <v>2039</v>
      </c>
      <c r="B372" t="s">
        <v>1737</v>
      </c>
      <c r="C372" t="s">
        <v>1839</v>
      </c>
      <c r="D372">
        <v>5</v>
      </c>
      <c r="E372">
        <v>371</v>
      </c>
    </row>
    <row r="373" spans="1:5" x14ac:dyDescent="0.25">
      <c r="A373" t="s">
        <v>2040</v>
      </c>
      <c r="B373" t="s">
        <v>1737</v>
      </c>
      <c r="C373" t="s">
        <v>1839</v>
      </c>
      <c r="D373">
        <v>5</v>
      </c>
      <c r="E373">
        <v>372</v>
      </c>
    </row>
    <row r="374" spans="1:5" x14ac:dyDescent="0.25">
      <c r="A374" t="s">
        <v>2041</v>
      </c>
      <c r="B374" t="s">
        <v>1737</v>
      </c>
      <c r="C374" t="s">
        <v>1839</v>
      </c>
      <c r="D374">
        <v>5</v>
      </c>
      <c r="E374">
        <v>373</v>
      </c>
    </row>
    <row r="375" spans="1:5" x14ac:dyDescent="0.25">
      <c r="A375" t="s">
        <v>2042</v>
      </c>
      <c r="B375" t="s">
        <v>1737</v>
      </c>
      <c r="C375" t="s">
        <v>1839</v>
      </c>
      <c r="D375">
        <v>5</v>
      </c>
      <c r="E375">
        <v>374</v>
      </c>
    </row>
    <row r="376" spans="1:5" x14ac:dyDescent="0.25">
      <c r="A376" t="s">
        <v>2043</v>
      </c>
      <c r="B376" t="s">
        <v>1737</v>
      </c>
      <c r="C376" t="s">
        <v>1839</v>
      </c>
      <c r="D376">
        <v>5</v>
      </c>
      <c r="E376">
        <v>375</v>
      </c>
    </row>
    <row r="377" spans="1:5" x14ac:dyDescent="0.25">
      <c r="A377" t="s">
        <v>2044</v>
      </c>
      <c r="B377" t="s">
        <v>1737</v>
      </c>
      <c r="C377" t="s">
        <v>1839</v>
      </c>
      <c r="D377">
        <v>5</v>
      </c>
      <c r="E377">
        <v>376</v>
      </c>
    </row>
    <row r="378" spans="1:5" x14ac:dyDescent="0.25">
      <c r="A378" t="s">
        <v>2045</v>
      </c>
      <c r="B378" t="s">
        <v>1737</v>
      </c>
      <c r="C378" t="s">
        <v>1839</v>
      </c>
      <c r="D378">
        <v>5</v>
      </c>
      <c r="E378">
        <v>377</v>
      </c>
    </row>
    <row r="379" spans="1:5" x14ac:dyDescent="0.25">
      <c r="A379" t="s">
        <v>2046</v>
      </c>
      <c r="B379" t="s">
        <v>1737</v>
      </c>
      <c r="C379" t="s">
        <v>1839</v>
      </c>
      <c r="D379">
        <v>5</v>
      </c>
      <c r="E379">
        <v>378</v>
      </c>
    </row>
    <row r="380" spans="1:5" x14ac:dyDescent="0.25">
      <c r="A380" t="s">
        <v>2047</v>
      </c>
      <c r="B380" t="s">
        <v>1737</v>
      </c>
      <c r="C380" t="s">
        <v>1839</v>
      </c>
      <c r="D380">
        <v>5</v>
      </c>
      <c r="E380">
        <v>379</v>
      </c>
    </row>
    <row r="381" spans="1:5" x14ac:dyDescent="0.25">
      <c r="A381" t="s">
        <v>1948</v>
      </c>
      <c r="B381" t="s">
        <v>1737</v>
      </c>
      <c r="C381" t="s">
        <v>1839</v>
      </c>
      <c r="D381">
        <v>5</v>
      </c>
      <c r="E381">
        <v>380</v>
      </c>
    </row>
    <row r="382" spans="1:5" x14ac:dyDescent="0.25">
      <c r="A382" t="s">
        <v>1949</v>
      </c>
      <c r="B382" t="s">
        <v>1737</v>
      </c>
      <c r="C382" t="s">
        <v>1839</v>
      </c>
      <c r="D382">
        <v>5</v>
      </c>
      <c r="E382">
        <v>381</v>
      </c>
    </row>
    <row r="383" spans="1:5" x14ac:dyDescent="0.25">
      <c r="A383" t="s">
        <v>1950</v>
      </c>
      <c r="B383" t="s">
        <v>1737</v>
      </c>
      <c r="C383" t="s">
        <v>1839</v>
      </c>
      <c r="D383">
        <v>5</v>
      </c>
      <c r="E383">
        <v>382</v>
      </c>
    </row>
    <row r="384" spans="1:5" x14ac:dyDescent="0.25">
      <c r="A384" t="s">
        <v>1951</v>
      </c>
      <c r="B384" t="s">
        <v>1737</v>
      </c>
      <c r="C384" t="s">
        <v>1839</v>
      </c>
      <c r="D384">
        <v>5</v>
      </c>
      <c r="E384">
        <v>383</v>
      </c>
    </row>
    <row r="385" spans="1:5" x14ac:dyDescent="0.25">
      <c r="A385" t="s">
        <v>1952</v>
      </c>
      <c r="B385" t="s">
        <v>1737</v>
      </c>
      <c r="C385" t="s">
        <v>1839</v>
      </c>
      <c r="D385">
        <v>5</v>
      </c>
      <c r="E385">
        <v>384</v>
      </c>
    </row>
    <row r="386" spans="1:5" x14ac:dyDescent="0.25">
      <c r="A386" t="s">
        <v>1953</v>
      </c>
      <c r="B386" t="s">
        <v>1737</v>
      </c>
      <c r="C386" t="s">
        <v>1839</v>
      </c>
      <c r="D386">
        <v>5</v>
      </c>
      <c r="E386">
        <v>385</v>
      </c>
    </row>
    <row r="387" spans="1:5" x14ac:dyDescent="0.25">
      <c r="A387" t="s">
        <v>1954</v>
      </c>
      <c r="B387" t="s">
        <v>1737</v>
      </c>
      <c r="C387" t="s">
        <v>1839</v>
      </c>
      <c r="D387">
        <v>5</v>
      </c>
      <c r="E387">
        <v>386</v>
      </c>
    </row>
    <row r="388" spans="1:5" x14ac:dyDescent="0.25">
      <c r="A388" t="s">
        <v>2048</v>
      </c>
      <c r="B388" t="s">
        <v>1737</v>
      </c>
      <c r="C388" t="s">
        <v>1856</v>
      </c>
      <c r="D388">
        <v>5</v>
      </c>
      <c r="E388">
        <v>387</v>
      </c>
    </row>
    <row r="389" spans="1:5" x14ac:dyDescent="0.25">
      <c r="A389" t="s">
        <v>2049</v>
      </c>
      <c r="B389" t="s">
        <v>1737</v>
      </c>
      <c r="C389" t="s">
        <v>1856</v>
      </c>
      <c r="D389">
        <v>5</v>
      </c>
      <c r="E389">
        <v>388</v>
      </c>
    </row>
    <row r="390" spans="1:5" x14ac:dyDescent="0.25">
      <c r="A390" t="s">
        <v>2050</v>
      </c>
      <c r="B390" t="s">
        <v>1737</v>
      </c>
      <c r="C390" t="s">
        <v>1856</v>
      </c>
      <c r="D390">
        <v>5</v>
      </c>
      <c r="E390">
        <v>389</v>
      </c>
    </row>
    <row r="391" spans="1:5" x14ac:dyDescent="0.25">
      <c r="A391" t="s">
        <v>2051</v>
      </c>
      <c r="B391" t="s">
        <v>1737</v>
      </c>
      <c r="C391" t="s">
        <v>1856</v>
      </c>
      <c r="D391">
        <v>5</v>
      </c>
      <c r="E391">
        <v>390</v>
      </c>
    </row>
    <row r="392" spans="1:5" x14ac:dyDescent="0.25">
      <c r="A392" t="s">
        <v>2052</v>
      </c>
      <c r="B392" t="s">
        <v>1737</v>
      </c>
      <c r="C392" t="s">
        <v>1856</v>
      </c>
      <c r="D392">
        <v>5</v>
      </c>
      <c r="E392">
        <v>391</v>
      </c>
    </row>
    <row r="393" spans="1:5" x14ac:dyDescent="0.25">
      <c r="A393" t="s">
        <v>2053</v>
      </c>
      <c r="B393" t="s">
        <v>1706</v>
      </c>
      <c r="C393" t="s">
        <v>1707</v>
      </c>
      <c r="D393">
        <v>7</v>
      </c>
      <c r="E393">
        <v>392</v>
      </c>
    </row>
    <row r="394" spans="1:5" x14ac:dyDescent="0.25">
      <c r="A394" t="s">
        <v>2054</v>
      </c>
      <c r="B394" t="s">
        <v>1706</v>
      </c>
      <c r="C394" t="s">
        <v>1707</v>
      </c>
      <c r="D394">
        <v>7</v>
      </c>
      <c r="E394">
        <v>393</v>
      </c>
    </row>
    <row r="395" spans="1:5" x14ac:dyDescent="0.25">
      <c r="A395" t="s">
        <v>2055</v>
      </c>
      <c r="B395" t="s">
        <v>1706</v>
      </c>
      <c r="C395" t="s">
        <v>1730</v>
      </c>
      <c r="D395">
        <v>7</v>
      </c>
      <c r="E395">
        <v>394</v>
      </c>
    </row>
    <row r="396" spans="1:5" x14ac:dyDescent="0.25">
      <c r="A396" t="s">
        <v>2056</v>
      </c>
      <c r="B396" t="s">
        <v>1706</v>
      </c>
      <c r="C396" t="s">
        <v>1730</v>
      </c>
      <c r="D396">
        <v>7</v>
      </c>
      <c r="E396">
        <v>395</v>
      </c>
    </row>
    <row r="397" spans="1:5" x14ac:dyDescent="0.25">
      <c r="A397" t="s">
        <v>2057</v>
      </c>
      <c r="B397" t="s">
        <v>1737</v>
      </c>
      <c r="C397" t="s">
        <v>1738</v>
      </c>
      <c r="D397">
        <v>7</v>
      </c>
      <c r="E397">
        <v>396</v>
      </c>
    </row>
    <row r="398" spans="1:5" x14ac:dyDescent="0.25">
      <c r="A398" t="s">
        <v>2058</v>
      </c>
      <c r="B398" t="s">
        <v>1737</v>
      </c>
      <c r="C398" t="s">
        <v>1738</v>
      </c>
      <c r="D398">
        <v>7</v>
      </c>
      <c r="E398">
        <v>397</v>
      </c>
    </row>
    <row r="399" spans="1:5" x14ac:dyDescent="0.25">
      <c r="A399" t="s">
        <v>2059</v>
      </c>
      <c r="B399" t="s">
        <v>1737</v>
      </c>
      <c r="C399" t="s">
        <v>1738</v>
      </c>
      <c r="D399">
        <v>7</v>
      </c>
      <c r="E399">
        <v>398</v>
      </c>
    </row>
    <row r="400" spans="1:5" x14ac:dyDescent="0.25">
      <c r="A400" t="s">
        <v>2060</v>
      </c>
      <c r="B400" t="s">
        <v>1737</v>
      </c>
      <c r="C400" t="s">
        <v>1738</v>
      </c>
      <c r="D400">
        <v>7</v>
      </c>
      <c r="E400">
        <v>399</v>
      </c>
    </row>
    <row r="401" spans="1:5" x14ac:dyDescent="0.25">
      <c r="A401" t="s">
        <v>2061</v>
      </c>
      <c r="B401" t="s">
        <v>1737</v>
      </c>
      <c r="C401" t="s">
        <v>1738</v>
      </c>
      <c r="D401">
        <v>7</v>
      </c>
      <c r="E401">
        <v>400</v>
      </c>
    </row>
    <row r="402" spans="1:5" x14ac:dyDescent="0.25">
      <c r="A402" t="s">
        <v>2062</v>
      </c>
      <c r="B402" t="s">
        <v>1737</v>
      </c>
      <c r="C402" t="s">
        <v>1738</v>
      </c>
      <c r="D402">
        <v>7</v>
      </c>
      <c r="E402">
        <v>401</v>
      </c>
    </row>
    <row r="403" spans="1:5" x14ac:dyDescent="0.25">
      <c r="A403" t="s">
        <v>2063</v>
      </c>
      <c r="B403" t="s">
        <v>1737</v>
      </c>
      <c r="C403" t="s">
        <v>1738</v>
      </c>
      <c r="D403">
        <v>7</v>
      </c>
      <c r="E403">
        <v>402</v>
      </c>
    </row>
    <row r="404" spans="1:5" x14ac:dyDescent="0.25">
      <c r="A404" t="s">
        <v>2064</v>
      </c>
      <c r="B404" t="s">
        <v>1737</v>
      </c>
      <c r="C404" t="s">
        <v>1738</v>
      </c>
      <c r="D404">
        <v>7</v>
      </c>
      <c r="E404">
        <v>403</v>
      </c>
    </row>
    <row r="405" spans="1:5" x14ac:dyDescent="0.25">
      <c r="A405" t="s">
        <v>2065</v>
      </c>
      <c r="B405" t="s">
        <v>1737</v>
      </c>
      <c r="C405" t="s">
        <v>1738</v>
      </c>
      <c r="D405">
        <v>7</v>
      </c>
      <c r="E405">
        <v>404</v>
      </c>
    </row>
    <row r="406" spans="1:5" x14ac:dyDescent="0.25">
      <c r="A406" t="s">
        <v>2066</v>
      </c>
      <c r="B406" t="s">
        <v>1737</v>
      </c>
      <c r="C406" t="s">
        <v>1738</v>
      </c>
      <c r="D406">
        <v>7</v>
      </c>
      <c r="E406">
        <v>405</v>
      </c>
    </row>
    <row r="407" spans="1:5" x14ac:dyDescent="0.25">
      <c r="A407" t="s">
        <v>2067</v>
      </c>
      <c r="B407" t="s">
        <v>1737</v>
      </c>
      <c r="C407" t="s">
        <v>1738</v>
      </c>
      <c r="D407">
        <v>7</v>
      </c>
      <c r="E407">
        <v>406</v>
      </c>
    </row>
    <row r="408" spans="1:5" x14ac:dyDescent="0.25">
      <c r="A408" t="s">
        <v>2068</v>
      </c>
      <c r="B408" t="s">
        <v>1737</v>
      </c>
      <c r="C408" t="s">
        <v>1738</v>
      </c>
      <c r="D408">
        <v>7</v>
      </c>
      <c r="E408">
        <v>407</v>
      </c>
    </row>
    <row r="409" spans="1:5" x14ac:dyDescent="0.25">
      <c r="A409" t="s">
        <v>2069</v>
      </c>
      <c r="B409" t="s">
        <v>1737</v>
      </c>
      <c r="C409" t="s">
        <v>1738</v>
      </c>
      <c r="D409">
        <v>7</v>
      </c>
      <c r="E409">
        <v>408</v>
      </c>
    </row>
    <row r="410" spans="1:5" x14ac:dyDescent="0.25">
      <c r="A410" t="s">
        <v>2070</v>
      </c>
      <c r="B410" t="s">
        <v>1737</v>
      </c>
      <c r="C410" t="s">
        <v>1738</v>
      </c>
      <c r="D410">
        <v>7</v>
      </c>
      <c r="E410">
        <v>409</v>
      </c>
    </row>
    <row r="411" spans="1:5" x14ac:dyDescent="0.25">
      <c r="A411" t="s">
        <v>2071</v>
      </c>
      <c r="B411" t="s">
        <v>1737</v>
      </c>
      <c r="C411" t="s">
        <v>1738</v>
      </c>
      <c r="D411">
        <v>7</v>
      </c>
      <c r="E411">
        <v>410</v>
      </c>
    </row>
    <row r="412" spans="1:5" x14ac:dyDescent="0.25">
      <c r="A412" t="s">
        <v>2072</v>
      </c>
      <c r="B412" t="s">
        <v>1737</v>
      </c>
      <c r="C412" t="s">
        <v>1738</v>
      </c>
      <c r="D412">
        <v>7</v>
      </c>
      <c r="E412">
        <v>411</v>
      </c>
    </row>
    <row r="413" spans="1:5" x14ac:dyDescent="0.25">
      <c r="A413" t="s">
        <v>2073</v>
      </c>
      <c r="B413" t="s">
        <v>1737</v>
      </c>
      <c r="C413" t="s">
        <v>1738</v>
      </c>
      <c r="D413">
        <v>7</v>
      </c>
      <c r="E413">
        <v>412</v>
      </c>
    </row>
    <row r="414" spans="1:5" x14ac:dyDescent="0.25">
      <c r="A414" t="s">
        <v>2074</v>
      </c>
      <c r="B414" t="s">
        <v>1737</v>
      </c>
      <c r="C414" t="s">
        <v>1738</v>
      </c>
      <c r="D414">
        <v>7</v>
      </c>
      <c r="E414">
        <v>413</v>
      </c>
    </row>
    <row r="415" spans="1:5" x14ac:dyDescent="0.25">
      <c r="A415" t="s">
        <v>2075</v>
      </c>
      <c r="B415" t="s">
        <v>1737</v>
      </c>
      <c r="C415" t="s">
        <v>1738</v>
      </c>
      <c r="D415">
        <v>7</v>
      </c>
      <c r="E415">
        <v>414</v>
      </c>
    </row>
    <row r="416" spans="1:5" x14ac:dyDescent="0.25">
      <c r="A416" t="s">
        <v>2076</v>
      </c>
      <c r="B416" t="s">
        <v>1737</v>
      </c>
      <c r="C416" t="s">
        <v>1738</v>
      </c>
      <c r="D416">
        <v>7</v>
      </c>
      <c r="E416">
        <v>415</v>
      </c>
    </row>
    <row r="417" spans="1:5" x14ac:dyDescent="0.25">
      <c r="A417" t="s">
        <v>2077</v>
      </c>
      <c r="B417" t="s">
        <v>1737</v>
      </c>
      <c r="C417" t="s">
        <v>1738</v>
      </c>
      <c r="D417">
        <v>7</v>
      </c>
      <c r="E417">
        <v>416</v>
      </c>
    </row>
    <row r="418" spans="1:5" x14ac:dyDescent="0.25">
      <c r="A418" t="s">
        <v>2078</v>
      </c>
      <c r="B418" t="s">
        <v>1737</v>
      </c>
      <c r="C418" t="s">
        <v>1738</v>
      </c>
      <c r="D418">
        <v>7</v>
      </c>
      <c r="E418">
        <v>417</v>
      </c>
    </row>
    <row r="419" spans="1:5" x14ac:dyDescent="0.25">
      <c r="A419" t="s">
        <v>2079</v>
      </c>
      <c r="B419" t="s">
        <v>1737</v>
      </c>
      <c r="C419" t="s">
        <v>1738</v>
      </c>
      <c r="D419">
        <v>7</v>
      </c>
      <c r="E419">
        <v>418</v>
      </c>
    </row>
    <row r="420" spans="1:5" x14ac:dyDescent="0.25">
      <c r="A420" t="s">
        <v>2080</v>
      </c>
      <c r="B420" t="s">
        <v>1737</v>
      </c>
      <c r="C420" t="s">
        <v>1738</v>
      </c>
      <c r="D420">
        <v>7</v>
      </c>
      <c r="E420">
        <v>419</v>
      </c>
    </row>
    <row r="421" spans="1:5" x14ac:dyDescent="0.25">
      <c r="A421" t="s">
        <v>2081</v>
      </c>
      <c r="B421" t="s">
        <v>1737</v>
      </c>
      <c r="C421" t="s">
        <v>1738</v>
      </c>
      <c r="D421">
        <v>7</v>
      </c>
      <c r="E421">
        <v>420</v>
      </c>
    </row>
    <row r="422" spans="1:5" x14ac:dyDescent="0.25">
      <c r="A422" t="s">
        <v>2082</v>
      </c>
      <c r="B422" t="s">
        <v>1737</v>
      </c>
      <c r="C422" t="s">
        <v>1738</v>
      </c>
      <c r="D422">
        <v>7</v>
      </c>
      <c r="E422">
        <v>421</v>
      </c>
    </row>
    <row r="423" spans="1:5" x14ac:dyDescent="0.25">
      <c r="A423" t="s">
        <v>2083</v>
      </c>
      <c r="B423" t="s">
        <v>1737</v>
      </c>
      <c r="C423" t="s">
        <v>1738</v>
      </c>
      <c r="D423">
        <v>7</v>
      </c>
      <c r="E423">
        <v>422</v>
      </c>
    </row>
    <row r="424" spans="1:5" x14ac:dyDescent="0.25">
      <c r="A424" t="s">
        <v>2084</v>
      </c>
      <c r="B424" t="s">
        <v>1737</v>
      </c>
      <c r="C424" t="s">
        <v>1738</v>
      </c>
      <c r="D424">
        <v>7</v>
      </c>
      <c r="E424">
        <v>423</v>
      </c>
    </row>
    <row r="425" spans="1:5" x14ac:dyDescent="0.25">
      <c r="A425" t="s">
        <v>2085</v>
      </c>
      <c r="B425" t="s">
        <v>1737</v>
      </c>
      <c r="C425" t="s">
        <v>1738</v>
      </c>
      <c r="D425">
        <v>7</v>
      </c>
      <c r="E425">
        <v>424</v>
      </c>
    </row>
    <row r="426" spans="1:5" x14ac:dyDescent="0.25">
      <c r="A426" t="s">
        <v>2086</v>
      </c>
      <c r="B426" t="s">
        <v>1737</v>
      </c>
      <c r="C426" t="s">
        <v>1738</v>
      </c>
      <c r="D426">
        <v>7</v>
      </c>
      <c r="E426">
        <v>425</v>
      </c>
    </row>
    <row r="427" spans="1:5" x14ac:dyDescent="0.25">
      <c r="A427" t="s">
        <v>2087</v>
      </c>
      <c r="B427" t="s">
        <v>1737</v>
      </c>
      <c r="C427" t="s">
        <v>1738</v>
      </c>
      <c r="D427">
        <v>7</v>
      </c>
      <c r="E427">
        <v>426</v>
      </c>
    </row>
    <row r="428" spans="1:5" x14ac:dyDescent="0.25">
      <c r="A428" t="s">
        <v>2088</v>
      </c>
      <c r="B428" t="s">
        <v>1737</v>
      </c>
      <c r="C428" t="s">
        <v>1738</v>
      </c>
      <c r="D428">
        <v>7</v>
      </c>
      <c r="E428">
        <v>427</v>
      </c>
    </row>
    <row r="429" spans="1:5" x14ac:dyDescent="0.25">
      <c r="A429" t="s">
        <v>2089</v>
      </c>
      <c r="B429" t="s">
        <v>1737</v>
      </c>
      <c r="C429" t="s">
        <v>1738</v>
      </c>
      <c r="D429">
        <v>7</v>
      </c>
      <c r="E429">
        <v>428</v>
      </c>
    </row>
    <row r="430" spans="1:5" x14ac:dyDescent="0.25">
      <c r="A430" t="s">
        <v>2090</v>
      </c>
      <c r="B430" t="s">
        <v>1737</v>
      </c>
      <c r="C430" t="s">
        <v>1738</v>
      </c>
      <c r="D430">
        <v>7</v>
      </c>
      <c r="E430">
        <v>429</v>
      </c>
    </row>
    <row r="431" spans="1:5" x14ac:dyDescent="0.25">
      <c r="A431" t="s">
        <v>2091</v>
      </c>
      <c r="B431" t="s">
        <v>1737</v>
      </c>
      <c r="C431" t="s">
        <v>1738</v>
      </c>
      <c r="D431">
        <v>7</v>
      </c>
      <c r="E431">
        <v>430</v>
      </c>
    </row>
    <row r="432" spans="1:5" x14ac:dyDescent="0.25">
      <c r="A432" t="s">
        <v>2092</v>
      </c>
      <c r="B432" t="s">
        <v>1737</v>
      </c>
      <c r="C432" t="s">
        <v>1738</v>
      </c>
      <c r="D432">
        <v>7</v>
      </c>
      <c r="E432">
        <v>431</v>
      </c>
    </row>
    <row r="433" spans="1:5" x14ac:dyDescent="0.25">
      <c r="A433" t="s">
        <v>2093</v>
      </c>
      <c r="B433" t="s">
        <v>1737</v>
      </c>
      <c r="C433" t="s">
        <v>1738</v>
      </c>
      <c r="D433">
        <v>7</v>
      </c>
      <c r="E433">
        <v>432</v>
      </c>
    </row>
    <row r="434" spans="1:5" x14ac:dyDescent="0.25">
      <c r="A434" t="s">
        <v>2094</v>
      </c>
      <c r="B434" t="s">
        <v>1737</v>
      </c>
      <c r="C434" t="s">
        <v>1738</v>
      </c>
      <c r="D434">
        <v>7</v>
      </c>
      <c r="E434">
        <v>433</v>
      </c>
    </row>
    <row r="435" spans="1:5" x14ac:dyDescent="0.25">
      <c r="A435" t="s">
        <v>2095</v>
      </c>
      <c r="B435" t="s">
        <v>1737</v>
      </c>
      <c r="C435" t="s">
        <v>1738</v>
      </c>
      <c r="D435">
        <v>7</v>
      </c>
      <c r="E435">
        <v>434</v>
      </c>
    </row>
    <row r="436" spans="1:5" x14ac:dyDescent="0.25">
      <c r="A436" t="s">
        <v>2096</v>
      </c>
      <c r="B436" t="s">
        <v>1737</v>
      </c>
      <c r="C436" t="s">
        <v>1738</v>
      </c>
      <c r="D436">
        <v>7</v>
      </c>
      <c r="E436">
        <v>435</v>
      </c>
    </row>
    <row r="437" spans="1:5" x14ac:dyDescent="0.25">
      <c r="A437" t="s">
        <v>2097</v>
      </c>
      <c r="B437" t="s">
        <v>1737</v>
      </c>
      <c r="C437" t="s">
        <v>1738</v>
      </c>
      <c r="D437">
        <v>7</v>
      </c>
      <c r="E437">
        <v>436</v>
      </c>
    </row>
    <row r="438" spans="1:5" x14ac:dyDescent="0.25">
      <c r="A438" t="s">
        <v>2098</v>
      </c>
      <c r="B438" t="s">
        <v>1737</v>
      </c>
      <c r="C438" t="s">
        <v>1738</v>
      </c>
      <c r="D438">
        <v>7</v>
      </c>
      <c r="E438">
        <v>437</v>
      </c>
    </row>
    <row r="439" spans="1:5" x14ac:dyDescent="0.25">
      <c r="A439" t="s">
        <v>2099</v>
      </c>
      <c r="B439" t="s">
        <v>1737</v>
      </c>
      <c r="C439" t="s">
        <v>1738</v>
      </c>
      <c r="D439">
        <v>7</v>
      </c>
      <c r="E439">
        <v>438</v>
      </c>
    </row>
    <row r="440" spans="1:5" x14ac:dyDescent="0.25">
      <c r="A440" t="s">
        <v>2100</v>
      </c>
      <c r="B440" t="s">
        <v>1737</v>
      </c>
      <c r="C440" t="s">
        <v>1738</v>
      </c>
      <c r="D440">
        <v>7</v>
      </c>
      <c r="E440">
        <v>439</v>
      </c>
    </row>
    <row r="441" spans="1:5" x14ac:dyDescent="0.25">
      <c r="A441" t="s">
        <v>2101</v>
      </c>
      <c r="B441" t="s">
        <v>1737</v>
      </c>
      <c r="C441" t="s">
        <v>1738</v>
      </c>
      <c r="D441">
        <v>7</v>
      </c>
      <c r="E441">
        <v>440</v>
      </c>
    </row>
    <row r="442" spans="1:5" x14ac:dyDescent="0.25">
      <c r="A442" t="s">
        <v>2102</v>
      </c>
      <c r="B442" t="s">
        <v>1737</v>
      </c>
      <c r="C442" t="s">
        <v>1738</v>
      </c>
      <c r="D442">
        <v>7</v>
      </c>
      <c r="E442">
        <v>441</v>
      </c>
    </row>
    <row r="443" spans="1:5" x14ac:dyDescent="0.25">
      <c r="A443" t="s">
        <v>2103</v>
      </c>
      <c r="B443" t="s">
        <v>1737</v>
      </c>
      <c r="C443" t="s">
        <v>1738</v>
      </c>
      <c r="D443">
        <v>7</v>
      </c>
      <c r="E443">
        <v>442</v>
      </c>
    </row>
    <row r="444" spans="1:5" x14ac:dyDescent="0.25">
      <c r="A444" t="s">
        <v>2104</v>
      </c>
      <c r="B444" t="s">
        <v>1737</v>
      </c>
      <c r="C444" t="s">
        <v>1738</v>
      </c>
      <c r="D444">
        <v>7</v>
      </c>
      <c r="E444">
        <v>443</v>
      </c>
    </row>
    <row r="445" spans="1:5" x14ac:dyDescent="0.25">
      <c r="A445" t="s">
        <v>2105</v>
      </c>
      <c r="B445" t="s">
        <v>1737</v>
      </c>
      <c r="C445" t="s">
        <v>1738</v>
      </c>
      <c r="D445">
        <v>7</v>
      </c>
      <c r="E445">
        <v>444</v>
      </c>
    </row>
    <row r="446" spans="1:5" x14ac:dyDescent="0.25">
      <c r="A446" t="s">
        <v>2106</v>
      </c>
      <c r="B446" t="s">
        <v>1737</v>
      </c>
      <c r="C446" t="s">
        <v>1738</v>
      </c>
      <c r="D446">
        <v>7</v>
      </c>
      <c r="E446">
        <v>445</v>
      </c>
    </row>
    <row r="447" spans="1:5" x14ac:dyDescent="0.25">
      <c r="A447" t="s">
        <v>2107</v>
      </c>
      <c r="B447" t="s">
        <v>1737</v>
      </c>
      <c r="C447" t="s">
        <v>1738</v>
      </c>
      <c r="D447">
        <v>7</v>
      </c>
      <c r="E447">
        <v>446</v>
      </c>
    </row>
    <row r="448" spans="1:5" x14ac:dyDescent="0.25">
      <c r="A448" t="s">
        <v>2108</v>
      </c>
      <c r="B448" t="s">
        <v>1737</v>
      </c>
      <c r="C448" t="s">
        <v>1738</v>
      </c>
      <c r="D448">
        <v>7</v>
      </c>
      <c r="E448">
        <v>447</v>
      </c>
    </row>
    <row r="449" spans="1:5" x14ac:dyDescent="0.25">
      <c r="A449" t="s">
        <v>2109</v>
      </c>
      <c r="B449" t="s">
        <v>1737</v>
      </c>
      <c r="C449" t="s">
        <v>1738</v>
      </c>
      <c r="D449">
        <v>7</v>
      </c>
      <c r="E449">
        <v>448</v>
      </c>
    </row>
    <row r="450" spans="1:5" x14ac:dyDescent="0.25">
      <c r="A450" t="s">
        <v>2110</v>
      </c>
      <c r="B450" t="s">
        <v>1737</v>
      </c>
      <c r="C450" t="s">
        <v>1738</v>
      </c>
      <c r="D450">
        <v>7</v>
      </c>
      <c r="E450">
        <v>449</v>
      </c>
    </row>
    <row r="451" spans="1:5" x14ac:dyDescent="0.25">
      <c r="A451" t="s">
        <v>2111</v>
      </c>
      <c r="B451" t="s">
        <v>1737</v>
      </c>
      <c r="C451" t="s">
        <v>1738</v>
      </c>
      <c r="D451">
        <v>7</v>
      </c>
      <c r="E451">
        <v>450</v>
      </c>
    </row>
    <row r="452" spans="1:5" x14ac:dyDescent="0.25">
      <c r="A452" t="s">
        <v>2112</v>
      </c>
      <c r="B452" t="s">
        <v>1737</v>
      </c>
      <c r="C452" t="s">
        <v>1738</v>
      </c>
      <c r="D452">
        <v>7</v>
      </c>
      <c r="E452">
        <v>451</v>
      </c>
    </row>
    <row r="453" spans="1:5" x14ac:dyDescent="0.25">
      <c r="A453" t="s">
        <v>2113</v>
      </c>
      <c r="B453" t="s">
        <v>1737</v>
      </c>
      <c r="C453" t="s">
        <v>1738</v>
      </c>
      <c r="D453">
        <v>7</v>
      </c>
      <c r="E453">
        <v>452</v>
      </c>
    </row>
    <row r="454" spans="1:5" x14ac:dyDescent="0.25">
      <c r="A454" t="s">
        <v>2114</v>
      </c>
      <c r="B454" t="s">
        <v>1737</v>
      </c>
      <c r="C454" t="s">
        <v>1738</v>
      </c>
      <c r="D454">
        <v>7</v>
      </c>
      <c r="E454">
        <v>453</v>
      </c>
    </row>
    <row r="455" spans="1:5" x14ac:dyDescent="0.25">
      <c r="A455" t="s">
        <v>2115</v>
      </c>
      <c r="B455" t="s">
        <v>1737</v>
      </c>
      <c r="C455" t="s">
        <v>1738</v>
      </c>
      <c r="D455">
        <v>7</v>
      </c>
      <c r="E455">
        <v>454</v>
      </c>
    </row>
    <row r="456" spans="1:5" x14ac:dyDescent="0.25">
      <c r="A456" t="s">
        <v>2116</v>
      </c>
      <c r="B456" t="s">
        <v>1737</v>
      </c>
      <c r="C456" t="s">
        <v>1738</v>
      </c>
      <c r="D456">
        <v>7</v>
      </c>
      <c r="E456">
        <v>455</v>
      </c>
    </row>
    <row r="457" spans="1:5" x14ac:dyDescent="0.25">
      <c r="A457" t="s">
        <v>2117</v>
      </c>
      <c r="B457" t="s">
        <v>1737</v>
      </c>
      <c r="C457" t="s">
        <v>1738</v>
      </c>
      <c r="D457">
        <v>7</v>
      </c>
      <c r="E457">
        <v>456</v>
      </c>
    </row>
    <row r="458" spans="1:5" x14ac:dyDescent="0.25">
      <c r="A458" t="s">
        <v>2118</v>
      </c>
      <c r="B458" t="s">
        <v>1737</v>
      </c>
      <c r="C458" t="s">
        <v>1738</v>
      </c>
      <c r="D458">
        <v>7</v>
      </c>
      <c r="E458">
        <v>457</v>
      </c>
    </row>
    <row r="459" spans="1:5" x14ac:dyDescent="0.25">
      <c r="A459" t="s">
        <v>2119</v>
      </c>
      <c r="B459" t="s">
        <v>1737</v>
      </c>
      <c r="C459" t="s">
        <v>1738</v>
      </c>
      <c r="D459">
        <v>7</v>
      </c>
      <c r="E459">
        <v>458</v>
      </c>
    </row>
    <row r="460" spans="1:5" x14ac:dyDescent="0.25">
      <c r="A460" t="s">
        <v>2120</v>
      </c>
      <c r="B460" t="s">
        <v>1737</v>
      </c>
      <c r="C460" t="s">
        <v>1738</v>
      </c>
      <c r="D460">
        <v>7</v>
      </c>
      <c r="E460">
        <v>459</v>
      </c>
    </row>
    <row r="461" spans="1:5" x14ac:dyDescent="0.25">
      <c r="A461" t="s">
        <v>2121</v>
      </c>
      <c r="B461" t="s">
        <v>1737</v>
      </c>
      <c r="C461" t="s">
        <v>1738</v>
      </c>
      <c r="D461">
        <v>7</v>
      </c>
      <c r="E461">
        <v>460</v>
      </c>
    </row>
    <row r="462" spans="1:5" x14ac:dyDescent="0.25">
      <c r="A462" t="s">
        <v>2122</v>
      </c>
      <c r="B462" t="s">
        <v>1737</v>
      </c>
      <c r="C462" t="s">
        <v>1738</v>
      </c>
      <c r="D462">
        <v>7</v>
      </c>
      <c r="E462">
        <v>461</v>
      </c>
    </row>
    <row r="463" spans="1:5" x14ac:dyDescent="0.25">
      <c r="A463" t="s">
        <v>2123</v>
      </c>
      <c r="B463" t="s">
        <v>1737</v>
      </c>
      <c r="C463" t="s">
        <v>1738</v>
      </c>
      <c r="D463">
        <v>7</v>
      </c>
      <c r="E463">
        <v>462</v>
      </c>
    </row>
    <row r="464" spans="1:5" x14ac:dyDescent="0.25">
      <c r="A464" t="s">
        <v>2124</v>
      </c>
      <c r="B464" t="s">
        <v>1737</v>
      </c>
      <c r="C464" t="s">
        <v>1738</v>
      </c>
      <c r="D464">
        <v>7</v>
      </c>
      <c r="E464">
        <v>463</v>
      </c>
    </row>
    <row r="465" spans="1:5" x14ac:dyDescent="0.25">
      <c r="A465" t="s">
        <v>2125</v>
      </c>
      <c r="B465" t="s">
        <v>1737</v>
      </c>
      <c r="C465" t="s">
        <v>1738</v>
      </c>
      <c r="D465">
        <v>7</v>
      </c>
      <c r="E465">
        <v>464</v>
      </c>
    </row>
    <row r="466" spans="1:5" x14ac:dyDescent="0.25">
      <c r="A466" t="s">
        <v>2126</v>
      </c>
      <c r="B466" t="s">
        <v>1737</v>
      </c>
      <c r="C466" t="s">
        <v>1738</v>
      </c>
      <c r="D466">
        <v>7</v>
      </c>
      <c r="E466">
        <v>465</v>
      </c>
    </row>
    <row r="467" spans="1:5" x14ac:dyDescent="0.25">
      <c r="A467" t="s">
        <v>2127</v>
      </c>
      <c r="B467" t="s">
        <v>1737</v>
      </c>
      <c r="C467" t="s">
        <v>1738</v>
      </c>
      <c r="D467">
        <v>7</v>
      </c>
      <c r="E467">
        <v>466</v>
      </c>
    </row>
    <row r="468" spans="1:5" x14ac:dyDescent="0.25">
      <c r="A468" t="s">
        <v>2128</v>
      </c>
      <c r="B468" t="s">
        <v>1737</v>
      </c>
      <c r="C468" t="s">
        <v>1738</v>
      </c>
      <c r="D468">
        <v>7</v>
      </c>
      <c r="E468">
        <v>467</v>
      </c>
    </row>
    <row r="469" spans="1:5" x14ac:dyDescent="0.25">
      <c r="A469" t="s">
        <v>2129</v>
      </c>
      <c r="B469" t="s">
        <v>1737</v>
      </c>
      <c r="C469" t="s">
        <v>1738</v>
      </c>
      <c r="D469">
        <v>7</v>
      </c>
      <c r="E469">
        <v>468</v>
      </c>
    </row>
    <row r="470" spans="1:5" x14ac:dyDescent="0.25">
      <c r="A470" t="s">
        <v>2130</v>
      </c>
      <c r="B470" t="s">
        <v>1737</v>
      </c>
      <c r="C470" t="s">
        <v>1738</v>
      </c>
      <c r="D470">
        <v>7</v>
      </c>
      <c r="E470">
        <v>469</v>
      </c>
    </row>
    <row r="471" spans="1:5" x14ac:dyDescent="0.25">
      <c r="A471" t="s">
        <v>2131</v>
      </c>
      <c r="B471" t="s">
        <v>1737</v>
      </c>
      <c r="C471" t="s">
        <v>1738</v>
      </c>
      <c r="D471">
        <v>7</v>
      </c>
      <c r="E471">
        <v>470</v>
      </c>
    </row>
    <row r="472" spans="1:5" x14ac:dyDescent="0.25">
      <c r="A472" t="s">
        <v>2132</v>
      </c>
      <c r="B472" t="s">
        <v>1737</v>
      </c>
      <c r="C472" t="s">
        <v>1738</v>
      </c>
      <c r="D472">
        <v>7</v>
      </c>
      <c r="E472">
        <v>471</v>
      </c>
    </row>
    <row r="473" spans="1:5" x14ac:dyDescent="0.25">
      <c r="A473" t="s">
        <v>2133</v>
      </c>
      <c r="B473" t="s">
        <v>1737</v>
      </c>
      <c r="C473" t="s">
        <v>1738</v>
      </c>
      <c r="D473">
        <v>7</v>
      </c>
      <c r="E473">
        <v>472</v>
      </c>
    </row>
    <row r="474" spans="1:5" x14ac:dyDescent="0.25">
      <c r="A474" t="s">
        <v>2134</v>
      </c>
      <c r="B474" t="s">
        <v>1737</v>
      </c>
      <c r="C474" t="s">
        <v>1738</v>
      </c>
      <c r="D474">
        <v>7</v>
      </c>
      <c r="E474">
        <v>473</v>
      </c>
    </row>
    <row r="475" spans="1:5" x14ac:dyDescent="0.25">
      <c r="A475" t="s">
        <v>2135</v>
      </c>
      <c r="B475" t="s">
        <v>1737</v>
      </c>
      <c r="C475" t="s">
        <v>1738</v>
      </c>
      <c r="D475">
        <v>7</v>
      </c>
      <c r="E475">
        <v>474</v>
      </c>
    </row>
    <row r="476" spans="1:5" x14ac:dyDescent="0.25">
      <c r="A476" t="s">
        <v>2136</v>
      </c>
      <c r="B476" t="s">
        <v>1737</v>
      </c>
      <c r="C476" t="s">
        <v>1738</v>
      </c>
      <c r="D476">
        <v>7</v>
      </c>
      <c r="E476">
        <v>475</v>
      </c>
    </row>
    <row r="477" spans="1:5" x14ac:dyDescent="0.25">
      <c r="A477" t="s">
        <v>2137</v>
      </c>
      <c r="B477" t="s">
        <v>1737</v>
      </c>
      <c r="C477" t="s">
        <v>1738</v>
      </c>
      <c r="D477">
        <v>7</v>
      </c>
      <c r="E477">
        <v>476</v>
      </c>
    </row>
    <row r="478" spans="1:5" x14ac:dyDescent="0.25">
      <c r="A478" t="s">
        <v>2138</v>
      </c>
      <c r="B478" t="s">
        <v>1737</v>
      </c>
      <c r="C478" t="s">
        <v>1738</v>
      </c>
      <c r="D478">
        <v>7</v>
      </c>
      <c r="E478">
        <v>477</v>
      </c>
    </row>
    <row r="479" spans="1:5" x14ac:dyDescent="0.25">
      <c r="A479" t="s">
        <v>2139</v>
      </c>
      <c r="B479" t="s">
        <v>1737</v>
      </c>
      <c r="C479" t="s">
        <v>1738</v>
      </c>
      <c r="D479">
        <v>7</v>
      </c>
      <c r="E479">
        <v>478</v>
      </c>
    </row>
    <row r="480" spans="1:5" x14ac:dyDescent="0.25">
      <c r="A480" t="s">
        <v>2140</v>
      </c>
      <c r="B480" t="s">
        <v>1737</v>
      </c>
      <c r="C480" t="s">
        <v>1738</v>
      </c>
      <c r="D480">
        <v>7</v>
      </c>
      <c r="E480">
        <v>479</v>
      </c>
    </row>
    <row r="481" spans="1:5" x14ac:dyDescent="0.25">
      <c r="A481" t="s">
        <v>2141</v>
      </c>
      <c r="B481" t="s">
        <v>1737</v>
      </c>
      <c r="C481" t="s">
        <v>1738</v>
      </c>
      <c r="D481">
        <v>7</v>
      </c>
      <c r="E481">
        <v>480</v>
      </c>
    </row>
    <row r="482" spans="1:5" x14ac:dyDescent="0.25">
      <c r="A482" t="s">
        <v>2142</v>
      </c>
      <c r="B482" t="s">
        <v>1737</v>
      </c>
      <c r="C482" t="s">
        <v>1738</v>
      </c>
      <c r="D482">
        <v>7</v>
      </c>
      <c r="E482">
        <v>481</v>
      </c>
    </row>
    <row r="483" spans="1:5" x14ac:dyDescent="0.25">
      <c r="A483" t="s">
        <v>2143</v>
      </c>
      <c r="B483" t="s">
        <v>1737</v>
      </c>
      <c r="C483" t="s">
        <v>1738</v>
      </c>
      <c r="D483">
        <v>7</v>
      </c>
      <c r="E483">
        <v>482</v>
      </c>
    </row>
    <row r="484" spans="1:5" x14ac:dyDescent="0.25">
      <c r="A484" t="s">
        <v>2144</v>
      </c>
      <c r="B484" t="s">
        <v>1737</v>
      </c>
      <c r="C484" t="s">
        <v>1738</v>
      </c>
      <c r="D484">
        <v>7</v>
      </c>
      <c r="E484">
        <v>483</v>
      </c>
    </row>
    <row r="485" spans="1:5" x14ac:dyDescent="0.25">
      <c r="A485" t="s">
        <v>2145</v>
      </c>
      <c r="B485" t="s">
        <v>1737</v>
      </c>
      <c r="C485" t="s">
        <v>1738</v>
      </c>
      <c r="D485">
        <v>7</v>
      </c>
      <c r="E485">
        <v>484</v>
      </c>
    </row>
    <row r="486" spans="1:5" x14ac:dyDescent="0.25">
      <c r="A486" t="s">
        <v>2146</v>
      </c>
      <c r="B486" t="s">
        <v>1737</v>
      </c>
      <c r="C486" t="s">
        <v>1738</v>
      </c>
      <c r="D486">
        <v>7</v>
      </c>
      <c r="E486">
        <v>485</v>
      </c>
    </row>
    <row r="487" spans="1:5" x14ac:dyDescent="0.25">
      <c r="A487" t="s">
        <v>2147</v>
      </c>
      <c r="B487" t="s">
        <v>1737</v>
      </c>
      <c r="C487" t="s">
        <v>1738</v>
      </c>
      <c r="D487">
        <v>7</v>
      </c>
      <c r="E487">
        <v>486</v>
      </c>
    </row>
    <row r="488" spans="1:5" x14ac:dyDescent="0.25">
      <c r="A488" t="s">
        <v>2148</v>
      </c>
      <c r="B488" t="s">
        <v>1737</v>
      </c>
      <c r="C488" t="s">
        <v>1738</v>
      </c>
      <c r="D488">
        <v>7</v>
      </c>
      <c r="E488">
        <v>487</v>
      </c>
    </row>
    <row r="489" spans="1:5" x14ac:dyDescent="0.25">
      <c r="A489" t="s">
        <v>2149</v>
      </c>
      <c r="B489" t="s">
        <v>1737</v>
      </c>
      <c r="C489" t="s">
        <v>1738</v>
      </c>
      <c r="D489">
        <v>7</v>
      </c>
      <c r="E489">
        <v>488</v>
      </c>
    </row>
    <row r="490" spans="1:5" x14ac:dyDescent="0.25">
      <c r="A490" t="s">
        <v>2150</v>
      </c>
      <c r="B490" t="s">
        <v>1737</v>
      </c>
      <c r="C490" t="s">
        <v>1738</v>
      </c>
      <c r="D490">
        <v>7</v>
      </c>
      <c r="E490">
        <v>489</v>
      </c>
    </row>
    <row r="491" spans="1:5" x14ac:dyDescent="0.25">
      <c r="A491" t="s">
        <v>2151</v>
      </c>
      <c r="B491" t="s">
        <v>1737</v>
      </c>
      <c r="C491" t="s">
        <v>1738</v>
      </c>
      <c r="D491">
        <v>7</v>
      </c>
      <c r="E491">
        <v>490</v>
      </c>
    </row>
    <row r="492" spans="1:5" x14ac:dyDescent="0.25">
      <c r="A492" t="s">
        <v>2152</v>
      </c>
      <c r="B492" t="s">
        <v>1737</v>
      </c>
      <c r="C492" t="s">
        <v>1738</v>
      </c>
      <c r="D492">
        <v>7</v>
      </c>
      <c r="E492">
        <v>491</v>
      </c>
    </row>
    <row r="493" spans="1:5" x14ac:dyDescent="0.25">
      <c r="A493" t="s">
        <v>2153</v>
      </c>
      <c r="B493" t="s">
        <v>1737</v>
      </c>
      <c r="C493" t="s">
        <v>1738</v>
      </c>
      <c r="D493">
        <v>7</v>
      </c>
      <c r="E493">
        <v>492</v>
      </c>
    </row>
    <row r="494" spans="1:5" x14ac:dyDescent="0.25">
      <c r="A494" t="s">
        <v>2154</v>
      </c>
      <c r="B494" t="s">
        <v>1737</v>
      </c>
      <c r="C494" t="s">
        <v>1738</v>
      </c>
      <c r="D494">
        <v>7</v>
      </c>
      <c r="E494">
        <v>493</v>
      </c>
    </row>
    <row r="495" spans="1:5" x14ac:dyDescent="0.25">
      <c r="A495" t="s">
        <v>2155</v>
      </c>
      <c r="B495" t="s">
        <v>1737</v>
      </c>
      <c r="C495" t="s">
        <v>1738</v>
      </c>
      <c r="D495">
        <v>7</v>
      </c>
      <c r="E495">
        <v>494</v>
      </c>
    </row>
    <row r="496" spans="1:5" x14ac:dyDescent="0.25">
      <c r="A496" t="s">
        <v>2156</v>
      </c>
      <c r="B496" t="s">
        <v>1737</v>
      </c>
      <c r="C496" t="s">
        <v>1738</v>
      </c>
      <c r="D496">
        <v>7</v>
      </c>
      <c r="E496">
        <v>495</v>
      </c>
    </row>
    <row r="497" spans="1:5" x14ac:dyDescent="0.25">
      <c r="A497" t="s">
        <v>2057</v>
      </c>
      <c r="B497" t="s">
        <v>1737</v>
      </c>
      <c r="C497" t="s">
        <v>1738</v>
      </c>
      <c r="D497">
        <v>7</v>
      </c>
      <c r="E497">
        <v>496</v>
      </c>
    </row>
    <row r="498" spans="1:5" x14ac:dyDescent="0.25">
      <c r="A498" t="s">
        <v>2058</v>
      </c>
      <c r="B498" t="s">
        <v>1737</v>
      </c>
      <c r="C498" t="s">
        <v>1738</v>
      </c>
      <c r="D498">
        <v>7</v>
      </c>
      <c r="E498">
        <v>497</v>
      </c>
    </row>
    <row r="499" spans="1:5" x14ac:dyDescent="0.25">
      <c r="A499" t="s">
        <v>2059</v>
      </c>
      <c r="B499" t="s">
        <v>1737</v>
      </c>
      <c r="C499" t="s">
        <v>1738</v>
      </c>
      <c r="D499">
        <v>7</v>
      </c>
      <c r="E499">
        <v>498</v>
      </c>
    </row>
    <row r="500" spans="1:5" x14ac:dyDescent="0.25">
      <c r="A500" t="s">
        <v>2060</v>
      </c>
      <c r="B500" t="s">
        <v>1737</v>
      </c>
      <c r="C500" t="s">
        <v>1738</v>
      </c>
      <c r="D500">
        <v>7</v>
      </c>
      <c r="E500">
        <v>499</v>
      </c>
    </row>
    <row r="501" spans="1:5" x14ac:dyDescent="0.25">
      <c r="A501" t="s">
        <v>2061</v>
      </c>
      <c r="B501" t="s">
        <v>1737</v>
      </c>
      <c r="C501" t="s">
        <v>1738</v>
      </c>
      <c r="D501">
        <v>7</v>
      </c>
      <c r="E501">
        <v>500</v>
      </c>
    </row>
    <row r="502" spans="1:5" x14ac:dyDescent="0.25">
      <c r="A502" t="s">
        <v>2062</v>
      </c>
      <c r="B502" t="s">
        <v>1737</v>
      </c>
      <c r="C502" t="s">
        <v>1738</v>
      </c>
      <c r="D502">
        <v>7</v>
      </c>
      <c r="E502">
        <v>501</v>
      </c>
    </row>
    <row r="503" spans="1:5" x14ac:dyDescent="0.25">
      <c r="A503" t="s">
        <v>2063</v>
      </c>
      <c r="B503" t="s">
        <v>1737</v>
      </c>
      <c r="C503" t="s">
        <v>1738</v>
      </c>
      <c r="D503">
        <v>7</v>
      </c>
      <c r="E503">
        <v>502</v>
      </c>
    </row>
    <row r="504" spans="1:5" x14ac:dyDescent="0.25">
      <c r="A504" t="s">
        <v>2064</v>
      </c>
      <c r="B504" t="s">
        <v>1737</v>
      </c>
      <c r="C504" t="s">
        <v>1738</v>
      </c>
      <c r="D504">
        <v>7</v>
      </c>
      <c r="E504">
        <v>503</v>
      </c>
    </row>
    <row r="505" spans="1:5" x14ac:dyDescent="0.25">
      <c r="A505" t="s">
        <v>2065</v>
      </c>
      <c r="B505" t="s">
        <v>1737</v>
      </c>
      <c r="C505" t="s">
        <v>1738</v>
      </c>
      <c r="D505">
        <v>7</v>
      </c>
      <c r="E505">
        <v>504</v>
      </c>
    </row>
    <row r="506" spans="1:5" x14ac:dyDescent="0.25">
      <c r="A506" t="s">
        <v>2066</v>
      </c>
      <c r="B506" t="s">
        <v>1737</v>
      </c>
      <c r="C506" t="s">
        <v>1738</v>
      </c>
      <c r="D506">
        <v>7</v>
      </c>
      <c r="E506">
        <v>505</v>
      </c>
    </row>
    <row r="507" spans="1:5" x14ac:dyDescent="0.25">
      <c r="A507" t="s">
        <v>2067</v>
      </c>
      <c r="B507" t="s">
        <v>1737</v>
      </c>
      <c r="C507" t="s">
        <v>1738</v>
      </c>
      <c r="D507">
        <v>7</v>
      </c>
      <c r="E507">
        <v>506</v>
      </c>
    </row>
    <row r="508" spans="1:5" x14ac:dyDescent="0.25">
      <c r="A508" t="s">
        <v>2068</v>
      </c>
      <c r="B508" t="s">
        <v>1737</v>
      </c>
      <c r="C508" t="s">
        <v>1738</v>
      </c>
      <c r="D508">
        <v>7</v>
      </c>
      <c r="E508">
        <v>507</v>
      </c>
    </row>
    <row r="509" spans="1:5" x14ac:dyDescent="0.25">
      <c r="A509" t="s">
        <v>2069</v>
      </c>
      <c r="B509" t="s">
        <v>1737</v>
      </c>
      <c r="C509" t="s">
        <v>1738</v>
      </c>
      <c r="D509">
        <v>7</v>
      </c>
      <c r="E509">
        <v>508</v>
      </c>
    </row>
    <row r="510" spans="1:5" x14ac:dyDescent="0.25">
      <c r="A510" t="s">
        <v>2070</v>
      </c>
      <c r="B510" t="s">
        <v>1737</v>
      </c>
      <c r="C510" t="s">
        <v>1738</v>
      </c>
      <c r="D510">
        <v>7</v>
      </c>
      <c r="E510">
        <v>509</v>
      </c>
    </row>
    <row r="511" spans="1:5" x14ac:dyDescent="0.25">
      <c r="A511" t="s">
        <v>2071</v>
      </c>
      <c r="B511" t="s">
        <v>1737</v>
      </c>
      <c r="C511" t="s">
        <v>1738</v>
      </c>
      <c r="D511">
        <v>7</v>
      </c>
      <c r="E511">
        <v>510</v>
      </c>
    </row>
    <row r="512" spans="1:5" x14ac:dyDescent="0.25">
      <c r="A512" t="s">
        <v>2072</v>
      </c>
      <c r="B512" t="s">
        <v>1737</v>
      </c>
      <c r="C512" t="s">
        <v>1738</v>
      </c>
      <c r="D512">
        <v>7</v>
      </c>
      <c r="E512">
        <v>511</v>
      </c>
    </row>
    <row r="513" spans="1:5" x14ac:dyDescent="0.25">
      <c r="A513" t="s">
        <v>2157</v>
      </c>
      <c r="B513" t="s">
        <v>1737</v>
      </c>
      <c r="C513" t="s">
        <v>1795</v>
      </c>
      <c r="D513">
        <v>7</v>
      </c>
      <c r="E513">
        <v>512</v>
      </c>
    </row>
    <row r="514" spans="1:5" x14ac:dyDescent="0.25">
      <c r="A514" t="s">
        <v>2158</v>
      </c>
      <c r="B514" t="s">
        <v>1737</v>
      </c>
      <c r="C514" t="s">
        <v>1839</v>
      </c>
      <c r="D514">
        <v>7</v>
      </c>
      <c r="E514">
        <v>513</v>
      </c>
    </row>
    <row r="515" spans="1:5" x14ac:dyDescent="0.25">
      <c r="A515" t="s">
        <v>2159</v>
      </c>
      <c r="B515" t="s">
        <v>1737</v>
      </c>
      <c r="C515" t="s">
        <v>1839</v>
      </c>
      <c r="D515">
        <v>7</v>
      </c>
      <c r="E515">
        <v>514</v>
      </c>
    </row>
    <row r="516" spans="1:5" x14ac:dyDescent="0.25">
      <c r="A516" t="s">
        <v>2160</v>
      </c>
      <c r="B516" t="s">
        <v>1737</v>
      </c>
      <c r="C516" t="s">
        <v>1839</v>
      </c>
      <c r="D516">
        <v>7</v>
      </c>
      <c r="E516">
        <v>515</v>
      </c>
    </row>
    <row r="517" spans="1:5" x14ac:dyDescent="0.25">
      <c r="A517" t="s">
        <v>2161</v>
      </c>
      <c r="B517" t="s">
        <v>1737</v>
      </c>
      <c r="C517" t="s">
        <v>1839</v>
      </c>
      <c r="D517">
        <v>7</v>
      </c>
      <c r="E517">
        <v>516</v>
      </c>
    </row>
    <row r="518" spans="1:5" x14ac:dyDescent="0.25">
      <c r="A518" t="s">
        <v>2162</v>
      </c>
      <c r="B518" t="s">
        <v>1737</v>
      </c>
      <c r="C518" t="s">
        <v>1839</v>
      </c>
      <c r="D518">
        <v>7</v>
      </c>
      <c r="E518">
        <v>517</v>
      </c>
    </row>
    <row r="519" spans="1:5" x14ac:dyDescent="0.25">
      <c r="A519" t="s">
        <v>2163</v>
      </c>
      <c r="B519" t="s">
        <v>1737</v>
      </c>
      <c r="C519" t="s">
        <v>1839</v>
      </c>
      <c r="D519">
        <v>7</v>
      </c>
      <c r="E519">
        <v>518</v>
      </c>
    </row>
    <row r="520" spans="1:5" x14ac:dyDescent="0.25">
      <c r="A520" t="s">
        <v>2164</v>
      </c>
      <c r="B520" t="s">
        <v>1737</v>
      </c>
      <c r="C520" t="s">
        <v>1839</v>
      </c>
      <c r="D520">
        <v>7</v>
      </c>
      <c r="E520">
        <v>519</v>
      </c>
    </row>
    <row r="521" spans="1:5" x14ac:dyDescent="0.25">
      <c r="A521" t="s">
        <v>2165</v>
      </c>
      <c r="B521" t="s">
        <v>1737</v>
      </c>
      <c r="C521" t="s">
        <v>1839</v>
      </c>
      <c r="D521">
        <v>7</v>
      </c>
      <c r="E521">
        <v>520</v>
      </c>
    </row>
    <row r="522" spans="1:5" x14ac:dyDescent="0.25">
      <c r="A522" t="s">
        <v>2166</v>
      </c>
      <c r="B522" t="s">
        <v>1737</v>
      </c>
      <c r="C522" t="s">
        <v>1839</v>
      </c>
      <c r="D522">
        <v>7</v>
      </c>
      <c r="E522">
        <v>521</v>
      </c>
    </row>
    <row r="523" spans="1:5" x14ac:dyDescent="0.25">
      <c r="A523" t="s">
        <v>2167</v>
      </c>
      <c r="B523" t="s">
        <v>1737</v>
      </c>
      <c r="C523" t="s">
        <v>1839</v>
      </c>
      <c r="D523">
        <v>7</v>
      </c>
      <c r="E523">
        <v>522</v>
      </c>
    </row>
    <row r="524" spans="1:5" x14ac:dyDescent="0.25">
      <c r="A524" t="s">
        <v>2168</v>
      </c>
      <c r="B524" t="s">
        <v>1737</v>
      </c>
      <c r="C524" t="s">
        <v>1839</v>
      </c>
      <c r="D524">
        <v>7</v>
      </c>
      <c r="E524">
        <v>523</v>
      </c>
    </row>
    <row r="525" spans="1:5" x14ac:dyDescent="0.25">
      <c r="A525" t="s">
        <v>2169</v>
      </c>
      <c r="B525" t="s">
        <v>1737</v>
      </c>
      <c r="C525" t="s">
        <v>1839</v>
      </c>
      <c r="D525">
        <v>7</v>
      </c>
      <c r="E525">
        <v>524</v>
      </c>
    </row>
    <row r="526" spans="1:5" x14ac:dyDescent="0.25">
      <c r="A526" t="s">
        <v>2170</v>
      </c>
      <c r="B526" t="s">
        <v>1737</v>
      </c>
      <c r="C526" t="s">
        <v>1839</v>
      </c>
      <c r="D526">
        <v>7</v>
      </c>
      <c r="E526">
        <v>525</v>
      </c>
    </row>
    <row r="527" spans="1:5" x14ac:dyDescent="0.25">
      <c r="A527" t="s">
        <v>2171</v>
      </c>
      <c r="B527" t="s">
        <v>1737</v>
      </c>
      <c r="C527" t="s">
        <v>1839</v>
      </c>
      <c r="D527">
        <v>7</v>
      </c>
      <c r="E527">
        <v>526</v>
      </c>
    </row>
    <row r="528" spans="1:5" x14ac:dyDescent="0.25">
      <c r="A528" t="s">
        <v>2172</v>
      </c>
      <c r="B528" t="s">
        <v>1737</v>
      </c>
      <c r="C528" t="s">
        <v>1839</v>
      </c>
      <c r="D528">
        <v>7</v>
      </c>
      <c r="E528">
        <v>527</v>
      </c>
    </row>
    <row r="529" spans="1:5" x14ac:dyDescent="0.25">
      <c r="A529" t="s">
        <v>2173</v>
      </c>
      <c r="B529" t="s">
        <v>1737</v>
      </c>
      <c r="C529" t="s">
        <v>1839</v>
      </c>
      <c r="D529">
        <v>7</v>
      </c>
      <c r="E529">
        <v>528</v>
      </c>
    </row>
    <row r="530" spans="1:5" x14ac:dyDescent="0.25">
      <c r="A530" t="s">
        <v>2174</v>
      </c>
      <c r="B530" t="s">
        <v>1737</v>
      </c>
      <c r="C530" t="s">
        <v>1839</v>
      </c>
      <c r="D530">
        <v>7</v>
      </c>
      <c r="E530">
        <v>529</v>
      </c>
    </row>
    <row r="531" spans="1:5" x14ac:dyDescent="0.25">
      <c r="A531" t="s">
        <v>2175</v>
      </c>
      <c r="B531" t="s">
        <v>1737</v>
      </c>
      <c r="C531" t="s">
        <v>1839</v>
      </c>
      <c r="D531">
        <v>7</v>
      </c>
      <c r="E531">
        <v>530</v>
      </c>
    </row>
    <row r="532" spans="1:5" x14ac:dyDescent="0.25">
      <c r="A532" t="s">
        <v>2176</v>
      </c>
      <c r="B532" t="s">
        <v>1737</v>
      </c>
      <c r="C532" t="s">
        <v>1839</v>
      </c>
      <c r="D532">
        <v>7</v>
      </c>
      <c r="E532">
        <v>531</v>
      </c>
    </row>
    <row r="533" spans="1:5" x14ac:dyDescent="0.25">
      <c r="A533" t="s">
        <v>2177</v>
      </c>
      <c r="B533" t="s">
        <v>1737</v>
      </c>
      <c r="C533" t="s">
        <v>1839</v>
      </c>
      <c r="D533">
        <v>7</v>
      </c>
      <c r="E533">
        <v>532</v>
      </c>
    </row>
    <row r="534" spans="1:5" x14ac:dyDescent="0.25">
      <c r="A534" t="s">
        <v>2178</v>
      </c>
      <c r="B534" t="s">
        <v>1737</v>
      </c>
      <c r="C534" t="s">
        <v>1839</v>
      </c>
      <c r="D534">
        <v>7</v>
      </c>
      <c r="E534">
        <v>533</v>
      </c>
    </row>
    <row r="535" spans="1:5" x14ac:dyDescent="0.25">
      <c r="A535" t="s">
        <v>2179</v>
      </c>
      <c r="B535" t="s">
        <v>1737</v>
      </c>
      <c r="C535" t="s">
        <v>1839</v>
      </c>
      <c r="D535">
        <v>7</v>
      </c>
      <c r="E535">
        <v>534</v>
      </c>
    </row>
    <row r="536" spans="1:5" x14ac:dyDescent="0.25">
      <c r="A536" t="s">
        <v>2180</v>
      </c>
      <c r="B536" t="s">
        <v>1737</v>
      </c>
      <c r="C536" t="s">
        <v>1839</v>
      </c>
      <c r="D536">
        <v>7</v>
      </c>
      <c r="E536">
        <v>535</v>
      </c>
    </row>
    <row r="537" spans="1:5" x14ac:dyDescent="0.25">
      <c r="A537" t="s">
        <v>2181</v>
      </c>
      <c r="B537" t="s">
        <v>1737</v>
      </c>
      <c r="C537" t="s">
        <v>1856</v>
      </c>
      <c r="D537">
        <v>7</v>
      </c>
      <c r="E537">
        <v>536</v>
      </c>
    </row>
    <row r="538" spans="1:5" x14ac:dyDescent="0.25">
      <c r="A538" t="s">
        <v>2182</v>
      </c>
      <c r="B538" t="s">
        <v>1737</v>
      </c>
      <c r="C538" t="s">
        <v>1856</v>
      </c>
      <c r="D538">
        <v>7</v>
      </c>
      <c r="E538">
        <v>537</v>
      </c>
    </row>
    <row r="539" spans="1:5" x14ac:dyDescent="0.25">
      <c r="A539" t="s">
        <v>2183</v>
      </c>
      <c r="B539" t="s">
        <v>1737</v>
      </c>
      <c r="C539" t="s">
        <v>1856</v>
      </c>
      <c r="D539">
        <v>7</v>
      </c>
      <c r="E539">
        <v>538</v>
      </c>
    </row>
    <row r="540" spans="1:5" x14ac:dyDescent="0.25">
      <c r="A540" t="s">
        <v>2184</v>
      </c>
      <c r="B540" t="s">
        <v>1737</v>
      </c>
      <c r="C540" t="s">
        <v>1856</v>
      </c>
      <c r="D540">
        <v>7</v>
      </c>
      <c r="E540">
        <v>539</v>
      </c>
    </row>
    <row r="541" spans="1:5" x14ac:dyDescent="0.25">
      <c r="A541" t="s">
        <v>2185</v>
      </c>
      <c r="B541" t="s">
        <v>1737</v>
      </c>
      <c r="C541" t="s">
        <v>1856</v>
      </c>
      <c r="D541">
        <v>7</v>
      </c>
      <c r="E541">
        <v>540</v>
      </c>
    </row>
    <row r="542" spans="1:5" x14ac:dyDescent="0.25">
      <c r="A542" t="s">
        <v>2186</v>
      </c>
      <c r="B542" t="s">
        <v>1737</v>
      </c>
      <c r="C542" t="s">
        <v>1856</v>
      </c>
      <c r="D542">
        <v>7</v>
      </c>
      <c r="E542">
        <v>541</v>
      </c>
    </row>
    <row r="543" spans="1:5" x14ac:dyDescent="0.25">
      <c r="A543" t="s">
        <v>2187</v>
      </c>
      <c r="B543" t="s">
        <v>1737</v>
      </c>
      <c r="C543" t="s">
        <v>1856</v>
      </c>
      <c r="D543">
        <v>7</v>
      </c>
      <c r="E543">
        <v>542</v>
      </c>
    </row>
    <row r="544" spans="1:5" x14ac:dyDescent="0.25">
      <c r="A544" t="s">
        <v>2188</v>
      </c>
      <c r="B544" t="s">
        <v>1737</v>
      </c>
      <c r="C544" t="s">
        <v>1856</v>
      </c>
      <c r="D544">
        <v>7</v>
      </c>
      <c r="E544">
        <v>543</v>
      </c>
    </row>
    <row r="545" spans="1:5" x14ac:dyDescent="0.25">
      <c r="A545" t="s">
        <v>2189</v>
      </c>
      <c r="B545" t="s">
        <v>1737</v>
      </c>
      <c r="C545" t="s">
        <v>1856</v>
      </c>
      <c r="D545">
        <v>7</v>
      </c>
      <c r="E545">
        <v>544</v>
      </c>
    </row>
    <row r="546" spans="1:5" x14ac:dyDescent="0.25">
      <c r="A546" t="s">
        <v>2190</v>
      </c>
      <c r="B546" t="s">
        <v>1737</v>
      </c>
      <c r="C546" t="s">
        <v>1856</v>
      </c>
      <c r="D546">
        <v>7</v>
      </c>
      <c r="E546">
        <v>545</v>
      </c>
    </row>
    <row r="547" spans="1:5" x14ac:dyDescent="0.25">
      <c r="A547" t="s">
        <v>2191</v>
      </c>
      <c r="B547" t="s">
        <v>1737</v>
      </c>
      <c r="C547" t="s">
        <v>1856</v>
      </c>
      <c r="D547">
        <v>7</v>
      </c>
      <c r="E547">
        <v>546</v>
      </c>
    </row>
    <row r="548" spans="1:5" x14ac:dyDescent="0.25">
      <c r="A548" t="s">
        <v>2192</v>
      </c>
      <c r="B548" t="s">
        <v>1737</v>
      </c>
      <c r="C548" t="s">
        <v>1856</v>
      </c>
      <c r="D548">
        <v>7</v>
      </c>
      <c r="E548">
        <v>547</v>
      </c>
    </row>
    <row r="549" spans="1:5" x14ac:dyDescent="0.25">
      <c r="A549" t="s">
        <v>2193</v>
      </c>
      <c r="B549" t="s">
        <v>1737</v>
      </c>
      <c r="C549" t="s">
        <v>1856</v>
      </c>
      <c r="D549">
        <v>7</v>
      </c>
      <c r="E549">
        <v>548</v>
      </c>
    </row>
    <row r="550" spans="1:5" x14ac:dyDescent="0.25">
      <c r="A550" t="s">
        <v>2194</v>
      </c>
      <c r="B550" t="s">
        <v>1737</v>
      </c>
      <c r="C550" t="s">
        <v>1856</v>
      </c>
      <c r="D550">
        <v>7</v>
      </c>
      <c r="E550">
        <v>549</v>
      </c>
    </row>
    <row r="551" spans="1:5" x14ac:dyDescent="0.25">
      <c r="A551" t="s">
        <v>2195</v>
      </c>
      <c r="B551" t="s">
        <v>1737</v>
      </c>
      <c r="C551" t="s">
        <v>1856</v>
      </c>
      <c r="D551">
        <v>7</v>
      </c>
      <c r="E551">
        <v>550</v>
      </c>
    </row>
    <row r="552" spans="1:5" x14ac:dyDescent="0.25">
      <c r="A552" t="s">
        <v>2196</v>
      </c>
      <c r="B552" t="s">
        <v>1737</v>
      </c>
      <c r="C552" t="s">
        <v>1856</v>
      </c>
      <c r="D552">
        <v>7</v>
      </c>
      <c r="E552">
        <v>551</v>
      </c>
    </row>
    <row r="553" spans="1:5" x14ac:dyDescent="0.25">
      <c r="A553" t="s">
        <v>2197</v>
      </c>
      <c r="B553" t="s">
        <v>1737</v>
      </c>
      <c r="C553" t="s">
        <v>1856</v>
      </c>
      <c r="D553">
        <v>7</v>
      </c>
      <c r="E553">
        <v>552</v>
      </c>
    </row>
    <row r="554" spans="1:5" x14ac:dyDescent="0.25">
      <c r="A554" t="s">
        <v>2198</v>
      </c>
      <c r="B554" t="s">
        <v>1737</v>
      </c>
      <c r="C554" t="s">
        <v>1856</v>
      </c>
      <c r="D554">
        <v>7</v>
      </c>
      <c r="E554">
        <v>553</v>
      </c>
    </row>
    <row r="555" spans="1:5" x14ac:dyDescent="0.25">
      <c r="A555" t="s">
        <v>2199</v>
      </c>
      <c r="B555" t="s">
        <v>1737</v>
      </c>
      <c r="C555" t="s">
        <v>1856</v>
      </c>
      <c r="D555">
        <v>7</v>
      </c>
      <c r="E555">
        <v>554</v>
      </c>
    </row>
    <row r="556" spans="1:5" x14ac:dyDescent="0.25">
      <c r="A556" t="s">
        <v>2200</v>
      </c>
      <c r="B556" t="s">
        <v>1737</v>
      </c>
      <c r="C556" t="s">
        <v>1856</v>
      </c>
      <c r="D556">
        <v>7</v>
      </c>
      <c r="E556">
        <v>555</v>
      </c>
    </row>
    <row r="557" spans="1:5" x14ac:dyDescent="0.25">
      <c r="A557" t="s">
        <v>2201</v>
      </c>
      <c r="B557" t="s">
        <v>1737</v>
      </c>
      <c r="C557" t="s">
        <v>1856</v>
      </c>
      <c r="D557">
        <v>7</v>
      </c>
      <c r="E557">
        <v>556</v>
      </c>
    </row>
    <row r="558" spans="1:5" x14ac:dyDescent="0.25">
      <c r="A558" t="s">
        <v>2202</v>
      </c>
      <c r="B558" t="s">
        <v>1737</v>
      </c>
      <c r="C558" t="s">
        <v>1856</v>
      </c>
      <c r="D558">
        <v>7</v>
      </c>
      <c r="E558">
        <v>557</v>
      </c>
    </row>
    <row r="559" spans="1:5" x14ac:dyDescent="0.25">
      <c r="A559" t="s">
        <v>2203</v>
      </c>
      <c r="B559" t="s">
        <v>1737</v>
      </c>
      <c r="C559" t="s">
        <v>1856</v>
      </c>
      <c r="D559">
        <v>7</v>
      </c>
      <c r="E559">
        <v>558</v>
      </c>
    </row>
    <row r="560" spans="1:5" x14ac:dyDescent="0.25">
      <c r="A560" t="s">
        <v>2204</v>
      </c>
      <c r="B560" t="s">
        <v>1737</v>
      </c>
      <c r="C560" t="s">
        <v>1856</v>
      </c>
      <c r="D560">
        <v>7</v>
      </c>
      <c r="E560">
        <v>559</v>
      </c>
    </row>
    <row r="561" spans="1:5" x14ac:dyDescent="0.25">
      <c r="A561" t="s">
        <v>2205</v>
      </c>
      <c r="B561" t="s">
        <v>1737</v>
      </c>
      <c r="C561" t="s">
        <v>1856</v>
      </c>
      <c r="D561">
        <v>7</v>
      </c>
      <c r="E561">
        <v>560</v>
      </c>
    </row>
    <row r="562" spans="1:5" x14ac:dyDescent="0.25">
      <c r="A562" t="s">
        <v>2206</v>
      </c>
      <c r="B562" t="s">
        <v>1737</v>
      </c>
      <c r="C562" t="s">
        <v>1856</v>
      </c>
      <c r="D562">
        <v>7</v>
      </c>
      <c r="E562">
        <v>561</v>
      </c>
    </row>
    <row r="563" spans="1:5" x14ac:dyDescent="0.25">
      <c r="A563" t="s">
        <v>2207</v>
      </c>
      <c r="B563" t="s">
        <v>1737</v>
      </c>
      <c r="C563" t="s">
        <v>1856</v>
      </c>
      <c r="D563">
        <v>7</v>
      </c>
      <c r="E563">
        <v>562</v>
      </c>
    </row>
    <row r="564" spans="1:5" x14ac:dyDescent="0.25">
      <c r="A564" t="s">
        <v>2208</v>
      </c>
      <c r="B564" t="s">
        <v>1737</v>
      </c>
      <c r="C564" t="s">
        <v>1856</v>
      </c>
      <c r="D564">
        <v>7</v>
      </c>
      <c r="E564">
        <v>563</v>
      </c>
    </row>
    <row r="565" spans="1:5" x14ac:dyDescent="0.25">
      <c r="A565" t="s">
        <v>2209</v>
      </c>
      <c r="B565" t="s">
        <v>1737</v>
      </c>
      <c r="C565" t="s">
        <v>1856</v>
      </c>
      <c r="D565">
        <v>7</v>
      </c>
      <c r="E565">
        <v>564</v>
      </c>
    </row>
    <row r="566" spans="1:5" x14ac:dyDescent="0.25">
      <c r="A566" t="s">
        <v>2210</v>
      </c>
      <c r="B566" t="s">
        <v>1737</v>
      </c>
      <c r="C566" t="s">
        <v>1856</v>
      </c>
      <c r="D566">
        <v>7</v>
      </c>
      <c r="E566">
        <v>565</v>
      </c>
    </row>
    <row r="567" spans="1:5" x14ac:dyDescent="0.25">
      <c r="A567" t="s">
        <v>2211</v>
      </c>
      <c r="B567" t="s">
        <v>1737</v>
      </c>
      <c r="C567" t="s">
        <v>1856</v>
      </c>
      <c r="D567">
        <v>7</v>
      </c>
      <c r="E567">
        <v>566</v>
      </c>
    </row>
    <row r="568" spans="1:5" x14ac:dyDescent="0.25">
      <c r="A568" t="s">
        <v>2212</v>
      </c>
      <c r="B568" t="s">
        <v>1737</v>
      </c>
      <c r="C568" t="s">
        <v>1856</v>
      </c>
      <c r="D568">
        <v>7</v>
      </c>
      <c r="E568">
        <v>567</v>
      </c>
    </row>
    <row r="569" spans="1:5" x14ac:dyDescent="0.25">
      <c r="A569" t="s">
        <v>2213</v>
      </c>
      <c r="B569" t="s">
        <v>1737</v>
      </c>
      <c r="C569" t="s">
        <v>1856</v>
      </c>
      <c r="D569">
        <v>7</v>
      </c>
      <c r="E569">
        <v>568</v>
      </c>
    </row>
    <row r="570" spans="1:5" x14ac:dyDescent="0.25">
      <c r="A570" t="s">
        <v>2214</v>
      </c>
      <c r="B570" t="s">
        <v>1737</v>
      </c>
      <c r="C570" t="s">
        <v>1856</v>
      </c>
      <c r="D570">
        <v>7</v>
      </c>
      <c r="E570">
        <v>569</v>
      </c>
    </row>
    <row r="571" spans="1:5" x14ac:dyDescent="0.25">
      <c r="A571" t="s">
        <v>2215</v>
      </c>
      <c r="B571" t="s">
        <v>1737</v>
      </c>
      <c r="C571" t="s">
        <v>1856</v>
      </c>
      <c r="D571">
        <v>7</v>
      </c>
      <c r="E571">
        <v>570</v>
      </c>
    </row>
    <row r="572" spans="1:5" x14ac:dyDescent="0.25">
      <c r="A572" t="s">
        <v>2216</v>
      </c>
      <c r="B572" t="s">
        <v>1737</v>
      </c>
      <c r="C572" t="s">
        <v>1856</v>
      </c>
      <c r="D572">
        <v>7</v>
      </c>
      <c r="E572">
        <v>571</v>
      </c>
    </row>
    <row r="573" spans="1:5" x14ac:dyDescent="0.25">
      <c r="A573" t="s">
        <v>2217</v>
      </c>
      <c r="B573" t="s">
        <v>1737</v>
      </c>
      <c r="C573" t="s">
        <v>1856</v>
      </c>
      <c r="D573">
        <v>7</v>
      </c>
      <c r="E573">
        <v>572</v>
      </c>
    </row>
    <row r="574" spans="1:5" x14ac:dyDescent="0.25">
      <c r="A574" t="s">
        <v>2218</v>
      </c>
      <c r="B574" t="s">
        <v>1737</v>
      </c>
      <c r="C574" t="s">
        <v>1856</v>
      </c>
      <c r="D574">
        <v>7</v>
      </c>
      <c r="E574">
        <v>573</v>
      </c>
    </row>
    <row r="575" spans="1:5" x14ac:dyDescent="0.25">
      <c r="A575" t="s">
        <v>2219</v>
      </c>
      <c r="B575" t="s">
        <v>1737</v>
      </c>
      <c r="C575" t="s">
        <v>1856</v>
      </c>
      <c r="D575">
        <v>7</v>
      </c>
      <c r="E575">
        <v>574</v>
      </c>
    </row>
    <row r="576" spans="1:5" x14ac:dyDescent="0.25">
      <c r="A576" t="s">
        <v>2220</v>
      </c>
      <c r="B576" t="s">
        <v>1737</v>
      </c>
      <c r="C576" t="s">
        <v>1856</v>
      </c>
      <c r="D576">
        <v>7</v>
      </c>
      <c r="E576">
        <v>575</v>
      </c>
    </row>
    <row r="577" spans="1:5" x14ac:dyDescent="0.25">
      <c r="A577" t="s">
        <v>2221</v>
      </c>
      <c r="B577" t="s">
        <v>1737</v>
      </c>
      <c r="C577" t="s">
        <v>1856</v>
      </c>
      <c r="D577">
        <v>7</v>
      </c>
      <c r="E577">
        <v>576</v>
      </c>
    </row>
    <row r="578" spans="1:5" x14ac:dyDescent="0.25">
      <c r="A578" t="s">
        <v>2222</v>
      </c>
      <c r="B578" t="s">
        <v>1737</v>
      </c>
      <c r="C578" t="s">
        <v>1856</v>
      </c>
      <c r="D578">
        <v>7</v>
      </c>
      <c r="E578">
        <v>577</v>
      </c>
    </row>
    <row r="579" spans="1:5" x14ac:dyDescent="0.25">
      <c r="A579" t="s">
        <v>2223</v>
      </c>
      <c r="B579" t="s">
        <v>1737</v>
      </c>
      <c r="C579" t="s">
        <v>1856</v>
      </c>
      <c r="D579">
        <v>7</v>
      </c>
      <c r="E579">
        <v>578</v>
      </c>
    </row>
    <row r="580" spans="1:5" x14ac:dyDescent="0.25">
      <c r="A580" t="s">
        <v>2224</v>
      </c>
      <c r="B580" t="s">
        <v>1737</v>
      </c>
      <c r="C580" t="s">
        <v>1856</v>
      </c>
      <c r="D580">
        <v>7</v>
      </c>
      <c r="E580">
        <v>579</v>
      </c>
    </row>
    <row r="581" spans="1:5" x14ac:dyDescent="0.25">
      <c r="A581" t="s">
        <v>2225</v>
      </c>
      <c r="B581" t="s">
        <v>1737</v>
      </c>
      <c r="C581" t="s">
        <v>1856</v>
      </c>
      <c r="D581">
        <v>7</v>
      </c>
      <c r="E581">
        <v>580</v>
      </c>
    </row>
    <row r="582" spans="1:5" x14ac:dyDescent="0.25">
      <c r="A582" t="s">
        <v>2226</v>
      </c>
      <c r="B582" t="s">
        <v>1737</v>
      </c>
      <c r="C582" t="s">
        <v>1856</v>
      </c>
      <c r="D582">
        <v>7</v>
      </c>
      <c r="E582">
        <v>581</v>
      </c>
    </row>
    <row r="583" spans="1:5" x14ac:dyDescent="0.25">
      <c r="A583" t="s">
        <v>2227</v>
      </c>
      <c r="B583" t="s">
        <v>1737</v>
      </c>
      <c r="C583" t="s">
        <v>1856</v>
      </c>
      <c r="D583">
        <v>7</v>
      </c>
      <c r="E583">
        <v>582</v>
      </c>
    </row>
    <row r="584" spans="1:5" x14ac:dyDescent="0.25">
      <c r="A584" t="s">
        <v>2228</v>
      </c>
      <c r="B584" t="s">
        <v>1737</v>
      </c>
      <c r="C584" t="s">
        <v>1856</v>
      </c>
      <c r="D584">
        <v>7</v>
      </c>
      <c r="E584">
        <v>583</v>
      </c>
    </row>
    <row r="585" spans="1:5" x14ac:dyDescent="0.25">
      <c r="A585" t="s">
        <v>2229</v>
      </c>
      <c r="B585" t="s">
        <v>1737</v>
      </c>
      <c r="C585" t="s">
        <v>1856</v>
      </c>
      <c r="D585">
        <v>7</v>
      </c>
      <c r="E585">
        <v>584</v>
      </c>
    </row>
    <row r="586" spans="1:5" x14ac:dyDescent="0.25">
      <c r="A586" t="s">
        <v>2230</v>
      </c>
      <c r="B586" t="s">
        <v>1737</v>
      </c>
      <c r="C586" t="s">
        <v>1856</v>
      </c>
      <c r="D586">
        <v>7</v>
      </c>
      <c r="E586">
        <v>585</v>
      </c>
    </row>
    <row r="587" spans="1:5" x14ac:dyDescent="0.25">
      <c r="A587" t="s">
        <v>2231</v>
      </c>
      <c r="B587" t="s">
        <v>1737</v>
      </c>
      <c r="C587" t="s">
        <v>1856</v>
      </c>
      <c r="D587">
        <v>7</v>
      </c>
      <c r="E587">
        <v>586</v>
      </c>
    </row>
    <row r="588" spans="1:5" x14ac:dyDescent="0.25">
      <c r="A588" t="s">
        <v>2232</v>
      </c>
      <c r="B588" t="s">
        <v>1737</v>
      </c>
      <c r="C588" t="s">
        <v>1856</v>
      </c>
      <c r="D588">
        <v>7</v>
      </c>
      <c r="E588">
        <v>587</v>
      </c>
    </row>
    <row r="589" spans="1:5" x14ac:dyDescent="0.25">
      <c r="A589" t="s">
        <v>2233</v>
      </c>
      <c r="B589" t="s">
        <v>1737</v>
      </c>
      <c r="C589" t="s">
        <v>1856</v>
      </c>
      <c r="D589">
        <v>7</v>
      </c>
      <c r="E589">
        <v>588</v>
      </c>
    </row>
    <row r="590" spans="1:5" x14ac:dyDescent="0.25">
      <c r="A590" t="s">
        <v>2234</v>
      </c>
      <c r="B590" t="s">
        <v>1737</v>
      </c>
      <c r="C590" t="s">
        <v>1856</v>
      </c>
      <c r="D590">
        <v>7</v>
      </c>
      <c r="E590">
        <v>589</v>
      </c>
    </row>
    <row r="591" spans="1:5" x14ac:dyDescent="0.25">
      <c r="A591" t="s">
        <v>2235</v>
      </c>
      <c r="B591" t="s">
        <v>1737</v>
      </c>
      <c r="C591" t="s">
        <v>1856</v>
      </c>
      <c r="D591">
        <v>7</v>
      </c>
      <c r="E591">
        <v>590</v>
      </c>
    </row>
    <row r="592" spans="1:5" x14ac:dyDescent="0.25">
      <c r="A592" t="s">
        <v>2236</v>
      </c>
      <c r="B592" t="s">
        <v>1737</v>
      </c>
      <c r="C592" t="s">
        <v>1856</v>
      </c>
      <c r="D592">
        <v>7</v>
      </c>
      <c r="E592">
        <v>591</v>
      </c>
    </row>
    <row r="593" spans="1:5" x14ac:dyDescent="0.25">
      <c r="A593" t="s">
        <v>2237</v>
      </c>
      <c r="B593" t="s">
        <v>1737</v>
      </c>
      <c r="C593" t="s">
        <v>1856</v>
      </c>
      <c r="D593">
        <v>7</v>
      </c>
      <c r="E593">
        <v>592</v>
      </c>
    </row>
    <row r="594" spans="1:5" x14ac:dyDescent="0.25">
      <c r="A594" t="s">
        <v>2238</v>
      </c>
      <c r="B594" t="s">
        <v>1737</v>
      </c>
      <c r="C594" t="s">
        <v>1856</v>
      </c>
      <c r="D594">
        <v>7</v>
      </c>
      <c r="E594">
        <v>593</v>
      </c>
    </row>
    <row r="595" spans="1:5" x14ac:dyDescent="0.25">
      <c r="A595" t="s">
        <v>2239</v>
      </c>
      <c r="B595" t="s">
        <v>1737</v>
      </c>
      <c r="C595" t="s">
        <v>1856</v>
      </c>
      <c r="D595">
        <v>7</v>
      </c>
      <c r="E595">
        <v>594</v>
      </c>
    </row>
    <row r="596" spans="1:5" x14ac:dyDescent="0.25">
      <c r="A596" t="s">
        <v>2240</v>
      </c>
      <c r="B596" t="s">
        <v>1737</v>
      </c>
      <c r="C596" t="s">
        <v>1856</v>
      </c>
      <c r="D596">
        <v>7</v>
      </c>
      <c r="E596">
        <v>595</v>
      </c>
    </row>
    <row r="597" spans="1:5" x14ac:dyDescent="0.25">
      <c r="A597" t="s">
        <v>2241</v>
      </c>
      <c r="B597" t="s">
        <v>1737</v>
      </c>
      <c r="C597" t="s">
        <v>1856</v>
      </c>
      <c r="D597">
        <v>7</v>
      </c>
      <c r="E597">
        <v>596</v>
      </c>
    </row>
    <row r="598" spans="1:5" x14ac:dyDescent="0.25">
      <c r="A598" t="s">
        <v>2242</v>
      </c>
      <c r="B598" t="s">
        <v>1737</v>
      </c>
      <c r="C598" t="s">
        <v>1856</v>
      </c>
      <c r="D598">
        <v>7</v>
      </c>
      <c r="E598">
        <v>597</v>
      </c>
    </row>
    <row r="599" spans="1:5" x14ac:dyDescent="0.25">
      <c r="A599" t="s">
        <v>2243</v>
      </c>
      <c r="B599" t="s">
        <v>1737</v>
      </c>
      <c r="C599" t="s">
        <v>1856</v>
      </c>
      <c r="D599">
        <v>7</v>
      </c>
      <c r="E599">
        <v>598</v>
      </c>
    </row>
    <row r="600" spans="1:5" x14ac:dyDescent="0.25">
      <c r="A600" t="s">
        <v>2244</v>
      </c>
      <c r="B600" t="s">
        <v>1737</v>
      </c>
      <c r="C600" t="s">
        <v>1856</v>
      </c>
      <c r="D600">
        <v>7</v>
      </c>
      <c r="E600">
        <v>599</v>
      </c>
    </row>
    <row r="601" spans="1:5" x14ac:dyDescent="0.25">
      <c r="A601" t="s">
        <v>2245</v>
      </c>
      <c r="B601" t="s">
        <v>1737</v>
      </c>
      <c r="C601" t="s">
        <v>1856</v>
      </c>
      <c r="D601">
        <v>7</v>
      </c>
      <c r="E601">
        <v>600</v>
      </c>
    </row>
    <row r="602" spans="1:5" x14ac:dyDescent="0.25">
      <c r="A602" t="s">
        <v>2246</v>
      </c>
      <c r="B602" t="s">
        <v>1737</v>
      </c>
      <c r="C602" t="s">
        <v>1856</v>
      </c>
      <c r="D602">
        <v>7</v>
      </c>
      <c r="E602">
        <v>601</v>
      </c>
    </row>
    <row r="603" spans="1:5" x14ac:dyDescent="0.25">
      <c r="A603" t="s">
        <v>2247</v>
      </c>
      <c r="B603" t="s">
        <v>1737</v>
      </c>
      <c r="C603" t="s">
        <v>1856</v>
      </c>
      <c r="D603">
        <v>7</v>
      </c>
      <c r="E603">
        <v>602</v>
      </c>
    </row>
    <row r="604" spans="1:5" x14ac:dyDescent="0.25">
      <c r="A604" t="s">
        <v>2248</v>
      </c>
      <c r="B604" t="s">
        <v>1737</v>
      </c>
      <c r="C604" t="s">
        <v>1856</v>
      </c>
      <c r="D604">
        <v>7</v>
      </c>
      <c r="E604">
        <v>603</v>
      </c>
    </row>
    <row r="605" spans="1:5" x14ac:dyDescent="0.25">
      <c r="A605" t="s">
        <v>2249</v>
      </c>
      <c r="B605" t="s">
        <v>1737</v>
      </c>
      <c r="C605" t="s">
        <v>1856</v>
      </c>
      <c r="D605">
        <v>7</v>
      </c>
      <c r="E605">
        <v>604</v>
      </c>
    </row>
    <row r="606" spans="1:5" x14ac:dyDescent="0.25">
      <c r="A606" t="s">
        <v>2250</v>
      </c>
      <c r="B606" t="s">
        <v>1737</v>
      </c>
      <c r="C606" t="s">
        <v>1856</v>
      </c>
      <c r="D606">
        <v>7</v>
      </c>
      <c r="E606">
        <v>605</v>
      </c>
    </row>
    <row r="607" spans="1:5" x14ac:dyDescent="0.25">
      <c r="A607" t="s">
        <v>2251</v>
      </c>
      <c r="B607" t="s">
        <v>1737</v>
      </c>
      <c r="C607" t="s">
        <v>1856</v>
      </c>
      <c r="D607">
        <v>7</v>
      </c>
      <c r="E607">
        <v>606</v>
      </c>
    </row>
    <row r="608" spans="1:5" x14ac:dyDescent="0.25">
      <c r="A608" t="s">
        <v>2252</v>
      </c>
      <c r="B608" t="s">
        <v>1737</v>
      </c>
      <c r="C608" t="s">
        <v>1856</v>
      </c>
      <c r="D608">
        <v>7</v>
      </c>
      <c r="E608">
        <v>607</v>
      </c>
    </row>
    <row r="609" spans="1:5" x14ac:dyDescent="0.25">
      <c r="A609" t="s">
        <v>2253</v>
      </c>
      <c r="B609" t="s">
        <v>1737</v>
      </c>
      <c r="C609" t="s">
        <v>1856</v>
      </c>
      <c r="D609">
        <v>7</v>
      </c>
      <c r="E609">
        <v>608</v>
      </c>
    </row>
    <row r="610" spans="1:5" x14ac:dyDescent="0.25">
      <c r="A610" t="s">
        <v>2254</v>
      </c>
      <c r="B610" t="s">
        <v>1737</v>
      </c>
      <c r="C610" t="s">
        <v>1856</v>
      </c>
      <c r="D610">
        <v>7</v>
      </c>
      <c r="E610">
        <v>609</v>
      </c>
    </row>
    <row r="611" spans="1:5" x14ac:dyDescent="0.25">
      <c r="A611" t="s">
        <v>2255</v>
      </c>
      <c r="B611" t="s">
        <v>1737</v>
      </c>
      <c r="C611" t="s">
        <v>1856</v>
      </c>
      <c r="D611">
        <v>7</v>
      </c>
      <c r="E611">
        <v>610</v>
      </c>
    </row>
    <row r="612" spans="1:5" x14ac:dyDescent="0.25">
      <c r="A612" t="s">
        <v>2256</v>
      </c>
      <c r="B612" t="s">
        <v>1737</v>
      </c>
      <c r="C612" t="s">
        <v>1856</v>
      </c>
      <c r="D612">
        <v>7</v>
      </c>
      <c r="E612">
        <v>611</v>
      </c>
    </row>
    <row r="613" spans="1:5" x14ac:dyDescent="0.25">
      <c r="A613" t="s">
        <v>2257</v>
      </c>
      <c r="B613" t="s">
        <v>1737</v>
      </c>
      <c r="C613" t="s">
        <v>1856</v>
      </c>
      <c r="D613">
        <v>7</v>
      </c>
      <c r="E613">
        <v>612</v>
      </c>
    </row>
    <row r="614" spans="1:5" x14ac:dyDescent="0.25">
      <c r="A614" t="s">
        <v>2258</v>
      </c>
      <c r="B614" t="s">
        <v>1737</v>
      </c>
      <c r="C614" t="s">
        <v>1856</v>
      </c>
      <c r="D614">
        <v>7</v>
      </c>
      <c r="E614">
        <v>613</v>
      </c>
    </row>
    <row r="615" spans="1:5" x14ac:dyDescent="0.25">
      <c r="A615" t="s">
        <v>2259</v>
      </c>
      <c r="B615" t="s">
        <v>1737</v>
      </c>
      <c r="C615" t="s">
        <v>1856</v>
      </c>
      <c r="D615">
        <v>7</v>
      </c>
      <c r="E615">
        <v>614</v>
      </c>
    </row>
    <row r="616" spans="1:5" x14ac:dyDescent="0.25">
      <c r="A616" t="s">
        <v>2260</v>
      </c>
      <c r="B616" t="s">
        <v>1737</v>
      </c>
      <c r="C616" t="s">
        <v>1856</v>
      </c>
      <c r="D616">
        <v>7</v>
      </c>
      <c r="E616">
        <v>615</v>
      </c>
    </row>
    <row r="617" spans="1:5" x14ac:dyDescent="0.25">
      <c r="A617" t="s">
        <v>2261</v>
      </c>
      <c r="B617" t="s">
        <v>1737</v>
      </c>
      <c r="C617" t="s">
        <v>1856</v>
      </c>
      <c r="D617">
        <v>7</v>
      </c>
      <c r="E617">
        <v>616</v>
      </c>
    </row>
    <row r="618" spans="1:5" x14ac:dyDescent="0.25">
      <c r="A618" t="s">
        <v>2262</v>
      </c>
      <c r="B618" t="s">
        <v>1737</v>
      </c>
      <c r="C618" t="s">
        <v>1856</v>
      </c>
      <c r="D618">
        <v>7</v>
      </c>
      <c r="E618">
        <v>617</v>
      </c>
    </row>
    <row r="619" spans="1:5" x14ac:dyDescent="0.25">
      <c r="A619" t="s">
        <v>2263</v>
      </c>
      <c r="B619" t="s">
        <v>1737</v>
      </c>
      <c r="C619" t="s">
        <v>1856</v>
      </c>
      <c r="D619">
        <v>7</v>
      </c>
      <c r="E619">
        <v>618</v>
      </c>
    </row>
    <row r="620" spans="1:5" x14ac:dyDescent="0.25">
      <c r="A620" t="s">
        <v>2264</v>
      </c>
      <c r="B620" t="s">
        <v>1737</v>
      </c>
      <c r="C620" t="s">
        <v>1856</v>
      </c>
      <c r="D620">
        <v>7</v>
      </c>
      <c r="E620">
        <v>619</v>
      </c>
    </row>
    <row r="621" spans="1:5" x14ac:dyDescent="0.25">
      <c r="A621" t="s">
        <v>2265</v>
      </c>
      <c r="B621" t="s">
        <v>1737</v>
      </c>
      <c r="C621" t="s">
        <v>1856</v>
      </c>
      <c r="D621">
        <v>7</v>
      </c>
      <c r="E621">
        <v>620</v>
      </c>
    </row>
    <row r="622" spans="1:5" x14ac:dyDescent="0.25">
      <c r="A622" t="s">
        <v>2266</v>
      </c>
      <c r="B622" t="s">
        <v>1737</v>
      </c>
      <c r="C622" t="s">
        <v>1856</v>
      </c>
      <c r="D622">
        <v>7</v>
      </c>
      <c r="E622">
        <v>621</v>
      </c>
    </row>
    <row r="623" spans="1:5" x14ac:dyDescent="0.25">
      <c r="A623" t="s">
        <v>2267</v>
      </c>
      <c r="B623" t="s">
        <v>1737</v>
      </c>
      <c r="C623" t="s">
        <v>1856</v>
      </c>
      <c r="D623">
        <v>7</v>
      </c>
      <c r="E623">
        <v>622</v>
      </c>
    </row>
    <row r="624" spans="1:5" x14ac:dyDescent="0.25">
      <c r="A624" t="s">
        <v>2268</v>
      </c>
      <c r="B624" t="s">
        <v>1737</v>
      </c>
      <c r="C624" t="s">
        <v>1856</v>
      </c>
      <c r="D624">
        <v>7</v>
      </c>
      <c r="E624">
        <v>623</v>
      </c>
    </row>
    <row r="625" spans="1:5" x14ac:dyDescent="0.25">
      <c r="A625" t="s">
        <v>2269</v>
      </c>
      <c r="B625" t="s">
        <v>1737</v>
      </c>
      <c r="C625" t="s">
        <v>1856</v>
      </c>
      <c r="D625">
        <v>7</v>
      </c>
      <c r="E625">
        <v>624</v>
      </c>
    </row>
    <row r="626" spans="1:5" x14ac:dyDescent="0.25">
      <c r="A626" t="s">
        <v>2270</v>
      </c>
      <c r="B626" t="s">
        <v>1737</v>
      </c>
      <c r="C626" t="s">
        <v>1856</v>
      </c>
      <c r="D626">
        <v>7</v>
      </c>
      <c r="E626">
        <v>625</v>
      </c>
    </row>
    <row r="627" spans="1:5" x14ac:dyDescent="0.25">
      <c r="A627" t="s">
        <v>2271</v>
      </c>
      <c r="B627" t="s">
        <v>1737</v>
      </c>
      <c r="C627" t="s">
        <v>1856</v>
      </c>
      <c r="D627">
        <v>7</v>
      </c>
      <c r="E627">
        <v>626</v>
      </c>
    </row>
    <row r="628" spans="1:5" x14ac:dyDescent="0.25">
      <c r="A628" t="s">
        <v>2272</v>
      </c>
      <c r="B628" t="s">
        <v>1737</v>
      </c>
      <c r="C628" t="s">
        <v>1856</v>
      </c>
      <c r="D628">
        <v>7</v>
      </c>
      <c r="E628">
        <v>627</v>
      </c>
    </row>
    <row r="629" spans="1:5" x14ac:dyDescent="0.25">
      <c r="A629" t="s">
        <v>2273</v>
      </c>
      <c r="B629" t="s">
        <v>1737</v>
      </c>
      <c r="C629" t="s">
        <v>1856</v>
      </c>
      <c r="D629">
        <v>7</v>
      </c>
      <c r="E629">
        <v>628</v>
      </c>
    </row>
    <row r="630" spans="1:5" x14ac:dyDescent="0.25">
      <c r="A630" t="s">
        <v>2274</v>
      </c>
      <c r="B630" t="s">
        <v>1737</v>
      </c>
      <c r="C630" t="s">
        <v>1856</v>
      </c>
      <c r="D630">
        <v>7</v>
      </c>
      <c r="E630">
        <v>629</v>
      </c>
    </row>
    <row r="631" spans="1:5" x14ac:dyDescent="0.25">
      <c r="A631" t="s">
        <v>2275</v>
      </c>
      <c r="B631" t="s">
        <v>1737</v>
      </c>
      <c r="C631" t="s">
        <v>1856</v>
      </c>
      <c r="D631">
        <v>7</v>
      </c>
      <c r="E631">
        <v>630</v>
      </c>
    </row>
    <row r="632" spans="1:5" x14ac:dyDescent="0.25">
      <c r="A632" t="s">
        <v>2276</v>
      </c>
      <c r="B632" t="s">
        <v>1737</v>
      </c>
      <c r="C632" t="s">
        <v>1856</v>
      </c>
      <c r="D632">
        <v>7</v>
      </c>
      <c r="E632">
        <v>631</v>
      </c>
    </row>
    <row r="633" spans="1:5" x14ac:dyDescent="0.25">
      <c r="A633" t="s">
        <v>2277</v>
      </c>
      <c r="B633" t="s">
        <v>1737</v>
      </c>
      <c r="C633" t="s">
        <v>1856</v>
      </c>
      <c r="D633">
        <v>7</v>
      </c>
      <c r="E633">
        <v>632</v>
      </c>
    </row>
    <row r="634" spans="1:5" x14ac:dyDescent="0.25">
      <c r="A634" t="s">
        <v>2278</v>
      </c>
      <c r="B634" t="s">
        <v>1737</v>
      </c>
      <c r="C634" t="s">
        <v>1856</v>
      </c>
      <c r="D634">
        <v>7</v>
      </c>
      <c r="E634">
        <v>633</v>
      </c>
    </row>
    <row r="635" spans="1:5" x14ac:dyDescent="0.25">
      <c r="A635" t="s">
        <v>2279</v>
      </c>
      <c r="B635" t="s">
        <v>1737</v>
      </c>
      <c r="C635" t="s">
        <v>1856</v>
      </c>
      <c r="D635">
        <v>7</v>
      </c>
      <c r="E635">
        <v>634</v>
      </c>
    </row>
    <row r="636" spans="1:5" x14ac:dyDescent="0.25">
      <c r="A636" t="s">
        <v>2280</v>
      </c>
      <c r="B636" t="s">
        <v>1737</v>
      </c>
      <c r="C636" t="s">
        <v>1856</v>
      </c>
      <c r="D636">
        <v>7</v>
      </c>
      <c r="E636">
        <v>635</v>
      </c>
    </row>
    <row r="637" spans="1:5" x14ac:dyDescent="0.25">
      <c r="A637" t="s">
        <v>2181</v>
      </c>
      <c r="B637" t="s">
        <v>1737</v>
      </c>
      <c r="C637" t="s">
        <v>1856</v>
      </c>
      <c r="D637">
        <v>7</v>
      </c>
      <c r="E637">
        <v>636</v>
      </c>
    </row>
    <row r="638" spans="1:5" x14ac:dyDescent="0.25">
      <c r="A638" t="s">
        <v>2182</v>
      </c>
      <c r="B638" t="s">
        <v>1737</v>
      </c>
      <c r="C638" t="s">
        <v>1856</v>
      </c>
      <c r="D638">
        <v>7</v>
      </c>
      <c r="E638">
        <v>637</v>
      </c>
    </row>
    <row r="639" spans="1:5" x14ac:dyDescent="0.25">
      <c r="A639" t="s">
        <v>2183</v>
      </c>
      <c r="B639" t="s">
        <v>1737</v>
      </c>
      <c r="C639" t="s">
        <v>1856</v>
      </c>
      <c r="D639">
        <v>7</v>
      </c>
      <c r="E639">
        <v>638</v>
      </c>
    </row>
    <row r="640" spans="1:5" x14ac:dyDescent="0.25">
      <c r="A640" t="s">
        <v>2184</v>
      </c>
      <c r="B640" t="s">
        <v>1737</v>
      </c>
      <c r="C640" t="s">
        <v>1856</v>
      </c>
      <c r="D640">
        <v>7</v>
      </c>
      <c r="E640">
        <v>639</v>
      </c>
    </row>
    <row r="641" spans="1:5" x14ac:dyDescent="0.25">
      <c r="A641" t="s">
        <v>2185</v>
      </c>
      <c r="B641" t="s">
        <v>1737</v>
      </c>
      <c r="C641" t="s">
        <v>1856</v>
      </c>
      <c r="D641">
        <v>7</v>
      </c>
      <c r="E641">
        <v>640</v>
      </c>
    </row>
    <row r="642" spans="1:5" x14ac:dyDescent="0.25">
      <c r="A642" t="s">
        <v>2186</v>
      </c>
      <c r="B642" t="s">
        <v>1737</v>
      </c>
      <c r="C642" t="s">
        <v>1856</v>
      </c>
      <c r="D642">
        <v>7</v>
      </c>
      <c r="E642">
        <v>641</v>
      </c>
    </row>
    <row r="643" spans="1:5" x14ac:dyDescent="0.25">
      <c r="A643" t="s">
        <v>2187</v>
      </c>
      <c r="B643" t="s">
        <v>1737</v>
      </c>
      <c r="C643" t="s">
        <v>1856</v>
      </c>
      <c r="D643">
        <v>7</v>
      </c>
      <c r="E643">
        <v>642</v>
      </c>
    </row>
    <row r="644" spans="1:5" x14ac:dyDescent="0.25">
      <c r="A644" t="s">
        <v>2188</v>
      </c>
      <c r="B644" t="s">
        <v>1737</v>
      </c>
      <c r="C644" t="s">
        <v>1856</v>
      </c>
      <c r="D644">
        <v>7</v>
      </c>
      <c r="E644">
        <v>643</v>
      </c>
    </row>
    <row r="645" spans="1:5" x14ac:dyDescent="0.25">
      <c r="A645" t="s">
        <v>2189</v>
      </c>
      <c r="B645" t="s">
        <v>1737</v>
      </c>
      <c r="C645" t="s">
        <v>1856</v>
      </c>
      <c r="D645">
        <v>7</v>
      </c>
      <c r="E645">
        <v>644</v>
      </c>
    </row>
    <row r="646" spans="1:5" x14ac:dyDescent="0.25">
      <c r="A646" t="s">
        <v>2190</v>
      </c>
      <c r="B646" t="s">
        <v>1737</v>
      </c>
      <c r="C646" t="s">
        <v>1856</v>
      </c>
      <c r="D646">
        <v>7</v>
      </c>
      <c r="E646">
        <v>645</v>
      </c>
    </row>
    <row r="647" spans="1:5" x14ac:dyDescent="0.25">
      <c r="A647" t="s">
        <v>2191</v>
      </c>
      <c r="B647" t="s">
        <v>1737</v>
      </c>
      <c r="C647" t="s">
        <v>1856</v>
      </c>
      <c r="D647">
        <v>7</v>
      </c>
      <c r="E647">
        <v>646</v>
      </c>
    </row>
    <row r="648" spans="1:5" x14ac:dyDescent="0.25">
      <c r="A648" t="s">
        <v>2192</v>
      </c>
      <c r="B648" t="s">
        <v>1737</v>
      </c>
      <c r="C648" t="s">
        <v>1856</v>
      </c>
      <c r="D648">
        <v>7</v>
      </c>
      <c r="E648">
        <v>647</v>
      </c>
    </row>
    <row r="649" spans="1:5" x14ac:dyDescent="0.25">
      <c r="A649" t="s">
        <v>2193</v>
      </c>
      <c r="B649" t="s">
        <v>1737</v>
      </c>
      <c r="C649" t="s">
        <v>1856</v>
      </c>
      <c r="D649">
        <v>7</v>
      </c>
      <c r="E649">
        <v>648</v>
      </c>
    </row>
    <row r="650" spans="1:5" x14ac:dyDescent="0.25">
      <c r="A650" t="s">
        <v>2194</v>
      </c>
      <c r="B650" t="s">
        <v>1737</v>
      </c>
      <c r="C650" t="s">
        <v>1856</v>
      </c>
      <c r="D650">
        <v>7</v>
      </c>
      <c r="E650">
        <v>649</v>
      </c>
    </row>
    <row r="651" spans="1:5" x14ac:dyDescent="0.25">
      <c r="A651" t="s">
        <v>2195</v>
      </c>
      <c r="B651" t="s">
        <v>1737</v>
      </c>
      <c r="C651" t="s">
        <v>1856</v>
      </c>
      <c r="D651">
        <v>7</v>
      </c>
      <c r="E651">
        <v>650</v>
      </c>
    </row>
    <row r="652" spans="1:5" x14ac:dyDescent="0.25">
      <c r="A652" t="s">
        <v>2196</v>
      </c>
      <c r="B652" t="s">
        <v>1737</v>
      </c>
      <c r="C652" t="s">
        <v>1856</v>
      </c>
      <c r="D652">
        <v>7</v>
      </c>
      <c r="E652">
        <v>651</v>
      </c>
    </row>
    <row r="653" spans="1:5" x14ac:dyDescent="0.25">
      <c r="A653" t="s">
        <v>2197</v>
      </c>
      <c r="B653" t="s">
        <v>1737</v>
      </c>
      <c r="C653" t="s">
        <v>1856</v>
      </c>
      <c r="D653">
        <v>7</v>
      </c>
      <c r="E653">
        <v>652</v>
      </c>
    </row>
    <row r="654" spans="1:5" x14ac:dyDescent="0.25">
      <c r="A654" t="s">
        <v>2198</v>
      </c>
      <c r="B654" t="s">
        <v>1737</v>
      </c>
      <c r="C654" t="s">
        <v>1856</v>
      </c>
      <c r="D654">
        <v>7</v>
      </c>
      <c r="E654">
        <v>653</v>
      </c>
    </row>
    <row r="655" spans="1:5" x14ac:dyDescent="0.25">
      <c r="A655" t="s">
        <v>2199</v>
      </c>
      <c r="B655" t="s">
        <v>1737</v>
      </c>
      <c r="C655" t="s">
        <v>1856</v>
      </c>
      <c r="D655">
        <v>7</v>
      </c>
      <c r="E655">
        <v>654</v>
      </c>
    </row>
    <row r="656" spans="1:5" x14ac:dyDescent="0.25">
      <c r="A656" t="s">
        <v>2200</v>
      </c>
      <c r="B656" t="s">
        <v>1737</v>
      </c>
      <c r="C656" t="s">
        <v>1856</v>
      </c>
      <c r="D656">
        <v>7</v>
      </c>
      <c r="E656">
        <v>655</v>
      </c>
    </row>
    <row r="657" spans="1:5" x14ac:dyDescent="0.25">
      <c r="A657" t="s">
        <v>2201</v>
      </c>
      <c r="B657" t="s">
        <v>1737</v>
      </c>
      <c r="C657" t="s">
        <v>1856</v>
      </c>
      <c r="D657">
        <v>7</v>
      </c>
      <c r="E657">
        <v>656</v>
      </c>
    </row>
    <row r="658" spans="1:5" x14ac:dyDescent="0.25">
      <c r="A658" t="s">
        <v>2202</v>
      </c>
      <c r="B658" t="s">
        <v>1737</v>
      </c>
      <c r="C658" t="s">
        <v>1856</v>
      </c>
      <c r="D658">
        <v>7</v>
      </c>
      <c r="E658">
        <v>657</v>
      </c>
    </row>
    <row r="659" spans="1:5" x14ac:dyDescent="0.25">
      <c r="A659" t="s">
        <v>2203</v>
      </c>
      <c r="B659" t="s">
        <v>1737</v>
      </c>
      <c r="C659" t="s">
        <v>1856</v>
      </c>
      <c r="D659">
        <v>7</v>
      </c>
      <c r="E659">
        <v>658</v>
      </c>
    </row>
    <row r="660" spans="1:5" x14ac:dyDescent="0.25">
      <c r="A660" t="s">
        <v>2204</v>
      </c>
      <c r="B660" t="s">
        <v>1737</v>
      </c>
      <c r="C660" t="s">
        <v>1856</v>
      </c>
      <c r="D660">
        <v>7</v>
      </c>
      <c r="E660">
        <v>659</v>
      </c>
    </row>
    <row r="661" spans="1:5" x14ac:dyDescent="0.25">
      <c r="A661" t="s">
        <v>2205</v>
      </c>
      <c r="B661" t="s">
        <v>1737</v>
      </c>
      <c r="C661" t="s">
        <v>1856</v>
      </c>
      <c r="D661">
        <v>7</v>
      </c>
      <c r="E661">
        <v>660</v>
      </c>
    </row>
    <row r="662" spans="1:5" x14ac:dyDescent="0.25">
      <c r="A662" t="s">
        <v>2206</v>
      </c>
      <c r="B662" t="s">
        <v>1737</v>
      </c>
      <c r="C662" t="s">
        <v>1856</v>
      </c>
      <c r="D662">
        <v>7</v>
      </c>
      <c r="E662">
        <v>661</v>
      </c>
    </row>
    <row r="663" spans="1:5" x14ac:dyDescent="0.25">
      <c r="A663" t="s">
        <v>2207</v>
      </c>
      <c r="B663" t="s">
        <v>1737</v>
      </c>
      <c r="C663" t="s">
        <v>1856</v>
      </c>
      <c r="D663">
        <v>7</v>
      </c>
      <c r="E663">
        <v>662</v>
      </c>
    </row>
    <row r="664" spans="1:5" x14ac:dyDescent="0.25">
      <c r="A664" t="s">
        <v>2208</v>
      </c>
      <c r="B664" t="s">
        <v>1737</v>
      </c>
      <c r="C664" t="s">
        <v>1856</v>
      </c>
      <c r="D664">
        <v>7</v>
      </c>
      <c r="E664">
        <v>663</v>
      </c>
    </row>
    <row r="665" spans="1:5" x14ac:dyDescent="0.25">
      <c r="A665" t="s">
        <v>2209</v>
      </c>
      <c r="B665" t="s">
        <v>1737</v>
      </c>
      <c r="C665" t="s">
        <v>1856</v>
      </c>
      <c r="D665">
        <v>7</v>
      </c>
      <c r="E665">
        <v>664</v>
      </c>
    </row>
    <row r="666" spans="1:5" x14ac:dyDescent="0.25">
      <c r="A666" t="s">
        <v>2210</v>
      </c>
      <c r="B666" t="s">
        <v>1737</v>
      </c>
      <c r="C666" t="s">
        <v>1856</v>
      </c>
      <c r="D666">
        <v>7</v>
      </c>
      <c r="E666">
        <v>665</v>
      </c>
    </row>
    <row r="667" spans="1:5" x14ac:dyDescent="0.25">
      <c r="A667" t="s">
        <v>2211</v>
      </c>
      <c r="B667" t="s">
        <v>1737</v>
      </c>
      <c r="C667" t="s">
        <v>1856</v>
      </c>
      <c r="D667">
        <v>7</v>
      </c>
      <c r="E667">
        <v>666</v>
      </c>
    </row>
    <row r="668" spans="1:5" x14ac:dyDescent="0.25">
      <c r="A668" t="s">
        <v>2212</v>
      </c>
      <c r="B668" t="s">
        <v>1737</v>
      </c>
      <c r="C668" t="s">
        <v>1856</v>
      </c>
      <c r="D668">
        <v>7</v>
      </c>
      <c r="E668">
        <v>667</v>
      </c>
    </row>
    <row r="669" spans="1:5" x14ac:dyDescent="0.25">
      <c r="A669" t="s">
        <v>2213</v>
      </c>
      <c r="B669" t="s">
        <v>1737</v>
      </c>
      <c r="C669" t="s">
        <v>1856</v>
      </c>
      <c r="D669">
        <v>7</v>
      </c>
      <c r="E669">
        <v>668</v>
      </c>
    </row>
    <row r="670" spans="1:5" x14ac:dyDescent="0.25">
      <c r="A670" t="s">
        <v>2214</v>
      </c>
      <c r="B670" t="s">
        <v>1737</v>
      </c>
      <c r="C670" t="s">
        <v>1856</v>
      </c>
      <c r="D670">
        <v>7</v>
      </c>
      <c r="E670">
        <v>669</v>
      </c>
    </row>
    <row r="671" spans="1:5" x14ac:dyDescent="0.25">
      <c r="A671" t="s">
        <v>2215</v>
      </c>
      <c r="B671" t="s">
        <v>1737</v>
      </c>
      <c r="C671" t="s">
        <v>1856</v>
      </c>
      <c r="D671">
        <v>7</v>
      </c>
      <c r="E671">
        <v>670</v>
      </c>
    </row>
    <row r="672" spans="1:5" x14ac:dyDescent="0.25">
      <c r="A672" t="s">
        <v>2216</v>
      </c>
      <c r="B672" t="s">
        <v>1737</v>
      </c>
      <c r="C672" t="s">
        <v>1856</v>
      </c>
      <c r="D672">
        <v>7</v>
      </c>
      <c r="E672">
        <v>671</v>
      </c>
    </row>
    <row r="673" spans="1:5" x14ac:dyDescent="0.25">
      <c r="A673" t="s">
        <v>2217</v>
      </c>
      <c r="B673" t="s">
        <v>1737</v>
      </c>
      <c r="C673" t="s">
        <v>1856</v>
      </c>
      <c r="D673">
        <v>7</v>
      </c>
      <c r="E673">
        <v>672</v>
      </c>
    </row>
    <row r="674" spans="1:5" x14ac:dyDescent="0.25">
      <c r="A674" t="s">
        <v>2218</v>
      </c>
      <c r="B674" t="s">
        <v>1737</v>
      </c>
      <c r="C674" t="s">
        <v>1856</v>
      </c>
      <c r="D674">
        <v>7</v>
      </c>
      <c r="E674">
        <v>673</v>
      </c>
    </row>
    <row r="675" spans="1:5" x14ac:dyDescent="0.25">
      <c r="A675" t="s">
        <v>2219</v>
      </c>
      <c r="B675" t="s">
        <v>1737</v>
      </c>
      <c r="C675" t="s">
        <v>1856</v>
      </c>
      <c r="D675">
        <v>7</v>
      </c>
      <c r="E675">
        <v>674</v>
      </c>
    </row>
    <row r="676" spans="1:5" x14ac:dyDescent="0.25">
      <c r="A676" t="s">
        <v>2220</v>
      </c>
      <c r="B676" t="s">
        <v>1737</v>
      </c>
      <c r="C676" t="s">
        <v>1856</v>
      </c>
      <c r="D676">
        <v>7</v>
      </c>
      <c r="E676">
        <v>675</v>
      </c>
    </row>
    <row r="677" spans="1:5" x14ac:dyDescent="0.25">
      <c r="A677" t="s">
        <v>2221</v>
      </c>
      <c r="B677" t="s">
        <v>1737</v>
      </c>
      <c r="C677" t="s">
        <v>1856</v>
      </c>
      <c r="D677">
        <v>7</v>
      </c>
      <c r="E677">
        <v>676</v>
      </c>
    </row>
    <row r="678" spans="1:5" x14ac:dyDescent="0.25">
      <c r="A678" t="s">
        <v>2222</v>
      </c>
      <c r="B678" t="s">
        <v>1737</v>
      </c>
      <c r="C678" t="s">
        <v>1856</v>
      </c>
      <c r="D678">
        <v>7</v>
      </c>
      <c r="E678">
        <v>677</v>
      </c>
    </row>
    <row r="679" spans="1:5" x14ac:dyDescent="0.25">
      <c r="A679" t="s">
        <v>2223</v>
      </c>
      <c r="B679" t="s">
        <v>1737</v>
      </c>
      <c r="C679" t="s">
        <v>1856</v>
      </c>
      <c r="D679">
        <v>7</v>
      </c>
      <c r="E679">
        <v>678</v>
      </c>
    </row>
    <row r="680" spans="1:5" x14ac:dyDescent="0.25">
      <c r="A680" t="s">
        <v>2224</v>
      </c>
      <c r="B680" t="s">
        <v>1737</v>
      </c>
      <c r="C680" t="s">
        <v>1856</v>
      </c>
      <c r="D680">
        <v>7</v>
      </c>
      <c r="E680">
        <v>679</v>
      </c>
    </row>
    <row r="681" spans="1:5" x14ac:dyDescent="0.25">
      <c r="A681" t="s">
        <v>2225</v>
      </c>
      <c r="B681" t="s">
        <v>1737</v>
      </c>
      <c r="C681" t="s">
        <v>1856</v>
      </c>
      <c r="D681">
        <v>7</v>
      </c>
      <c r="E681">
        <v>680</v>
      </c>
    </row>
    <row r="682" spans="1:5" x14ac:dyDescent="0.25">
      <c r="A682" t="s">
        <v>2226</v>
      </c>
      <c r="B682" t="s">
        <v>1737</v>
      </c>
      <c r="C682" t="s">
        <v>1856</v>
      </c>
      <c r="D682">
        <v>7</v>
      </c>
      <c r="E682">
        <v>681</v>
      </c>
    </row>
    <row r="683" spans="1:5" x14ac:dyDescent="0.25">
      <c r="A683" t="s">
        <v>2227</v>
      </c>
      <c r="B683" t="s">
        <v>1737</v>
      </c>
      <c r="C683" t="s">
        <v>1856</v>
      </c>
      <c r="D683">
        <v>7</v>
      </c>
      <c r="E683">
        <v>682</v>
      </c>
    </row>
    <row r="684" spans="1:5" x14ac:dyDescent="0.25">
      <c r="A684" t="s">
        <v>2228</v>
      </c>
      <c r="B684" t="s">
        <v>1737</v>
      </c>
      <c r="C684" t="s">
        <v>1856</v>
      </c>
      <c r="D684">
        <v>7</v>
      </c>
      <c r="E684">
        <v>683</v>
      </c>
    </row>
    <row r="685" spans="1:5" x14ac:dyDescent="0.25">
      <c r="A685" t="s">
        <v>2229</v>
      </c>
      <c r="B685" t="s">
        <v>1737</v>
      </c>
      <c r="C685" t="s">
        <v>1856</v>
      </c>
      <c r="D685">
        <v>7</v>
      </c>
      <c r="E685">
        <v>684</v>
      </c>
    </row>
    <row r="686" spans="1:5" x14ac:dyDescent="0.25">
      <c r="A686" t="s">
        <v>2230</v>
      </c>
      <c r="B686" t="s">
        <v>1737</v>
      </c>
      <c r="C686" t="s">
        <v>1856</v>
      </c>
      <c r="D686">
        <v>7</v>
      </c>
      <c r="E686">
        <v>685</v>
      </c>
    </row>
    <row r="687" spans="1:5" x14ac:dyDescent="0.25">
      <c r="A687" t="s">
        <v>2231</v>
      </c>
      <c r="B687" t="s">
        <v>1737</v>
      </c>
      <c r="C687" t="s">
        <v>1856</v>
      </c>
      <c r="D687">
        <v>7</v>
      </c>
      <c r="E687">
        <v>686</v>
      </c>
    </row>
    <row r="688" spans="1:5" x14ac:dyDescent="0.25">
      <c r="A688" t="s">
        <v>2232</v>
      </c>
      <c r="B688" t="s">
        <v>1737</v>
      </c>
      <c r="C688" t="s">
        <v>1856</v>
      </c>
      <c r="D688">
        <v>7</v>
      </c>
      <c r="E688">
        <v>687</v>
      </c>
    </row>
    <row r="689" spans="1:5" x14ac:dyDescent="0.25">
      <c r="A689" t="s">
        <v>2233</v>
      </c>
      <c r="B689" t="s">
        <v>1737</v>
      </c>
      <c r="C689" t="s">
        <v>1856</v>
      </c>
      <c r="D689">
        <v>7</v>
      </c>
      <c r="E689">
        <v>688</v>
      </c>
    </row>
    <row r="690" spans="1:5" x14ac:dyDescent="0.25">
      <c r="A690" t="s">
        <v>2234</v>
      </c>
      <c r="B690" t="s">
        <v>1737</v>
      </c>
      <c r="C690" t="s">
        <v>1856</v>
      </c>
      <c r="D690">
        <v>7</v>
      </c>
      <c r="E690">
        <v>689</v>
      </c>
    </row>
    <row r="691" spans="1:5" x14ac:dyDescent="0.25">
      <c r="A691" t="s">
        <v>2235</v>
      </c>
      <c r="B691" t="s">
        <v>1737</v>
      </c>
      <c r="C691" t="s">
        <v>1856</v>
      </c>
      <c r="D691">
        <v>7</v>
      </c>
      <c r="E691">
        <v>690</v>
      </c>
    </row>
    <row r="692" spans="1:5" x14ac:dyDescent="0.25">
      <c r="A692" t="s">
        <v>2236</v>
      </c>
      <c r="B692" t="s">
        <v>1737</v>
      </c>
      <c r="C692" t="s">
        <v>1856</v>
      </c>
      <c r="D692">
        <v>7</v>
      </c>
      <c r="E692">
        <v>691</v>
      </c>
    </row>
    <row r="693" spans="1:5" x14ac:dyDescent="0.25">
      <c r="A693" t="s">
        <v>2237</v>
      </c>
      <c r="B693" t="s">
        <v>1737</v>
      </c>
      <c r="C693" t="s">
        <v>1856</v>
      </c>
      <c r="D693">
        <v>7</v>
      </c>
      <c r="E693">
        <v>692</v>
      </c>
    </row>
    <row r="694" spans="1:5" x14ac:dyDescent="0.25">
      <c r="A694" t="s">
        <v>2238</v>
      </c>
      <c r="B694" t="s">
        <v>1737</v>
      </c>
      <c r="C694" t="s">
        <v>1856</v>
      </c>
      <c r="D694">
        <v>7</v>
      </c>
      <c r="E694">
        <v>693</v>
      </c>
    </row>
    <row r="695" spans="1:5" x14ac:dyDescent="0.25">
      <c r="A695" t="s">
        <v>2281</v>
      </c>
      <c r="B695" t="s">
        <v>1659</v>
      </c>
      <c r="C695" t="s">
        <v>1660</v>
      </c>
      <c r="D695">
        <v>8</v>
      </c>
      <c r="E695">
        <v>694</v>
      </c>
    </row>
    <row r="696" spans="1:5" x14ac:dyDescent="0.25">
      <c r="A696" t="s">
        <v>2282</v>
      </c>
      <c r="B696" t="s">
        <v>1659</v>
      </c>
      <c r="C696" t="s">
        <v>1660</v>
      </c>
      <c r="D696">
        <v>8</v>
      </c>
      <c r="E696">
        <v>695</v>
      </c>
    </row>
    <row r="697" spans="1:5" x14ac:dyDescent="0.25">
      <c r="A697" t="s">
        <v>2283</v>
      </c>
      <c r="B697" t="s">
        <v>1659</v>
      </c>
      <c r="C697" t="s">
        <v>1660</v>
      </c>
      <c r="D697">
        <v>8</v>
      </c>
      <c r="E697">
        <v>696</v>
      </c>
    </row>
    <row r="698" spans="1:5" x14ac:dyDescent="0.25">
      <c r="A698" t="s">
        <v>2284</v>
      </c>
      <c r="B698" t="s">
        <v>1659</v>
      </c>
      <c r="C698" t="s">
        <v>1660</v>
      </c>
      <c r="D698">
        <v>8</v>
      </c>
      <c r="E698">
        <v>697</v>
      </c>
    </row>
    <row r="699" spans="1:5" x14ac:dyDescent="0.25">
      <c r="A699" t="s">
        <v>2285</v>
      </c>
      <c r="B699" t="s">
        <v>1659</v>
      </c>
      <c r="C699" t="s">
        <v>1660</v>
      </c>
      <c r="D699">
        <v>8</v>
      </c>
      <c r="E699">
        <v>698</v>
      </c>
    </row>
    <row r="700" spans="1:5" x14ac:dyDescent="0.25">
      <c r="A700" t="s">
        <v>2286</v>
      </c>
      <c r="B700" t="s">
        <v>1659</v>
      </c>
      <c r="C700" t="s">
        <v>1660</v>
      </c>
      <c r="D700">
        <v>8</v>
      </c>
      <c r="E700">
        <v>699</v>
      </c>
    </row>
    <row r="701" spans="1:5" x14ac:dyDescent="0.25">
      <c r="A701" t="s">
        <v>2287</v>
      </c>
      <c r="B701" t="s">
        <v>1659</v>
      </c>
      <c r="C701" t="s">
        <v>1660</v>
      </c>
      <c r="D701">
        <v>8</v>
      </c>
      <c r="E701">
        <v>700</v>
      </c>
    </row>
    <row r="702" spans="1:5" x14ac:dyDescent="0.25">
      <c r="A702" t="s">
        <v>2288</v>
      </c>
      <c r="B702" t="s">
        <v>1659</v>
      </c>
      <c r="C702" t="s">
        <v>1660</v>
      </c>
      <c r="D702">
        <v>8</v>
      </c>
      <c r="E702">
        <v>701</v>
      </c>
    </row>
    <row r="703" spans="1:5" x14ac:dyDescent="0.25">
      <c r="A703" t="s">
        <v>2289</v>
      </c>
      <c r="B703" t="s">
        <v>1659</v>
      </c>
      <c r="C703" t="s">
        <v>1660</v>
      </c>
      <c r="D703">
        <v>8</v>
      </c>
      <c r="E703">
        <v>702</v>
      </c>
    </row>
    <row r="704" spans="1:5" x14ac:dyDescent="0.25">
      <c r="A704" t="s">
        <v>2290</v>
      </c>
      <c r="B704" t="s">
        <v>1659</v>
      </c>
      <c r="C704" t="s">
        <v>1660</v>
      </c>
      <c r="D704">
        <v>8</v>
      </c>
      <c r="E704">
        <v>703</v>
      </c>
    </row>
    <row r="705" spans="1:5" x14ac:dyDescent="0.25">
      <c r="A705" t="s">
        <v>2291</v>
      </c>
      <c r="B705" t="s">
        <v>1659</v>
      </c>
      <c r="C705" t="s">
        <v>1660</v>
      </c>
      <c r="D705">
        <v>8</v>
      </c>
      <c r="E705">
        <v>704</v>
      </c>
    </row>
    <row r="706" spans="1:5" x14ac:dyDescent="0.25">
      <c r="A706" t="s">
        <v>2292</v>
      </c>
      <c r="B706" t="s">
        <v>1659</v>
      </c>
      <c r="C706" t="s">
        <v>1660</v>
      </c>
      <c r="D706">
        <v>8</v>
      </c>
      <c r="E706">
        <v>705</v>
      </c>
    </row>
    <row r="707" spans="1:5" x14ac:dyDescent="0.25">
      <c r="A707" t="s">
        <v>2293</v>
      </c>
      <c r="B707" t="s">
        <v>1659</v>
      </c>
      <c r="C707" t="s">
        <v>1660</v>
      </c>
      <c r="D707">
        <v>8</v>
      </c>
      <c r="E707">
        <v>706</v>
      </c>
    </row>
    <row r="708" spans="1:5" x14ac:dyDescent="0.25">
      <c r="A708" t="s">
        <v>2294</v>
      </c>
      <c r="B708" t="s">
        <v>1659</v>
      </c>
      <c r="C708" t="s">
        <v>1660</v>
      </c>
      <c r="D708">
        <v>8</v>
      </c>
      <c r="E708">
        <v>707</v>
      </c>
    </row>
    <row r="709" spans="1:5" x14ac:dyDescent="0.25">
      <c r="A709" t="s">
        <v>2295</v>
      </c>
      <c r="B709" t="s">
        <v>1659</v>
      </c>
      <c r="C709" t="s">
        <v>1660</v>
      </c>
      <c r="D709">
        <v>8</v>
      </c>
      <c r="E709">
        <v>708</v>
      </c>
    </row>
    <row r="710" spans="1:5" x14ac:dyDescent="0.25">
      <c r="A710" t="s">
        <v>2296</v>
      </c>
      <c r="B710" t="s">
        <v>1659</v>
      </c>
      <c r="C710" t="s">
        <v>1660</v>
      </c>
      <c r="D710">
        <v>8</v>
      </c>
      <c r="E710">
        <v>709</v>
      </c>
    </row>
    <row r="711" spans="1:5" x14ac:dyDescent="0.25">
      <c r="A711" t="s">
        <v>2297</v>
      </c>
      <c r="B711" t="s">
        <v>1659</v>
      </c>
      <c r="C711" t="s">
        <v>1660</v>
      </c>
      <c r="D711">
        <v>8</v>
      </c>
      <c r="E711">
        <v>710</v>
      </c>
    </row>
    <row r="712" spans="1:5" x14ac:dyDescent="0.25">
      <c r="A712" t="s">
        <v>2298</v>
      </c>
      <c r="B712" t="s">
        <v>1659</v>
      </c>
      <c r="C712" t="s">
        <v>1660</v>
      </c>
      <c r="D712">
        <v>8</v>
      </c>
      <c r="E712">
        <v>711</v>
      </c>
    </row>
    <row r="713" spans="1:5" x14ac:dyDescent="0.25">
      <c r="A713" t="s">
        <v>2299</v>
      </c>
      <c r="B713" t="s">
        <v>1659</v>
      </c>
      <c r="C713" t="s">
        <v>1660</v>
      </c>
      <c r="D713">
        <v>8</v>
      </c>
      <c r="E713">
        <v>712</v>
      </c>
    </row>
    <row r="714" spans="1:5" x14ac:dyDescent="0.25">
      <c r="A714" t="s">
        <v>2300</v>
      </c>
      <c r="B714" t="s">
        <v>1706</v>
      </c>
      <c r="C714" t="s">
        <v>1707</v>
      </c>
      <c r="D714">
        <v>8</v>
      </c>
      <c r="E714">
        <v>713</v>
      </c>
    </row>
    <row r="715" spans="1:5" x14ac:dyDescent="0.25">
      <c r="A715" t="s">
        <v>2301</v>
      </c>
      <c r="B715" t="s">
        <v>1706</v>
      </c>
      <c r="C715" t="s">
        <v>1707</v>
      </c>
      <c r="D715">
        <v>8</v>
      </c>
      <c r="E715">
        <v>714</v>
      </c>
    </row>
    <row r="716" spans="1:5" x14ac:dyDescent="0.25">
      <c r="A716" t="s">
        <v>2302</v>
      </c>
      <c r="B716" t="s">
        <v>1706</v>
      </c>
      <c r="C716" t="s">
        <v>1707</v>
      </c>
      <c r="D716">
        <v>8</v>
      </c>
      <c r="E716">
        <v>715</v>
      </c>
    </row>
    <row r="717" spans="1:5" x14ac:dyDescent="0.25">
      <c r="A717" t="s">
        <v>2303</v>
      </c>
      <c r="B717" t="s">
        <v>1706</v>
      </c>
      <c r="C717" t="s">
        <v>1707</v>
      </c>
      <c r="D717">
        <v>8</v>
      </c>
      <c r="E717">
        <v>716</v>
      </c>
    </row>
    <row r="718" spans="1:5" x14ac:dyDescent="0.25">
      <c r="A718" t="s">
        <v>2304</v>
      </c>
      <c r="B718" t="s">
        <v>1706</v>
      </c>
      <c r="C718" t="s">
        <v>1707</v>
      </c>
      <c r="D718">
        <v>8</v>
      </c>
      <c r="E718">
        <v>717</v>
      </c>
    </row>
    <row r="719" spans="1:5" x14ac:dyDescent="0.25">
      <c r="A719" t="s">
        <v>2305</v>
      </c>
      <c r="B719" t="s">
        <v>1706</v>
      </c>
      <c r="C719" t="s">
        <v>1707</v>
      </c>
      <c r="D719">
        <v>8</v>
      </c>
      <c r="E719">
        <v>718</v>
      </c>
    </row>
    <row r="720" spans="1:5" x14ac:dyDescent="0.25">
      <c r="A720" t="s">
        <v>2306</v>
      </c>
      <c r="B720" t="s">
        <v>1706</v>
      </c>
      <c r="C720" t="s">
        <v>1707</v>
      </c>
      <c r="D720">
        <v>8</v>
      </c>
      <c r="E720">
        <v>719</v>
      </c>
    </row>
    <row r="721" spans="1:5" x14ac:dyDescent="0.25">
      <c r="A721" t="s">
        <v>2307</v>
      </c>
      <c r="B721" t="s">
        <v>1706</v>
      </c>
      <c r="C721" t="s">
        <v>1707</v>
      </c>
      <c r="D721">
        <v>8</v>
      </c>
      <c r="E721">
        <v>720</v>
      </c>
    </row>
    <row r="722" spans="1:5" x14ac:dyDescent="0.25">
      <c r="A722" t="s">
        <v>2308</v>
      </c>
      <c r="B722" t="s">
        <v>1706</v>
      </c>
      <c r="C722" t="s">
        <v>1707</v>
      </c>
      <c r="D722">
        <v>8</v>
      </c>
      <c r="E722">
        <v>721</v>
      </c>
    </row>
    <row r="723" spans="1:5" x14ac:dyDescent="0.25">
      <c r="A723" t="s">
        <v>2309</v>
      </c>
      <c r="B723" t="s">
        <v>1706</v>
      </c>
      <c r="C723" t="s">
        <v>1707</v>
      </c>
      <c r="D723">
        <v>8</v>
      </c>
      <c r="E723">
        <v>722</v>
      </c>
    </row>
    <row r="724" spans="1:5" x14ac:dyDescent="0.25">
      <c r="A724" t="s">
        <v>2310</v>
      </c>
      <c r="B724" t="s">
        <v>1706</v>
      </c>
      <c r="C724" t="s">
        <v>1707</v>
      </c>
      <c r="D724">
        <v>8</v>
      </c>
      <c r="E724">
        <v>723</v>
      </c>
    </row>
    <row r="725" spans="1:5" x14ac:dyDescent="0.25">
      <c r="A725" t="s">
        <v>2311</v>
      </c>
      <c r="B725" t="s">
        <v>1706</v>
      </c>
      <c r="C725" t="s">
        <v>1707</v>
      </c>
      <c r="D725">
        <v>8</v>
      </c>
      <c r="E725">
        <v>724</v>
      </c>
    </row>
    <row r="726" spans="1:5" x14ac:dyDescent="0.25">
      <c r="A726" t="s">
        <v>2312</v>
      </c>
      <c r="B726" t="s">
        <v>1706</v>
      </c>
      <c r="C726" t="s">
        <v>1707</v>
      </c>
      <c r="D726">
        <v>8</v>
      </c>
      <c r="E726">
        <v>725</v>
      </c>
    </row>
    <row r="727" spans="1:5" x14ac:dyDescent="0.25">
      <c r="A727" t="s">
        <v>2313</v>
      </c>
      <c r="B727" t="s">
        <v>1706</v>
      </c>
      <c r="C727" t="s">
        <v>1707</v>
      </c>
      <c r="D727">
        <v>8</v>
      </c>
      <c r="E727">
        <v>726</v>
      </c>
    </row>
    <row r="728" spans="1:5" x14ac:dyDescent="0.25">
      <c r="A728" t="s">
        <v>2314</v>
      </c>
      <c r="B728" t="s">
        <v>1706</v>
      </c>
      <c r="C728" t="s">
        <v>1707</v>
      </c>
      <c r="D728">
        <v>8</v>
      </c>
      <c r="E728">
        <v>727</v>
      </c>
    </row>
    <row r="729" spans="1:5" x14ac:dyDescent="0.25">
      <c r="A729" t="s">
        <v>2315</v>
      </c>
      <c r="B729" t="s">
        <v>1706</v>
      </c>
      <c r="C729" t="s">
        <v>1707</v>
      </c>
      <c r="D729">
        <v>8</v>
      </c>
      <c r="E729">
        <v>728</v>
      </c>
    </row>
    <row r="730" spans="1:5" x14ac:dyDescent="0.25">
      <c r="A730" t="s">
        <v>2316</v>
      </c>
      <c r="B730" t="s">
        <v>1706</v>
      </c>
      <c r="C730" t="s">
        <v>1707</v>
      </c>
      <c r="D730">
        <v>8</v>
      </c>
      <c r="E730">
        <v>729</v>
      </c>
    </row>
    <row r="731" spans="1:5" x14ac:dyDescent="0.25">
      <c r="A731" t="s">
        <v>2317</v>
      </c>
      <c r="B731" t="s">
        <v>1706</v>
      </c>
      <c r="C731" t="s">
        <v>1707</v>
      </c>
      <c r="D731">
        <v>8</v>
      </c>
      <c r="E731">
        <v>730</v>
      </c>
    </row>
    <row r="732" spans="1:5" x14ac:dyDescent="0.25">
      <c r="A732" t="s">
        <v>2318</v>
      </c>
      <c r="B732" t="s">
        <v>1706</v>
      </c>
      <c r="C732" t="s">
        <v>1707</v>
      </c>
      <c r="D732">
        <v>8</v>
      </c>
      <c r="E732">
        <v>731</v>
      </c>
    </row>
    <row r="733" spans="1:5" x14ac:dyDescent="0.25">
      <c r="A733" t="s">
        <v>2319</v>
      </c>
      <c r="B733" t="s">
        <v>1706</v>
      </c>
      <c r="C733" t="s">
        <v>1707</v>
      </c>
      <c r="D733">
        <v>8</v>
      </c>
      <c r="E733">
        <v>732</v>
      </c>
    </row>
    <row r="734" spans="1:5" x14ac:dyDescent="0.25">
      <c r="A734" t="s">
        <v>2320</v>
      </c>
      <c r="B734" t="s">
        <v>1706</v>
      </c>
      <c r="C734" t="s">
        <v>1707</v>
      </c>
      <c r="D734">
        <v>8</v>
      </c>
      <c r="E734">
        <v>733</v>
      </c>
    </row>
    <row r="735" spans="1:5" x14ac:dyDescent="0.25">
      <c r="A735" t="s">
        <v>2321</v>
      </c>
      <c r="B735" t="s">
        <v>1706</v>
      </c>
      <c r="C735" t="s">
        <v>1707</v>
      </c>
      <c r="D735">
        <v>8</v>
      </c>
      <c r="E735">
        <v>734</v>
      </c>
    </row>
    <row r="736" spans="1:5" x14ac:dyDescent="0.25">
      <c r="A736" t="s">
        <v>2322</v>
      </c>
      <c r="B736" t="s">
        <v>1706</v>
      </c>
      <c r="C736" t="s">
        <v>1707</v>
      </c>
      <c r="D736">
        <v>8</v>
      </c>
      <c r="E736">
        <v>735</v>
      </c>
    </row>
    <row r="737" spans="1:5" x14ac:dyDescent="0.25">
      <c r="A737" t="s">
        <v>2323</v>
      </c>
      <c r="B737" t="s">
        <v>1706</v>
      </c>
      <c r="C737" t="s">
        <v>1707</v>
      </c>
      <c r="D737">
        <v>8</v>
      </c>
      <c r="E737">
        <v>736</v>
      </c>
    </row>
    <row r="738" spans="1:5" x14ac:dyDescent="0.25">
      <c r="A738" t="s">
        <v>2324</v>
      </c>
      <c r="B738" t="s">
        <v>1706</v>
      </c>
      <c r="C738" t="s">
        <v>1707</v>
      </c>
      <c r="D738">
        <v>8</v>
      </c>
      <c r="E738">
        <v>737</v>
      </c>
    </row>
    <row r="739" spans="1:5" x14ac:dyDescent="0.25">
      <c r="A739" t="s">
        <v>2325</v>
      </c>
      <c r="B739" t="s">
        <v>1706</v>
      </c>
      <c r="C739" t="s">
        <v>1707</v>
      </c>
      <c r="D739">
        <v>8</v>
      </c>
      <c r="E739">
        <v>738</v>
      </c>
    </row>
    <row r="740" spans="1:5" x14ac:dyDescent="0.25">
      <c r="A740" t="s">
        <v>2326</v>
      </c>
      <c r="B740" t="s">
        <v>1706</v>
      </c>
      <c r="C740" t="s">
        <v>1707</v>
      </c>
      <c r="D740">
        <v>8</v>
      </c>
      <c r="E740">
        <v>739</v>
      </c>
    </row>
    <row r="741" spans="1:5" x14ac:dyDescent="0.25">
      <c r="A741" t="s">
        <v>2327</v>
      </c>
      <c r="B741" t="s">
        <v>1706</v>
      </c>
      <c r="C741" t="s">
        <v>1707</v>
      </c>
      <c r="D741">
        <v>8</v>
      </c>
      <c r="E741">
        <v>740</v>
      </c>
    </row>
    <row r="742" spans="1:5" x14ac:dyDescent="0.25">
      <c r="A742" t="s">
        <v>2328</v>
      </c>
      <c r="B742" t="s">
        <v>1706</v>
      </c>
      <c r="C742" t="s">
        <v>1707</v>
      </c>
      <c r="D742">
        <v>8</v>
      </c>
      <c r="E742">
        <v>741</v>
      </c>
    </row>
    <row r="743" spans="1:5" x14ac:dyDescent="0.25">
      <c r="A743" t="s">
        <v>2329</v>
      </c>
      <c r="B743" t="s">
        <v>1706</v>
      </c>
      <c r="C743" t="s">
        <v>1707</v>
      </c>
      <c r="D743">
        <v>8</v>
      </c>
      <c r="E743">
        <v>742</v>
      </c>
    </row>
    <row r="744" spans="1:5" x14ac:dyDescent="0.25">
      <c r="A744" t="s">
        <v>2330</v>
      </c>
      <c r="B744" t="s">
        <v>1706</v>
      </c>
      <c r="C744" t="s">
        <v>1707</v>
      </c>
      <c r="D744">
        <v>8</v>
      </c>
      <c r="E744">
        <v>743</v>
      </c>
    </row>
    <row r="745" spans="1:5" x14ac:dyDescent="0.25">
      <c r="A745" t="s">
        <v>2331</v>
      </c>
      <c r="B745" t="s">
        <v>1706</v>
      </c>
      <c r="C745" t="s">
        <v>1707</v>
      </c>
      <c r="D745">
        <v>8</v>
      </c>
      <c r="E745">
        <v>744</v>
      </c>
    </row>
    <row r="746" spans="1:5" x14ac:dyDescent="0.25">
      <c r="A746" t="s">
        <v>2332</v>
      </c>
      <c r="B746" t="s">
        <v>1706</v>
      </c>
      <c r="C746" t="s">
        <v>1707</v>
      </c>
      <c r="D746">
        <v>8</v>
      </c>
      <c r="E746">
        <v>745</v>
      </c>
    </row>
    <row r="747" spans="1:5" x14ac:dyDescent="0.25">
      <c r="A747" t="s">
        <v>2333</v>
      </c>
      <c r="B747" t="s">
        <v>1706</v>
      </c>
      <c r="C747" t="s">
        <v>1707</v>
      </c>
      <c r="D747">
        <v>8</v>
      </c>
      <c r="E747">
        <v>746</v>
      </c>
    </row>
    <row r="748" spans="1:5" x14ac:dyDescent="0.25">
      <c r="A748" t="s">
        <v>2334</v>
      </c>
      <c r="B748" t="s">
        <v>1706</v>
      </c>
      <c r="C748" t="s">
        <v>1707</v>
      </c>
      <c r="D748">
        <v>8</v>
      </c>
      <c r="E748">
        <v>747</v>
      </c>
    </row>
    <row r="749" spans="1:5" x14ac:dyDescent="0.25">
      <c r="A749" t="s">
        <v>2335</v>
      </c>
      <c r="B749" t="s">
        <v>1706</v>
      </c>
      <c r="C749" t="s">
        <v>1707</v>
      </c>
      <c r="D749">
        <v>8</v>
      </c>
      <c r="E749">
        <v>748</v>
      </c>
    </row>
    <row r="750" spans="1:5" x14ac:dyDescent="0.25">
      <c r="A750" t="s">
        <v>2336</v>
      </c>
      <c r="B750" t="s">
        <v>1706</v>
      </c>
      <c r="C750" t="s">
        <v>1707</v>
      </c>
      <c r="D750">
        <v>8</v>
      </c>
      <c r="E750">
        <v>749</v>
      </c>
    </row>
    <row r="751" spans="1:5" x14ac:dyDescent="0.25">
      <c r="A751" t="s">
        <v>2337</v>
      </c>
      <c r="B751" t="s">
        <v>1706</v>
      </c>
      <c r="C751" t="s">
        <v>1707</v>
      </c>
      <c r="D751">
        <v>8</v>
      </c>
      <c r="E751">
        <v>750</v>
      </c>
    </row>
    <row r="752" spans="1:5" x14ac:dyDescent="0.25">
      <c r="A752" t="s">
        <v>2338</v>
      </c>
      <c r="B752" t="s">
        <v>1706</v>
      </c>
      <c r="C752" t="s">
        <v>1707</v>
      </c>
      <c r="D752">
        <v>8</v>
      </c>
      <c r="E752">
        <v>751</v>
      </c>
    </row>
    <row r="753" spans="1:5" x14ac:dyDescent="0.25">
      <c r="A753" t="s">
        <v>2339</v>
      </c>
      <c r="B753" t="s">
        <v>1706</v>
      </c>
      <c r="C753" t="s">
        <v>1707</v>
      </c>
      <c r="D753">
        <v>8</v>
      </c>
      <c r="E753">
        <v>752</v>
      </c>
    </row>
    <row r="754" spans="1:5" x14ac:dyDescent="0.25">
      <c r="A754" t="s">
        <v>2340</v>
      </c>
      <c r="B754" t="s">
        <v>1706</v>
      </c>
      <c r="C754" t="s">
        <v>1707</v>
      </c>
      <c r="D754">
        <v>8</v>
      </c>
      <c r="E754">
        <v>753</v>
      </c>
    </row>
    <row r="755" spans="1:5" x14ac:dyDescent="0.25">
      <c r="A755" t="s">
        <v>2341</v>
      </c>
      <c r="B755" t="s">
        <v>1706</v>
      </c>
      <c r="C755" t="s">
        <v>1707</v>
      </c>
      <c r="D755">
        <v>8</v>
      </c>
      <c r="E755">
        <v>754</v>
      </c>
    </row>
    <row r="756" spans="1:5" x14ac:dyDescent="0.25">
      <c r="A756" t="s">
        <v>2342</v>
      </c>
      <c r="B756" t="s">
        <v>1706</v>
      </c>
      <c r="C756" t="s">
        <v>1707</v>
      </c>
      <c r="D756">
        <v>8</v>
      </c>
      <c r="E756">
        <v>755</v>
      </c>
    </row>
    <row r="757" spans="1:5" x14ac:dyDescent="0.25">
      <c r="A757" t="s">
        <v>2343</v>
      </c>
      <c r="B757" t="s">
        <v>1706</v>
      </c>
      <c r="C757" t="s">
        <v>1707</v>
      </c>
      <c r="D757">
        <v>8</v>
      </c>
      <c r="E757">
        <v>756</v>
      </c>
    </row>
    <row r="758" spans="1:5" x14ac:dyDescent="0.25">
      <c r="A758" t="s">
        <v>2344</v>
      </c>
      <c r="B758" t="s">
        <v>1706</v>
      </c>
      <c r="C758" t="s">
        <v>1707</v>
      </c>
      <c r="D758">
        <v>8</v>
      </c>
      <c r="E758">
        <v>757</v>
      </c>
    </row>
    <row r="759" spans="1:5" x14ac:dyDescent="0.25">
      <c r="A759" t="s">
        <v>2345</v>
      </c>
      <c r="B759" t="s">
        <v>1706</v>
      </c>
      <c r="C759" t="s">
        <v>1707</v>
      </c>
      <c r="D759">
        <v>8</v>
      </c>
      <c r="E759">
        <v>758</v>
      </c>
    </row>
    <row r="760" spans="1:5" x14ac:dyDescent="0.25">
      <c r="A760" t="s">
        <v>2346</v>
      </c>
      <c r="B760" t="s">
        <v>1706</v>
      </c>
      <c r="C760" t="s">
        <v>1707</v>
      </c>
      <c r="D760">
        <v>8</v>
      </c>
      <c r="E760">
        <v>759</v>
      </c>
    </row>
    <row r="761" spans="1:5" x14ac:dyDescent="0.25">
      <c r="A761" t="s">
        <v>2347</v>
      </c>
      <c r="B761" t="s">
        <v>1706</v>
      </c>
      <c r="C761" t="s">
        <v>1707</v>
      </c>
      <c r="D761">
        <v>8</v>
      </c>
      <c r="E761">
        <v>760</v>
      </c>
    </row>
    <row r="762" spans="1:5" x14ac:dyDescent="0.25">
      <c r="A762" t="s">
        <v>2348</v>
      </c>
      <c r="B762" t="s">
        <v>1706</v>
      </c>
      <c r="C762" t="s">
        <v>1707</v>
      </c>
      <c r="D762">
        <v>8</v>
      </c>
      <c r="E762">
        <v>761</v>
      </c>
    </row>
    <row r="763" spans="1:5" x14ac:dyDescent="0.25">
      <c r="A763" t="s">
        <v>2349</v>
      </c>
      <c r="B763" t="s">
        <v>1706</v>
      </c>
      <c r="C763" t="s">
        <v>1707</v>
      </c>
      <c r="D763">
        <v>8</v>
      </c>
      <c r="E763">
        <v>762</v>
      </c>
    </row>
    <row r="764" spans="1:5" x14ac:dyDescent="0.25">
      <c r="A764" t="s">
        <v>2350</v>
      </c>
      <c r="B764" t="s">
        <v>1706</v>
      </c>
      <c r="C764" t="s">
        <v>1707</v>
      </c>
      <c r="D764">
        <v>8</v>
      </c>
      <c r="E764">
        <v>763</v>
      </c>
    </row>
    <row r="765" spans="1:5" x14ac:dyDescent="0.25">
      <c r="A765" t="s">
        <v>2351</v>
      </c>
      <c r="B765" t="s">
        <v>1706</v>
      </c>
      <c r="C765" t="s">
        <v>1707</v>
      </c>
      <c r="D765">
        <v>8</v>
      </c>
      <c r="E765">
        <v>764</v>
      </c>
    </row>
    <row r="766" spans="1:5" x14ac:dyDescent="0.25">
      <c r="A766" t="s">
        <v>2352</v>
      </c>
      <c r="B766" t="s">
        <v>1706</v>
      </c>
      <c r="C766" t="s">
        <v>1707</v>
      </c>
      <c r="D766">
        <v>8</v>
      </c>
      <c r="E766">
        <v>765</v>
      </c>
    </row>
    <row r="767" spans="1:5" x14ac:dyDescent="0.25">
      <c r="A767" t="s">
        <v>2353</v>
      </c>
      <c r="B767" t="s">
        <v>1706</v>
      </c>
      <c r="C767" t="s">
        <v>1707</v>
      </c>
      <c r="D767">
        <v>8</v>
      </c>
      <c r="E767">
        <v>766</v>
      </c>
    </row>
    <row r="768" spans="1:5" x14ac:dyDescent="0.25">
      <c r="A768" t="s">
        <v>2354</v>
      </c>
      <c r="B768" t="s">
        <v>1706</v>
      </c>
      <c r="C768" t="s">
        <v>1707</v>
      </c>
      <c r="D768">
        <v>8</v>
      </c>
      <c r="E768">
        <v>767</v>
      </c>
    </row>
    <row r="769" spans="1:5" x14ac:dyDescent="0.25">
      <c r="A769" t="s">
        <v>2355</v>
      </c>
      <c r="B769" t="s">
        <v>1706</v>
      </c>
      <c r="C769" t="s">
        <v>1707</v>
      </c>
      <c r="D769">
        <v>8</v>
      </c>
      <c r="E769">
        <v>768</v>
      </c>
    </row>
    <row r="770" spans="1:5" x14ac:dyDescent="0.25">
      <c r="A770" t="s">
        <v>2356</v>
      </c>
      <c r="B770" t="s">
        <v>1706</v>
      </c>
      <c r="C770" t="s">
        <v>1707</v>
      </c>
      <c r="D770">
        <v>8</v>
      </c>
      <c r="E770">
        <v>769</v>
      </c>
    </row>
    <row r="771" spans="1:5" x14ac:dyDescent="0.25">
      <c r="A771" t="s">
        <v>2357</v>
      </c>
      <c r="B771" t="s">
        <v>1706</v>
      </c>
      <c r="C771" t="s">
        <v>1707</v>
      </c>
      <c r="D771">
        <v>8</v>
      </c>
      <c r="E771">
        <v>770</v>
      </c>
    </row>
    <row r="772" spans="1:5" x14ac:dyDescent="0.25">
      <c r="A772" t="s">
        <v>2358</v>
      </c>
      <c r="B772" t="s">
        <v>1706</v>
      </c>
      <c r="C772" t="s">
        <v>1707</v>
      </c>
      <c r="D772">
        <v>8</v>
      </c>
      <c r="E772">
        <v>771</v>
      </c>
    </row>
    <row r="773" spans="1:5" x14ac:dyDescent="0.25">
      <c r="A773" t="s">
        <v>2359</v>
      </c>
      <c r="B773" t="s">
        <v>1706</v>
      </c>
      <c r="C773" t="s">
        <v>1707</v>
      </c>
      <c r="D773">
        <v>8</v>
      </c>
      <c r="E773">
        <v>772</v>
      </c>
    </row>
    <row r="774" spans="1:5" x14ac:dyDescent="0.25">
      <c r="A774" t="s">
        <v>2360</v>
      </c>
      <c r="B774" t="s">
        <v>1706</v>
      </c>
      <c r="C774" t="s">
        <v>1707</v>
      </c>
      <c r="D774">
        <v>8</v>
      </c>
      <c r="E774">
        <v>773</v>
      </c>
    </row>
    <row r="775" spans="1:5" x14ac:dyDescent="0.25">
      <c r="A775" t="s">
        <v>2361</v>
      </c>
      <c r="B775" t="s">
        <v>1706</v>
      </c>
      <c r="C775" t="s">
        <v>1707</v>
      </c>
      <c r="D775">
        <v>8</v>
      </c>
      <c r="E775">
        <v>774</v>
      </c>
    </row>
    <row r="776" spans="1:5" x14ac:dyDescent="0.25">
      <c r="A776" t="s">
        <v>2362</v>
      </c>
      <c r="B776" t="s">
        <v>1706</v>
      </c>
      <c r="C776" t="s">
        <v>1707</v>
      </c>
      <c r="D776">
        <v>8</v>
      </c>
      <c r="E776">
        <v>775</v>
      </c>
    </row>
    <row r="777" spans="1:5" x14ac:dyDescent="0.25">
      <c r="A777" t="s">
        <v>2363</v>
      </c>
      <c r="B777" t="s">
        <v>1706</v>
      </c>
      <c r="C777" t="s">
        <v>1707</v>
      </c>
      <c r="D777">
        <v>8</v>
      </c>
      <c r="E777">
        <v>776</v>
      </c>
    </row>
    <row r="778" spans="1:5" x14ac:dyDescent="0.25">
      <c r="A778" t="s">
        <v>2364</v>
      </c>
      <c r="B778" t="s">
        <v>1706</v>
      </c>
      <c r="C778" t="s">
        <v>1707</v>
      </c>
      <c r="D778">
        <v>8</v>
      </c>
      <c r="E778">
        <v>777</v>
      </c>
    </row>
    <row r="779" spans="1:5" x14ac:dyDescent="0.25">
      <c r="A779" t="s">
        <v>2365</v>
      </c>
      <c r="B779" t="s">
        <v>1706</v>
      </c>
      <c r="C779" t="s">
        <v>1707</v>
      </c>
      <c r="D779">
        <v>8</v>
      </c>
      <c r="E779">
        <v>778</v>
      </c>
    </row>
    <row r="780" spans="1:5" x14ac:dyDescent="0.25">
      <c r="A780" t="s">
        <v>2366</v>
      </c>
      <c r="B780" t="s">
        <v>1706</v>
      </c>
      <c r="C780" t="s">
        <v>1707</v>
      </c>
      <c r="D780">
        <v>8</v>
      </c>
      <c r="E780">
        <v>779</v>
      </c>
    </row>
    <row r="781" spans="1:5" x14ac:dyDescent="0.25">
      <c r="A781" t="s">
        <v>2367</v>
      </c>
      <c r="B781" t="s">
        <v>1706</v>
      </c>
      <c r="C781" t="s">
        <v>1707</v>
      </c>
      <c r="D781">
        <v>8</v>
      </c>
      <c r="E781">
        <v>780</v>
      </c>
    </row>
    <row r="782" spans="1:5" x14ac:dyDescent="0.25">
      <c r="A782" t="s">
        <v>2368</v>
      </c>
      <c r="B782" t="s">
        <v>1706</v>
      </c>
      <c r="C782" t="s">
        <v>1707</v>
      </c>
      <c r="D782">
        <v>8</v>
      </c>
      <c r="E782">
        <v>781</v>
      </c>
    </row>
    <row r="783" spans="1:5" x14ac:dyDescent="0.25">
      <c r="A783" t="s">
        <v>2369</v>
      </c>
      <c r="B783" t="s">
        <v>1706</v>
      </c>
      <c r="C783" t="s">
        <v>1707</v>
      </c>
      <c r="D783">
        <v>8</v>
      </c>
      <c r="E783">
        <v>782</v>
      </c>
    </row>
    <row r="784" spans="1:5" x14ac:dyDescent="0.25">
      <c r="A784" t="s">
        <v>2370</v>
      </c>
      <c r="B784" t="s">
        <v>1706</v>
      </c>
      <c r="C784" t="s">
        <v>1707</v>
      </c>
      <c r="D784">
        <v>8</v>
      </c>
      <c r="E784">
        <v>783</v>
      </c>
    </row>
    <row r="785" spans="1:5" x14ac:dyDescent="0.25">
      <c r="A785" t="s">
        <v>2371</v>
      </c>
      <c r="B785" t="s">
        <v>1706</v>
      </c>
      <c r="C785" t="s">
        <v>1707</v>
      </c>
      <c r="D785">
        <v>8</v>
      </c>
      <c r="E785">
        <v>784</v>
      </c>
    </row>
    <row r="786" spans="1:5" x14ac:dyDescent="0.25">
      <c r="A786" t="s">
        <v>2372</v>
      </c>
      <c r="B786" t="s">
        <v>1706</v>
      </c>
      <c r="C786" t="s">
        <v>1707</v>
      </c>
      <c r="D786">
        <v>8</v>
      </c>
      <c r="E786">
        <v>785</v>
      </c>
    </row>
    <row r="787" spans="1:5" x14ac:dyDescent="0.25">
      <c r="A787" t="s">
        <v>2373</v>
      </c>
      <c r="B787" t="s">
        <v>1706</v>
      </c>
      <c r="C787" t="s">
        <v>1707</v>
      </c>
      <c r="D787">
        <v>8</v>
      </c>
      <c r="E787">
        <v>786</v>
      </c>
    </row>
    <row r="788" spans="1:5" x14ac:dyDescent="0.25">
      <c r="A788" t="s">
        <v>2374</v>
      </c>
      <c r="B788" t="s">
        <v>1706</v>
      </c>
      <c r="C788" t="s">
        <v>1707</v>
      </c>
      <c r="D788">
        <v>8</v>
      </c>
      <c r="E788">
        <v>787</v>
      </c>
    </row>
    <row r="789" spans="1:5" x14ac:dyDescent="0.25">
      <c r="A789" t="s">
        <v>2375</v>
      </c>
      <c r="B789" t="s">
        <v>1706</v>
      </c>
      <c r="C789" t="s">
        <v>1707</v>
      </c>
      <c r="D789">
        <v>8</v>
      </c>
      <c r="E789">
        <v>788</v>
      </c>
    </row>
    <row r="790" spans="1:5" x14ac:dyDescent="0.25">
      <c r="A790" t="s">
        <v>2376</v>
      </c>
      <c r="B790" t="s">
        <v>1706</v>
      </c>
      <c r="C790" t="s">
        <v>1707</v>
      </c>
      <c r="D790">
        <v>8</v>
      </c>
      <c r="E790">
        <v>789</v>
      </c>
    </row>
    <row r="791" spans="1:5" x14ac:dyDescent="0.25">
      <c r="A791" t="s">
        <v>2377</v>
      </c>
      <c r="B791" t="s">
        <v>1706</v>
      </c>
      <c r="C791" t="s">
        <v>1707</v>
      </c>
      <c r="D791">
        <v>8</v>
      </c>
      <c r="E791">
        <v>790</v>
      </c>
    </row>
    <row r="792" spans="1:5" x14ac:dyDescent="0.25">
      <c r="A792" t="s">
        <v>2378</v>
      </c>
      <c r="B792" t="s">
        <v>1706</v>
      </c>
      <c r="C792" t="s">
        <v>1707</v>
      </c>
      <c r="D792">
        <v>8</v>
      </c>
      <c r="E792">
        <v>791</v>
      </c>
    </row>
    <row r="793" spans="1:5" x14ac:dyDescent="0.25">
      <c r="A793" t="s">
        <v>2379</v>
      </c>
      <c r="B793" t="s">
        <v>1706</v>
      </c>
      <c r="C793" t="s">
        <v>1707</v>
      </c>
      <c r="D793">
        <v>8</v>
      </c>
      <c r="E793">
        <v>792</v>
      </c>
    </row>
    <row r="794" spans="1:5" x14ac:dyDescent="0.25">
      <c r="A794" t="s">
        <v>2380</v>
      </c>
      <c r="B794" t="s">
        <v>1706</v>
      </c>
      <c r="C794" t="s">
        <v>1707</v>
      </c>
      <c r="D794">
        <v>8</v>
      </c>
      <c r="E794">
        <v>793</v>
      </c>
    </row>
    <row r="795" spans="1:5" x14ac:dyDescent="0.25">
      <c r="A795" t="s">
        <v>2381</v>
      </c>
      <c r="B795" t="s">
        <v>1706</v>
      </c>
      <c r="C795" t="s">
        <v>1707</v>
      </c>
      <c r="D795">
        <v>8</v>
      </c>
      <c r="E795">
        <v>794</v>
      </c>
    </row>
    <row r="796" spans="1:5" x14ac:dyDescent="0.25">
      <c r="A796" t="s">
        <v>2382</v>
      </c>
      <c r="B796" t="s">
        <v>1706</v>
      </c>
      <c r="C796" t="s">
        <v>1707</v>
      </c>
      <c r="D796">
        <v>8</v>
      </c>
      <c r="E796">
        <v>795</v>
      </c>
    </row>
    <row r="797" spans="1:5" x14ac:dyDescent="0.25">
      <c r="A797" t="s">
        <v>2383</v>
      </c>
      <c r="B797" t="s">
        <v>1706</v>
      </c>
      <c r="C797" t="s">
        <v>1707</v>
      </c>
      <c r="D797">
        <v>8</v>
      </c>
      <c r="E797">
        <v>796</v>
      </c>
    </row>
    <row r="798" spans="1:5" x14ac:dyDescent="0.25">
      <c r="A798" t="s">
        <v>2384</v>
      </c>
      <c r="B798" t="s">
        <v>1706</v>
      </c>
      <c r="C798" t="s">
        <v>1730</v>
      </c>
      <c r="D798">
        <v>8</v>
      </c>
      <c r="E798">
        <v>797</v>
      </c>
    </row>
    <row r="799" spans="1:5" x14ac:dyDescent="0.25">
      <c r="A799" t="s">
        <v>2385</v>
      </c>
      <c r="B799" t="s">
        <v>1706</v>
      </c>
      <c r="C799" t="s">
        <v>1730</v>
      </c>
      <c r="D799">
        <v>8</v>
      </c>
      <c r="E799">
        <v>798</v>
      </c>
    </row>
    <row r="800" spans="1:5" x14ac:dyDescent="0.25">
      <c r="A800" t="s">
        <v>2386</v>
      </c>
      <c r="B800" t="s">
        <v>1706</v>
      </c>
      <c r="C800" t="s">
        <v>1730</v>
      </c>
      <c r="D800">
        <v>8</v>
      </c>
      <c r="E800">
        <v>799</v>
      </c>
    </row>
    <row r="801" spans="1:5" x14ac:dyDescent="0.25">
      <c r="A801" t="s">
        <v>2387</v>
      </c>
      <c r="B801" t="s">
        <v>1706</v>
      </c>
      <c r="C801" t="s">
        <v>1730</v>
      </c>
      <c r="D801">
        <v>8</v>
      </c>
      <c r="E801">
        <v>800</v>
      </c>
    </row>
    <row r="802" spans="1:5" x14ac:dyDescent="0.25">
      <c r="A802" t="s">
        <v>2388</v>
      </c>
      <c r="B802" t="s">
        <v>1706</v>
      </c>
      <c r="C802" t="s">
        <v>1730</v>
      </c>
      <c r="D802">
        <v>8</v>
      </c>
      <c r="E802">
        <v>801</v>
      </c>
    </row>
    <row r="803" spans="1:5" x14ac:dyDescent="0.25">
      <c r="A803" t="s">
        <v>2389</v>
      </c>
      <c r="B803" t="s">
        <v>1706</v>
      </c>
      <c r="C803" t="s">
        <v>1730</v>
      </c>
      <c r="D803">
        <v>8</v>
      </c>
      <c r="E803">
        <v>802</v>
      </c>
    </row>
    <row r="804" spans="1:5" x14ac:dyDescent="0.25">
      <c r="A804" t="s">
        <v>2390</v>
      </c>
      <c r="B804" t="s">
        <v>1706</v>
      </c>
      <c r="C804" t="s">
        <v>1730</v>
      </c>
      <c r="D804">
        <v>8</v>
      </c>
      <c r="E804">
        <v>803</v>
      </c>
    </row>
    <row r="805" spans="1:5" x14ac:dyDescent="0.25">
      <c r="A805" t="s">
        <v>2391</v>
      </c>
      <c r="B805" t="s">
        <v>1706</v>
      </c>
      <c r="C805" t="s">
        <v>1730</v>
      </c>
      <c r="D805">
        <v>8</v>
      </c>
      <c r="E805">
        <v>804</v>
      </c>
    </row>
    <row r="806" spans="1:5" x14ac:dyDescent="0.25">
      <c r="A806" t="s">
        <v>2392</v>
      </c>
      <c r="B806" t="s">
        <v>1706</v>
      </c>
      <c r="C806" t="s">
        <v>1730</v>
      </c>
      <c r="D806">
        <v>8</v>
      </c>
      <c r="E806">
        <v>805</v>
      </c>
    </row>
    <row r="807" spans="1:5" x14ac:dyDescent="0.25">
      <c r="A807" t="s">
        <v>2393</v>
      </c>
      <c r="B807" t="s">
        <v>1706</v>
      </c>
      <c r="C807" t="s">
        <v>1730</v>
      </c>
      <c r="D807">
        <v>8</v>
      </c>
      <c r="E807">
        <v>806</v>
      </c>
    </row>
    <row r="808" spans="1:5" x14ac:dyDescent="0.25">
      <c r="A808" t="s">
        <v>2394</v>
      </c>
      <c r="B808" t="s">
        <v>1706</v>
      </c>
      <c r="C808" t="s">
        <v>1730</v>
      </c>
      <c r="D808">
        <v>8</v>
      </c>
      <c r="E808">
        <v>807</v>
      </c>
    </row>
    <row r="809" spans="1:5" x14ac:dyDescent="0.25">
      <c r="A809" t="s">
        <v>2395</v>
      </c>
      <c r="B809" t="s">
        <v>1706</v>
      </c>
      <c r="C809" t="s">
        <v>1730</v>
      </c>
      <c r="D809">
        <v>8</v>
      </c>
      <c r="E809">
        <v>808</v>
      </c>
    </row>
    <row r="810" spans="1:5" x14ac:dyDescent="0.25">
      <c r="A810" t="s">
        <v>2396</v>
      </c>
      <c r="B810" t="s">
        <v>1706</v>
      </c>
      <c r="C810" t="s">
        <v>1730</v>
      </c>
      <c r="D810">
        <v>8</v>
      </c>
      <c r="E810">
        <v>809</v>
      </c>
    </row>
    <row r="811" spans="1:5" x14ac:dyDescent="0.25">
      <c r="A811" t="s">
        <v>2397</v>
      </c>
      <c r="B811" t="s">
        <v>1706</v>
      </c>
      <c r="C811" t="s">
        <v>1730</v>
      </c>
      <c r="D811">
        <v>8</v>
      </c>
      <c r="E811">
        <v>810</v>
      </c>
    </row>
    <row r="812" spans="1:5" x14ac:dyDescent="0.25">
      <c r="A812" t="s">
        <v>2398</v>
      </c>
      <c r="B812" t="s">
        <v>1706</v>
      </c>
      <c r="C812" t="s">
        <v>1730</v>
      </c>
      <c r="D812">
        <v>8</v>
      </c>
      <c r="E812">
        <v>811</v>
      </c>
    </row>
    <row r="813" spans="1:5" x14ac:dyDescent="0.25">
      <c r="A813" t="s">
        <v>2399</v>
      </c>
      <c r="B813" t="s">
        <v>1706</v>
      </c>
      <c r="C813" t="s">
        <v>1730</v>
      </c>
      <c r="D813">
        <v>8</v>
      </c>
      <c r="E813">
        <v>812</v>
      </c>
    </row>
    <row r="814" spans="1:5" x14ac:dyDescent="0.25">
      <c r="A814" t="s">
        <v>2400</v>
      </c>
      <c r="B814" t="s">
        <v>1706</v>
      </c>
      <c r="C814" t="s">
        <v>1730</v>
      </c>
      <c r="D814">
        <v>8</v>
      </c>
      <c r="E814">
        <v>813</v>
      </c>
    </row>
    <row r="815" spans="1:5" x14ac:dyDescent="0.25">
      <c r="A815" t="s">
        <v>2401</v>
      </c>
      <c r="B815" t="s">
        <v>1706</v>
      </c>
      <c r="C815" t="s">
        <v>1730</v>
      </c>
      <c r="D815">
        <v>8</v>
      </c>
      <c r="E815">
        <v>814</v>
      </c>
    </row>
    <row r="816" spans="1:5" x14ac:dyDescent="0.25">
      <c r="A816" t="s">
        <v>2402</v>
      </c>
      <c r="B816" t="s">
        <v>1706</v>
      </c>
      <c r="C816" t="s">
        <v>1730</v>
      </c>
      <c r="D816">
        <v>8</v>
      </c>
      <c r="E816">
        <v>815</v>
      </c>
    </row>
    <row r="817" spans="1:5" x14ac:dyDescent="0.25">
      <c r="A817" t="s">
        <v>2403</v>
      </c>
      <c r="B817" t="s">
        <v>1706</v>
      </c>
      <c r="C817" t="s">
        <v>1730</v>
      </c>
      <c r="D817">
        <v>8</v>
      </c>
      <c r="E817">
        <v>816</v>
      </c>
    </row>
    <row r="818" spans="1:5" x14ac:dyDescent="0.25">
      <c r="A818" t="s">
        <v>2404</v>
      </c>
      <c r="B818" t="s">
        <v>1737</v>
      </c>
      <c r="C818" t="s">
        <v>1738</v>
      </c>
      <c r="D818">
        <v>8</v>
      </c>
      <c r="E818">
        <v>817</v>
      </c>
    </row>
    <row r="819" spans="1:5" x14ac:dyDescent="0.25">
      <c r="A819" t="s">
        <v>2405</v>
      </c>
      <c r="B819" t="s">
        <v>1737</v>
      </c>
      <c r="C819" t="s">
        <v>1738</v>
      </c>
      <c r="D819">
        <v>8</v>
      </c>
      <c r="E819">
        <v>818</v>
      </c>
    </row>
    <row r="820" spans="1:5" x14ac:dyDescent="0.25">
      <c r="A820" t="s">
        <v>2406</v>
      </c>
      <c r="B820" t="s">
        <v>1737</v>
      </c>
      <c r="C820" t="s">
        <v>1738</v>
      </c>
      <c r="D820">
        <v>8</v>
      </c>
      <c r="E820">
        <v>819</v>
      </c>
    </row>
    <row r="821" spans="1:5" x14ac:dyDescent="0.25">
      <c r="A821" t="s">
        <v>2407</v>
      </c>
      <c r="B821" t="s">
        <v>1737</v>
      </c>
      <c r="C821" t="s">
        <v>1738</v>
      </c>
      <c r="D821">
        <v>8</v>
      </c>
      <c r="E821">
        <v>820</v>
      </c>
    </row>
    <row r="822" spans="1:5" x14ac:dyDescent="0.25">
      <c r="A822" t="s">
        <v>2408</v>
      </c>
      <c r="B822" t="s">
        <v>1737</v>
      </c>
      <c r="C822" t="s">
        <v>1738</v>
      </c>
      <c r="D822">
        <v>8</v>
      </c>
      <c r="E822">
        <v>821</v>
      </c>
    </row>
    <row r="823" spans="1:5" x14ac:dyDescent="0.25">
      <c r="A823" t="s">
        <v>2409</v>
      </c>
      <c r="B823" t="s">
        <v>1737</v>
      </c>
      <c r="C823" t="s">
        <v>1738</v>
      </c>
      <c r="D823">
        <v>8</v>
      </c>
      <c r="E823">
        <v>822</v>
      </c>
    </row>
    <row r="824" spans="1:5" x14ac:dyDescent="0.25">
      <c r="A824" t="s">
        <v>2410</v>
      </c>
      <c r="B824" t="s">
        <v>1737</v>
      </c>
      <c r="C824" t="s">
        <v>1738</v>
      </c>
      <c r="D824">
        <v>8</v>
      </c>
      <c r="E824">
        <v>823</v>
      </c>
    </row>
    <row r="825" spans="1:5" x14ac:dyDescent="0.25">
      <c r="A825" t="s">
        <v>2411</v>
      </c>
      <c r="B825" t="s">
        <v>1737</v>
      </c>
      <c r="C825" t="s">
        <v>1738</v>
      </c>
      <c r="D825">
        <v>8</v>
      </c>
      <c r="E825">
        <v>824</v>
      </c>
    </row>
    <row r="826" spans="1:5" x14ac:dyDescent="0.25">
      <c r="A826" t="s">
        <v>2412</v>
      </c>
      <c r="B826" t="s">
        <v>1737</v>
      </c>
      <c r="C826" t="s">
        <v>1738</v>
      </c>
      <c r="D826">
        <v>8</v>
      </c>
      <c r="E826">
        <v>825</v>
      </c>
    </row>
    <row r="827" spans="1:5" x14ac:dyDescent="0.25">
      <c r="A827" t="s">
        <v>2413</v>
      </c>
      <c r="B827" t="s">
        <v>1737</v>
      </c>
      <c r="C827" t="s">
        <v>1738</v>
      </c>
      <c r="D827">
        <v>8</v>
      </c>
      <c r="E827">
        <v>826</v>
      </c>
    </row>
    <row r="828" spans="1:5" x14ac:dyDescent="0.25">
      <c r="A828" t="s">
        <v>2414</v>
      </c>
      <c r="B828" t="s">
        <v>1737</v>
      </c>
      <c r="C828" t="s">
        <v>1738</v>
      </c>
      <c r="D828">
        <v>8</v>
      </c>
      <c r="E828">
        <v>827</v>
      </c>
    </row>
    <row r="829" spans="1:5" x14ac:dyDescent="0.25">
      <c r="A829" t="s">
        <v>2415</v>
      </c>
      <c r="B829" t="s">
        <v>1737</v>
      </c>
      <c r="C829" t="s">
        <v>1738</v>
      </c>
      <c r="D829">
        <v>8</v>
      </c>
      <c r="E829">
        <v>828</v>
      </c>
    </row>
    <row r="830" spans="1:5" x14ac:dyDescent="0.25">
      <c r="A830" t="s">
        <v>2416</v>
      </c>
      <c r="B830" t="s">
        <v>1737</v>
      </c>
      <c r="C830" t="s">
        <v>1738</v>
      </c>
      <c r="D830">
        <v>8</v>
      </c>
      <c r="E830">
        <v>829</v>
      </c>
    </row>
    <row r="831" spans="1:5" x14ac:dyDescent="0.25">
      <c r="A831" t="s">
        <v>2417</v>
      </c>
      <c r="B831" t="s">
        <v>1737</v>
      </c>
      <c r="C831" t="s">
        <v>1738</v>
      </c>
      <c r="D831">
        <v>8</v>
      </c>
      <c r="E831">
        <v>830</v>
      </c>
    </row>
    <row r="832" spans="1:5" x14ac:dyDescent="0.25">
      <c r="A832" t="s">
        <v>2418</v>
      </c>
      <c r="B832" t="s">
        <v>1737</v>
      </c>
      <c r="C832" t="s">
        <v>1738</v>
      </c>
      <c r="D832">
        <v>8</v>
      </c>
      <c r="E832">
        <v>831</v>
      </c>
    </row>
    <row r="833" spans="1:5" x14ac:dyDescent="0.25">
      <c r="A833" t="s">
        <v>2419</v>
      </c>
      <c r="B833" t="s">
        <v>1737</v>
      </c>
      <c r="C833" t="s">
        <v>1738</v>
      </c>
      <c r="D833">
        <v>8</v>
      </c>
      <c r="E833">
        <v>832</v>
      </c>
    </row>
    <row r="834" spans="1:5" x14ac:dyDescent="0.25">
      <c r="A834" t="s">
        <v>2420</v>
      </c>
      <c r="B834" t="s">
        <v>1737</v>
      </c>
      <c r="C834" t="s">
        <v>1738</v>
      </c>
      <c r="D834">
        <v>8</v>
      </c>
      <c r="E834">
        <v>833</v>
      </c>
    </row>
    <row r="835" spans="1:5" x14ac:dyDescent="0.25">
      <c r="A835" t="s">
        <v>2421</v>
      </c>
      <c r="B835" t="s">
        <v>1737</v>
      </c>
      <c r="C835" t="s">
        <v>1738</v>
      </c>
      <c r="D835">
        <v>8</v>
      </c>
      <c r="E835">
        <v>834</v>
      </c>
    </row>
    <row r="836" spans="1:5" x14ac:dyDescent="0.25">
      <c r="A836" t="s">
        <v>2422</v>
      </c>
      <c r="B836" t="s">
        <v>1737</v>
      </c>
      <c r="C836" t="s">
        <v>1738</v>
      </c>
      <c r="D836">
        <v>8</v>
      </c>
      <c r="E836">
        <v>835</v>
      </c>
    </row>
    <row r="837" spans="1:5" x14ac:dyDescent="0.25">
      <c r="A837" t="s">
        <v>2423</v>
      </c>
      <c r="B837" t="s">
        <v>1737</v>
      </c>
      <c r="C837" t="s">
        <v>1738</v>
      </c>
      <c r="D837">
        <v>8</v>
      </c>
      <c r="E837">
        <v>836</v>
      </c>
    </row>
    <row r="838" spans="1:5" x14ac:dyDescent="0.25">
      <c r="A838" t="s">
        <v>2424</v>
      </c>
      <c r="B838" t="s">
        <v>1737</v>
      </c>
      <c r="C838" t="s">
        <v>1738</v>
      </c>
      <c r="D838">
        <v>8</v>
      </c>
      <c r="E838">
        <v>837</v>
      </c>
    </row>
    <row r="839" spans="1:5" x14ac:dyDescent="0.25">
      <c r="A839" t="s">
        <v>2425</v>
      </c>
      <c r="B839" t="s">
        <v>1737</v>
      </c>
      <c r="C839" t="s">
        <v>1738</v>
      </c>
      <c r="D839">
        <v>8</v>
      </c>
      <c r="E839">
        <v>838</v>
      </c>
    </row>
    <row r="840" spans="1:5" x14ac:dyDescent="0.25">
      <c r="A840" t="s">
        <v>2426</v>
      </c>
      <c r="B840" t="s">
        <v>1737</v>
      </c>
      <c r="C840" t="s">
        <v>1738</v>
      </c>
      <c r="D840">
        <v>8</v>
      </c>
      <c r="E840">
        <v>839</v>
      </c>
    </row>
    <row r="841" spans="1:5" x14ac:dyDescent="0.25">
      <c r="A841" t="s">
        <v>2427</v>
      </c>
      <c r="B841" t="s">
        <v>1737</v>
      </c>
      <c r="C841" t="s">
        <v>1738</v>
      </c>
      <c r="D841">
        <v>8</v>
      </c>
      <c r="E841">
        <v>840</v>
      </c>
    </row>
    <row r="842" spans="1:5" x14ac:dyDescent="0.25">
      <c r="A842" t="s">
        <v>2428</v>
      </c>
      <c r="B842" t="s">
        <v>1737</v>
      </c>
      <c r="C842" t="s">
        <v>1738</v>
      </c>
      <c r="D842">
        <v>8</v>
      </c>
      <c r="E842">
        <v>841</v>
      </c>
    </row>
    <row r="843" spans="1:5" x14ac:dyDescent="0.25">
      <c r="A843" t="s">
        <v>2429</v>
      </c>
      <c r="B843" t="s">
        <v>1737</v>
      </c>
      <c r="C843" t="s">
        <v>1738</v>
      </c>
      <c r="D843">
        <v>8</v>
      </c>
      <c r="E843">
        <v>842</v>
      </c>
    </row>
    <row r="844" spans="1:5" x14ac:dyDescent="0.25">
      <c r="A844" t="s">
        <v>2430</v>
      </c>
      <c r="B844" t="s">
        <v>1737</v>
      </c>
      <c r="C844" t="s">
        <v>1738</v>
      </c>
      <c r="D844">
        <v>8</v>
      </c>
      <c r="E844">
        <v>843</v>
      </c>
    </row>
    <row r="845" spans="1:5" x14ac:dyDescent="0.25">
      <c r="A845" t="s">
        <v>2431</v>
      </c>
      <c r="B845" t="s">
        <v>1737</v>
      </c>
      <c r="C845" t="s">
        <v>1738</v>
      </c>
      <c r="D845">
        <v>8</v>
      </c>
      <c r="E845">
        <v>844</v>
      </c>
    </row>
    <row r="846" spans="1:5" x14ac:dyDescent="0.25">
      <c r="A846" t="s">
        <v>2432</v>
      </c>
      <c r="B846" t="s">
        <v>1737</v>
      </c>
      <c r="C846" t="s">
        <v>1738</v>
      </c>
      <c r="D846">
        <v>8</v>
      </c>
      <c r="E846">
        <v>845</v>
      </c>
    </row>
    <row r="847" spans="1:5" x14ac:dyDescent="0.25">
      <c r="A847" t="s">
        <v>2433</v>
      </c>
      <c r="B847" t="s">
        <v>1737</v>
      </c>
      <c r="C847" t="s">
        <v>1738</v>
      </c>
      <c r="D847">
        <v>8</v>
      </c>
      <c r="E847">
        <v>846</v>
      </c>
    </row>
    <row r="848" spans="1:5" x14ac:dyDescent="0.25">
      <c r="A848" t="s">
        <v>2434</v>
      </c>
      <c r="B848" t="s">
        <v>1737</v>
      </c>
      <c r="C848" t="s">
        <v>1738</v>
      </c>
      <c r="D848">
        <v>8</v>
      </c>
      <c r="E848">
        <v>847</v>
      </c>
    </row>
    <row r="849" spans="1:5" x14ac:dyDescent="0.25">
      <c r="A849" t="s">
        <v>2435</v>
      </c>
      <c r="B849" t="s">
        <v>1737</v>
      </c>
      <c r="C849" t="s">
        <v>1738</v>
      </c>
      <c r="D849">
        <v>8</v>
      </c>
      <c r="E849">
        <v>848</v>
      </c>
    </row>
    <row r="850" spans="1:5" x14ac:dyDescent="0.25">
      <c r="A850" t="s">
        <v>2436</v>
      </c>
      <c r="B850" t="s">
        <v>1737</v>
      </c>
      <c r="C850" t="s">
        <v>1738</v>
      </c>
      <c r="D850">
        <v>8</v>
      </c>
      <c r="E850">
        <v>849</v>
      </c>
    </row>
    <row r="851" spans="1:5" x14ac:dyDescent="0.25">
      <c r="A851" t="s">
        <v>2437</v>
      </c>
      <c r="B851" t="s">
        <v>1737</v>
      </c>
      <c r="C851" t="s">
        <v>1738</v>
      </c>
      <c r="D851">
        <v>8</v>
      </c>
      <c r="E851">
        <v>850</v>
      </c>
    </row>
    <row r="852" spans="1:5" x14ac:dyDescent="0.25">
      <c r="A852" t="s">
        <v>2438</v>
      </c>
      <c r="B852" t="s">
        <v>1737</v>
      </c>
      <c r="C852" t="s">
        <v>1738</v>
      </c>
      <c r="D852">
        <v>8</v>
      </c>
      <c r="E852">
        <v>851</v>
      </c>
    </row>
    <row r="853" spans="1:5" x14ac:dyDescent="0.25">
      <c r="A853" t="s">
        <v>2439</v>
      </c>
      <c r="B853" t="s">
        <v>1737</v>
      </c>
      <c r="C853" t="s">
        <v>1738</v>
      </c>
      <c r="D853">
        <v>8</v>
      </c>
      <c r="E853">
        <v>852</v>
      </c>
    </row>
    <row r="854" spans="1:5" x14ac:dyDescent="0.25">
      <c r="A854" t="s">
        <v>2440</v>
      </c>
      <c r="B854" t="s">
        <v>1737</v>
      </c>
      <c r="C854" t="s">
        <v>1738</v>
      </c>
      <c r="D854">
        <v>8</v>
      </c>
      <c r="E854">
        <v>853</v>
      </c>
    </row>
    <row r="855" spans="1:5" x14ac:dyDescent="0.25">
      <c r="A855" t="s">
        <v>2441</v>
      </c>
      <c r="B855" t="s">
        <v>1737</v>
      </c>
      <c r="C855" t="s">
        <v>1738</v>
      </c>
      <c r="D855">
        <v>8</v>
      </c>
      <c r="E855">
        <v>854</v>
      </c>
    </row>
    <row r="856" spans="1:5" x14ac:dyDescent="0.25">
      <c r="A856" t="s">
        <v>2442</v>
      </c>
      <c r="B856" t="s">
        <v>1737</v>
      </c>
      <c r="C856" t="s">
        <v>1795</v>
      </c>
      <c r="D856">
        <v>8</v>
      </c>
      <c r="E856">
        <v>855</v>
      </c>
    </row>
    <row r="857" spans="1:5" x14ac:dyDescent="0.25">
      <c r="A857" t="s">
        <v>2443</v>
      </c>
      <c r="B857" t="s">
        <v>1737</v>
      </c>
      <c r="C857" t="s">
        <v>1795</v>
      </c>
      <c r="D857">
        <v>8</v>
      </c>
      <c r="E857">
        <v>856</v>
      </c>
    </row>
    <row r="858" spans="1:5" x14ac:dyDescent="0.25">
      <c r="A858" t="s">
        <v>2444</v>
      </c>
      <c r="B858" t="s">
        <v>1737</v>
      </c>
      <c r="C858" t="s">
        <v>1795</v>
      </c>
      <c r="D858">
        <v>8</v>
      </c>
      <c r="E858">
        <v>857</v>
      </c>
    </row>
    <row r="859" spans="1:5" x14ac:dyDescent="0.25">
      <c r="A859" t="s">
        <v>2445</v>
      </c>
      <c r="B859" t="s">
        <v>1737</v>
      </c>
      <c r="C859" t="s">
        <v>1795</v>
      </c>
      <c r="D859">
        <v>8</v>
      </c>
      <c r="E859">
        <v>858</v>
      </c>
    </row>
    <row r="860" spans="1:5" x14ac:dyDescent="0.25">
      <c r="A860" t="s">
        <v>2446</v>
      </c>
      <c r="B860" t="s">
        <v>1737</v>
      </c>
      <c r="C860" t="s">
        <v>1795</v>
      </c>
      <c r="D860">
        <v>8</v>
      </c>
      <c r="E860">
        <v>859</v>
      </c>
    </row>
    <row r="861" spans="1:5" x14ac:dyDescent="0.25">
      <c r="A861" t="s">
        <v>2447</v>
      </c>
      <c r="B861" t="s">
        <v>1737</v>
      </c>
      <c r="C861" t="s">
        <v>1795</v>
      </c>
      <c r="D861">
        <v>8</v>
      </c>
      <c r="E861">
        <v>860</v>
      </c>
    </row>
    <row r="862" spans="1:5" x14ac:dyDescent="0.25">
      <c r="A862" t="s">
        <v>2448</v>
      </c>
      <c r="B862" t="s">
        <v>1737</v>
      </c>
      <c r="C862" t="s">
        <v>1795</v>
      </c>
      <c r="D862">
        <v>8</v>
      </c>
      <c r="E862">
        <v>861</v>
      </c>
    </row>
    <row r="863" spans="1:5" x14ac:dyDescent="0.25">
      <c r="A863" t="s">
        <v>2449</v>
      </c>
      <c r="B863" t="s">
        <v>1737</v>
      </c>
      <c r="C863" t="s">
        <v>1795</v>
      </c>
      <c r="D863">
        <v>8</v>
      </c>
      <c r="E863">
        <v>862</v>
      </c>
    </row>
    <row r="864" spans="1:5" x14ac:dyDescent="0.25">
      <c r="A864" t="s">
        <v>2450</v>
      </c>
      <c r="B864" t="s">
        <v>1737</v>
      </c>
      <c r="C864" t="s">
        <v>1795</v>
      </c>
      <c r="D864">
        <v>8</v>
      </c>
      <c r="E864">
        <v>863</v>
      </c>
    </row>
    <row r="865" spans="1:5" x14ac:dyDescent="0.25">
      <c r="A865" t="s">
        <v>2451</v>
      </c>
      <c r="B865" t="s">
        <v>1737</v>
      </c>
      <c r="C865" t="s">
        <v>1795</v>
      </c>
      <c r="D865">
        <v>8</v>
      </c>
      <c r="E865">
        <v>864</v>
      </c>
    </row>
    <row r="866" spans="1:5" x14ac:dyDescent="0.25">
      <c r="A866" t="s">
        <v>2452</v>
      </c>
      <c r="B866" t="s">
        <v>1737</v>
      </c>
      <c r="C866" t="s">
        <v>1795</v>
      </c>
      <c r="D866">
        <v>8</v>
      </c>
      <c r="E866">
        <v>865</v>
      </c>
    </row>
    <row r="867" spans="1:5" x14ac:dyDescent="0.25">
      <c r="A867" t="s">
        <v>2453</v>
      </c>
      <c r="B867" t="s">
        <v>1737</v>
      </c>
      <c r="C867" t="s">
        <v>1795</v>
      </c>
      <c r="D867">
        <v>8</v>
      </c>
      <c r="E867">
        <v>866</v>
      </c>
    </row>
    <row r="868" spans="1:5" x14ac:dyDescent="0.25">
      <c r="A868" t="s">
        <v>2454</v>
      </c>
      <c r="B868" t="s">
        <v>1737</v>
      </c>
      <c r="C868" t="s">
        <v>1795</v>
      </c>
      <c r="D868">
        <v>8</v>
      </c>
      <c r="E868">
        <v>867</v>
      </c>
    </row>
    <row r="869" spans="1:5" x14ac:dyDescent="0.25">
      <c r="A869" t="s">
        <v>2455</v>
      </c>
      <c r="B869" t="s">
        <v>1737</v>
      </c>
      <c r="C869" t="s">
        <v>1795</v>
      </c>
      <c r="D869">
        <v>8</v>
      </c>
      <c r="E869">
        <v>868</v>
      </c>
    </row>
    <row r="870" spans="1:5" x14ac:dyDescent="0.25">
      <c r="A870" t="s">
        <v>2456</v>
      </c>
      <c r="B870" t="s">
        <v>1737</v>
      </c>
      <c r="C870" t="s">
        <v>1795</v>
      </c>
      <c r="D870">
        <v>8</v>
      </c>
      <c r="E870">
        <v>869</v>
      </c>
    </row>
    <row r="871" spans="1:5" x14ac:dyDescent="0.25">
      <c r="A871" t="s">
        <v>2457</v>
      </c>
      <c r="B871" t="s">
        <v>1737</v>
      </c>
      <c r="C871" t="s">
        <v>1795</v>
      </c>
      <c r="D871">
        <v>8</v>
      </c>
      <c r="E871">
        <v>870</v>
      </c>
    </row>
    <row r="872" spans="1:5" x14ac:dyDescent="0.25">
      <c r="A872" t="s">
        <v>2458</v>
      </c>
      <c r="B872" t="s">
        <v>1737</v>
      </c>
      <c r="C872" t="s">
        <v>1795</v>
      </c>
      <c r="D872">
        <v>8</v>
      </c>
      <c r="E872">
        <v>871</v>
      </c>
    </row>
    <row r="873" spans="1:5" x14ac:dyDescent="0.25">
      <c r="A873" t="s">
        <v>2459</v>
      </c>
      <c r="B873" t="s">
        <v>1737</v>
      </c>
      <c r="C873" t="s">
        <v>1795</v>
      </c>
      <c r="D873">
        <v>8</v>
      </c>
      <c r="E873">
        <v>872</v>
      </c>
    </row>
    <row r="874" spans="1:5" x14ac:dyDescent="0.25">
      <c r="A874" t="s">
        <v>2460</v>
      </c>
      <c r="B874" t="s">
        <v>1737</v>
      </c>
      <c r="C874" t="s">
        <v>1795</v>
      </c>
      <c r="D874">
        <v>8</v>
      </c>
      <c r="E874">
        <v>873</v>
      </c>
    </row>
    <row r="875" spans="1:5" x14ac:dyDescent="0.25">
      <c r="A875" t="s">
        <v>2461</v>
      </c>
      <c r="B875" t="s">
        <v>1737</v>
      </c>
      <c r="C875" t="s">
        <v>1795</v>
      </c>
      <c r="D875">
        <v>8</v>
      </c>
      <c r="E875">
        <v>874</v>
      </c>
    </row>
    <row r="876" spans="1:5" x14ac:dyDescent="0.25">
      <c r="A876" t="s">
        <v>2462</v>
      </c>
      <c r="B876" t="s">
        <v>1737</v>
      </c>
      <c r="C876" t="s">
        <v>1795</v>
      </c>
      <c r="D876">
        <v>8</v>
      </c>
      <c r="E876">
        <v>875</v>
      </c>
    </row>
    <row r="877" spans="1:5" x14ac:dyDescent="0.25">
      <c r="A877" t="s">
        <v>2463</v>
      </c>
      <c r="B877" t="s">
        <v>1737</v>
      </c>
      <c r="C877" t="s">
        <v>1795</v>
      </c>
      <c r="D877">
        <v>8</v>
      </c>
      <c r="E877">
        <v>876</v>
      </c>
    </row>
    <row r="878" spans="1:5" x14ac:dyDescent="0.25">
      <c r="A878" t="s">
        <v>2464</v>
      </c>
      <c r="B878" t="s">
        <v>1737</v>
      </c>
      <c r="C878" t="s">
        <v>1795</v>
      </c>
      <c r="D878">
        <v>8</v>
      </c>
      <c r="E878">
        <v>877</v>
      </c>
    </row>
    <row r="879" spans="1:5" x14ac:dyDescent="0.25">
      <c r="A879" t="s">
        <v>2465</v>
      </c>
      <c r="B879" t="s">
        <v>1737</v>
      </c>
      <c r="C879" t="s">
        <v>1795</v>
      </c>
      <c r="D879">
        <v>8</v>
      </c>
      <c r="E879">
        <v>878</v>
      </c>
    </row>
    <row r="880" spans="1:5" x14ac:dyDescent="0.25">
      <c r="A880" t="s">
        <v>2466</v>
      </c>
      <c r="B880" t="s">
        <v>1737</v>
      </c>
      <c r="C880" t="s">
        <v>1795</v>
      </c>
      <c r="D880">
        <v>8</v>
      </c>
      <c r="E880">
        <v>879</v>
      </c>
    </row>
    <row r="881" spans="1:5" x14ac:dyDescent="0.25">
      <c r="A881" t="s">
        <v>2467</v>
      </c>
      <c r="B881" t="s">
        <v>1737</v>
      </c>
      <c r="C881" t="s">
        <v>1795</v>
      </c>
      <c r="D881">
        <v>8</v>
      </c>
      <c r="E881">
        <v>880</v>
      </c>
    </row>
    <row r="882" spans="1:5" x14ac:dyDescent="0.25">
      <c r="A882" t="s">
        <v>2468</v>
      </c>
      <c r="B882" t="s">
        <v>1737</v>
      </c>
      <c r="C882" t="s">
        <v>1795</v>
      </c>
      <c r="D882">
        <v>8</v>
      </c>
      <c r="E882">
        <v>881</v>
      </c>
    </row>
    <row r="883" spans="1:5" x14ac:dyDescent="0.25">
      <c r="A883" t="s">
        <v>2469</v>
      </c>
      <c r="B883" t="s">
        <v>1737</v>
      </c>
      <c r="C883" t="s">
        <v>1795</v>
      </c>
      <c r="D883">
        <v>8</v>
      </c>
      <c r="E883">
        <v>882</v>
      </c>
    </row>
    <row r="884" spans="1:5" x14ac:dyDescent="0.25">
      <c r="A884" t="s">
        <v>2470</v>
      </c>
      <c r="B884" t="s">
        <v>1737</v>
      </c>
      <c r="C884" t="s">
        <v>1795</v>
      </c>
      <c r="D884">
        <v>8</v>
      </c>
      <c r="E884">
        <v>883</v>
      </c>
    </row>
    <row r="885" spans="1:5" x14ac:dyDescent="0.25">
      <c r="A885" t="s">
        <v>2471</v>
      </c>
      <c r="B885" t="s">
        <v>1737</v>
      </c>
      <c r="C885" t="s">
        <v>1795</v>
      </c>
      <c r="D885">
        <v>8</v>
      </c>
      <c r="E885">
        <v>884</v>
      </c>
    </row>
    <row r="886" spans="1:5" x14ac:dyDescent="0.25">
      <c r="A886" t="s">
        <v>2472</v>
      </c>
      <c r="B886" t="s">
        <v>1737</v>
      </c>
      <c r="C886" t="s">
        <v>1795</v>
      </c>
      <c r="D886">
        <v>8</v>
      </c>
      <c r="E886">
        <v>885</v>
      </c>
    </row>
    <row r="887" spans="1:5" x14ac:dyDescent="0.25">
      <c r="A887" t="s">
        <v>2473</v>
      </c>
      <c r="B887" t="s">
        <v>1737</v>
      </c>
      <c r="C887" t="s">
        <v>1795</v>
      </c>
      <c r="D887">
        <v>8</v>
      </c>
      <c r="E887">
        <v>886</v>
      </c>
    </row>
    <row r="888" spans="1:5" x14ac:dyDescent="0.25">
      <c r="A888" t="s">
        <v>2474</v>
      </c>
      <c r="B888" t="s">
        <v>1737</v>
      </c>
      <c r="C888" t="s">
        <v>1795</v>
      </c>
      <c r="D888">
        <v>8</v>
      </c>
      <c r="E888">
        <v>887</v>
      </c>
    </row>
    <row r="889" spans="1:5" x14ac:dyDescent="0.25">
      <c r="A889" t="s">
        <v>2475</v>
      </c>
      <c r="B889" t="s">
        <v>1737</v>
      </c>
      <c r="C889" t="s">
        <v>1795</v>
      </c>
      <c r="D889">
        <v>8</v>
      </c>
      <c r="E889">
        <v>888</v>
      </c>
    </row>
    <row r="890" spans="1:5" x14ac:dyDescent="0.25">
      <c r="A890" t="s">
        <v>2476</v>
      </c>
      <c r="B890" t="s">
        <v>1737</v>
      </c>
      <c r="C890" t="s">
        <v>1795</v>
      </c>
      <c r="D890">
        <v>8</v>
      </c>
      <c r="E890">
        <v>889</v>
      </c>
    </row>
    <row r="891" spans="1:5" x14ac:dyDescent="0.25">
      <c r="A891" t="s">
        <v>2477</v>
      </c>
      <c r="B891" t="s">
        <v>1737</v>
      </c>
      <c r="C891" t="s">
        <v>1795</v>
      </c>
      <c r="D891">
        <v>8</v>
      </c>
      <c r="E891">
        <v>890</v>
      </c>
    </row>
    <row r="892" spans="1:5" x14ac:dyDescent="0.25">
      <c r="A892" t="s">
        <v>2478</v>
      </c>
      <c r="B892" t="s">
        <v>1737</v>
      </c>
      <c r="C892" t="s">
        <v>1795</v>
      </c>
      <c r="D892">
        <v>8</v>
      </c>
      <c r="E892">
        <v>891</v>
      </c>
    </row>
    <row r="893" spans="1:5" x14ac:dyDescent="0.25">
      <c r="A893" t="s">
        <v>2479</v>
      </c>
      <c r="B893" t="s">
        <v>1737</v>
      </c>
      <c r="C893" t="s">
        <v>1839</v>
      </c>
      <c r="D893">
        <v>8</v>
      </c>
      <c r="E893">
        <v>892</v>
      </c>
    </row>
    <row r="894" spans="1:5" x14ac:dyDescent="0.25">
      <c r="A894" t="s">
        <v>2480</v>
      </c>
      <c r="B894" t="s">
        <v>1737</v>
      </c>
      <c r="C894" t="s">
        <v>1839</v>
      </c>
      <c r="D894">
        <v>8</v>
      </c>
      <c r="E894">
        <v>893</v>
      </c>
    </row>
    <row r="895" spans="1:5" x14ac:dyDescent="0.25">
      <c r="A895" t="s">
        <v>2481</v>
      </c>
      <c r="B895" t="s">
        <v>1737</v>
      </c>
      <c r="C895" t="s">
        <v>1839</v>
      </c>
      <c r="D895">
        <v>8</v>
      </c>
      <c r="E895">
        <v>894</v>
      </c>
    </row>
    <row r="896" spans="1:5" x14ac:dyDescent="0.25">
      <c r="A896" t="s">
        <v>2482</v>
      </c>
      <c r="B896" t="s">
        <v>1737</v>
      </c>
      <c r="C896" t="s">
        <v>1839</v>
      </c>
      <c r="D896">
        <v>8</v>
      </c>
      <c r="E896">
        <v>895</v>
      </c>
    </row>
    <row r="897" spans="1:5" x14ac:dyDescent="0.25">
      <c r="A897" t="s">
        <v>2483</v>
      </c>
      <c r="B897" t="s">
        <v>1737</v>
      </c>
      <c r="C897" t="s">
        <v>1839</v>
      </c>
      <c r="D897">
        <v>8</v>
      </c>
      <c r="E897">
        <v>896</v>
      </c>
    </row>
    <row r="898" spans="1:5" x14ac:dyDescent="0.25">
      <c r="A898" t="s">
        <v>2484</v>
      </c>
      <c r="B898" t="s">
        <v>1737</v>
      </c>
      <c r="C898" t="s">
        <v>1839</v>
      </c>
      <c r="D898">
        <v>8</v>
      </c>
      <c r="E898">
        <v>897</v>
      </c>
    </row>
    <row r="899" spans="1:5" x14ac:dyDescent="0.25">
      <c r="A899" t="s">
        <v>2485</v>
      </c>
      <c r="B899" t="s">
        <v>1737</v>
      </c>
      <c r="C899" t="s">
        <v>1839</v>
      </c>
      <c r="D899">
        <v>8</v>
      </c>
      <c r="E899">
        <v>898</v>
      </c>
    </row>
    <row r="900" spans="1:5" x14ac:dyDescent="0.25">
      <c r="A900" t="s">
        <v>2486</v>
      </c>
      <c r="B900" t="s">
        <v>1737</v>
      </c>
      <c r="C900" t="s">
        <v>1839</v>
      </c>
      <c r="D900">
        <v>8</v>
      </c>
      <c r="E900">
        <v>899</v>
      </c>
    </row>
    <row r="901" spans="1:5" x14ac:dyDescent="0.25">
      <c r="A901" t="s">
        <v>2487</v>
      </c>
      <c r="B901" t="s">
        <v>1737</v>
      </c>
      <c r="C901" t="s">
        <v>1839</v>
      </c>
      <c r="D901">
        <v>8</v>
      </c>
      <c r="E901">
        <v>900</v>
      </c>
    </row>
    <row r="902" spans="1:5" x14ac:dyDescent="0.25">
      <c r="A902" t="s">
        <v>2488</v>
      </c>
      <c r="B902" t="s">
        <v>1737</v>
      </c>
      <c r="C902" t="s">
        <v>1839</v>
      </c>
      <c r="D902">
        <v>8</v>
      </c>
      <c r="E902">
        <v>901</v>
      </c>
    </row>
    <row r="903" spans="1:5" x14ac:dyDescent="0.25">
      <c r="A903" t="s">
        <v>2489</v>
      </c>
      <c r="B903" t="s">
        <v>1737</v>
      </c>
      <c r="C903" t="s">
        <v>1839</v>
      </c>
      <c r="D903">
        <v>8</v>
      </c>
      <c r="E903">
        <v>902</v>
      </c>
    </row>
    <row r="904" spans="1:5" x14ac:dyDescent="0.25">
      <c r="A904" t="s">
        <v>2490</v>
      </c>
      <c r="B904" t="s">
        <v>1737</v>
      </c>
      <c r="C904" t="s">
        <v>1839</v>
      </c>
      <c r="D904">
        <v>8</v>
      </c>
      <c r="E904">
        <v>903</v>
      </c>
    </row>
    <row r="905" spans="1:5" x14ac:dyDescent="0.25">
      <c r="A905" t="s">
        <v>2491</v>
      </c>
      <c r="B905" t="s">
        <v>1737</v>
      </c>
      <c r="C905" t="s">
        <v>1839</v>
      </c>
      <c r="D905">
        <v>8</v>
      </c>
      <c r="E905">
        <v>904</v>
      </c>
    </row>
    <row r="906" spans="1:5" x14ac:dyDescent="0.25">
      <c r="A906" t="s">
        <v>2492</v>
      </c>
      <c r="B906" t="s">
        <v>1737</v>
      </c>
      <c r="C906" t="s">
        <v>1839</v>
      </c>
      <c r="D906">
        <v>8</v>
      </c>
      <c r="E906">
        <v>905</v>
      </c>
    </row>
    <row r="907" spans="1:5" x14ac:dyDescent="0.25">
      <c r="A907" t="s">
        <v>2493</v>
      </c>
      <c r="B907" t="s">
        <v>1737</v>
      </c>
      <c r="C907" t="s">
        <v>1839</v>
      </c>
      <c r="D907">
        <v>8</v>
      </c>
      <c r="E907">
        <v>906</v>
      </c>
    </row>
    <row r="908" spans="1:5" x14ac:dyDescent="0.25">
      <c r="A908" t="s">
        <v>2494</v>
      </c>
      <c r="B908" t="s">
        <v>1737</v>
      </c>
      <c r="C908" t="s">
        <v>1839</v>
      </c>
      <c r="D908">
        <v>8</v>
      </c>
      <c r="E908">
        <v>907</v>
      </c>
    </row>
    <row r="909" spans="1:5" x14ac:dyDescent="0.25">
      <c r="A909" t="s">
        <v>2495</v>
      </c>
      <c r="B909" t="s">
        <v>1737</v>
      </c>
      <c r="C909" t="s">
        <v>1839</v>
      </c>
      <c r="D909">
        <v>8</v>
      </c>
      <c r="E909">
        <v>908</v>
      </c>
    </row>
    <row r="910" spans="1:5" x14ac:dyDescent="0.25">
      <c r="A910" t="s">
        <v>2496</v>
      </c>
      <c r="B910" t="s">
        <v>1737</v>
      </c>
      <c r="C910" t="s">
        <v>1839</v>
      </c>
      <c r="D910">
        <v>8</v>
      </c>
      <c r="E910">
        <v>909</v>
      </c>
    </row>
    <row r="911" spans="1:5" x14ac:dyDescent="0.25">
      <c r="A911" t="s">
        <v>2497</v>
      </c>
      <c r="B911" t="s">
        <v>1737</v>
      </c>
      <c r="C911" t="s">
        <v>1839</v>
      </c>
      <c r="D911">
        <v>8</v>
      </c>
      <c r="E911">
        <v>910</v>
      </c>
    </row>
    <row r="912" spans="1:5" x14ac:dyDescent="0.25">
      <c r="A912" t="s">
        <v>2498</v>
      </c>
      <c r="B912" t="s">
        <v>1737</v>
      </c>
      <c r="C912" t="s">
        <v>1839</v>
      </c>
      <c r="D912">
        <v>8</v>
      </c>
      <c r="E912">
        <v>911</v>
      </c>
    </row>
    <row r="913" spans="1:5" x14ac:dyDescent="0.25">
      <c r="A913" t="s">
        <v>2499</v>
      </c>
      <c r="B913" t="s">
        <v>1737</v>
      </c>
      <c r="C913" t="s">
        <v>1839</v>
      </c>
      <c r="D913">
        <v>8</v>
      </c>
      <c r="E913">
        <v>912</v>
      </c>
    </row>
    <row r="914" spans="1:5" x14ac:dyDescent="0.25">
      <c r="A914" t="s">
        <v>2500</v>
      </c>
      <c r="B914" t="s">
        <v>1737</v>
      </c>
      <c r="C914" t="s">
        <v>1839</v>
      </c>
      <c r="D914">
        <v>8</v>
      </c>
      <c r="E914">
        <v>913</v>
      </c>
    </row>
    <row r="915" spans="1:5" x14ac:dyDescent="0.25">
      <c r="A915" t="s">
        <v>2501</v>
      </c>
      <c r="B915" t="s">
        <v>1737</v>
      </c>
      <c r="C915" t="s">
        <v>1839</v>
      </c>
      <c r="D915">
        <v>8</v>
      </c>
      <c r="E915">
        <v>914</v>
      </c>
    </row>
    <row r="916" spans="1:5" x14ac:dyDescent="0.25">
      <c r="A916" t="s">
        <v>2502</v>
      </c>
      <c r="B916" t="s">
        <v>1737</v>
      </c>
      <c r="C916" t="s">
        <v>1839</v>
      </c>
      <c r="D916">
        <v>8</v>
      </c>
      <c r="E916">
        <v>915</v>
      </c>
    </row>
    <row r="917" spans="1:5" x14ac:dyDescent="0.25">
      <c r="A917" t="s">
        <v>2503</v>
      </c>
      <c r="B917" t="s">
        <v>1737</v>
      </c>
      <c r="C917" t="s">
        <v>1839</v>
      </c>
      <c r="D917">
        <v>8</v>
      </c>
      <c r="E917">
        <v>916</v>
      </c>
    </row>
    <row r="918" spans="1:5" x14ac:dyDescent="0.25">
      <c r="A918" t="s">
        <v>2504</v>
      </c>
      <c r="B918" t="s">
        <v>1737</v>
      </c>
      <c r="C918" t="s">
        <v>1839</v>
      </c>
      <c r="D918">
        <v>8</v>
      </c>
      <c r="E918">
        <v>917</v>
      </c>
    </row>
    <row r="919" spans="1:5" x14ac:dyDescent="0.25">
      <c r="A919" t="s">
        <v>2505</v>
      </c>
      <c r="B919" t="s">
        <v>1737</v>
      </c>
      <c r="C919" t="s">
        <v>1839</v>
      </c>
      <c r="D919">
        <v>8</v>
      </c>
      <c r="E919">
        <v>918</v>
      </c>
    </row>
    <row r="920" spans="1:5" x14ac:dyDescent="0.25">
      <c r="A920" t="s">
        <v>2506</v>
      </c>
      <c r="B920" t="s">
        <v>1737</v>
      </c>
      <c r="C920" t="s">
        <v>1839</v>
      </c>
      <c r="D920">
        <v>8</v>
      </c>
      <c r="E920">
        <v>919</v>
      </c>
    </row>
    <row r="921" spans="1:5" x14ac:dyDescent="0.25">
      <c r="A921" t="s">
        <v>2507</v>
      </c>
      <c r="B921" t="s">
        <v>1737</v>
      </c>
      <c r="C921" t="s">
        <v>1839</v>
      </c>
      <c r="D921">
        <v>8</v>
      </c>
      <c r="E921">
        <v>920</v>
      </c>
    </row>
    <row r="922" spans="1:5" x14ac:dyDescent="0.25">
      <c r="A922" t="s">
        <v>2508</v>
      </c>
      <c r="B922" t="s">
        <v>1737</v>
      </c>
      <c r="C922" t="s">
        <v>1839</v>
      </c>
      <c r="D922">
        <v>8</v>
      </c>
      <c r="E922">
        <v>921</v>
      </c>
    </row>
    <row r="923" spans="1:5" x14ac:dyDescent="0.25">
      <c r="A923" t="s">
        <v>2509</v>
      </c>
      <c r="B923" t="s">
        <v>1737</v>
      </c>
      <c r="C923" t="s">
        <v>1839</v>
      </c>
      <c r="D923">
        <v>8</v>
      </c>
      <c r="E923">
        <v>922</v>
      </c>
    </row>
    <row r="924" spans="1:5" x14ac:dyDescent="0.25">
      <c r="A924" t="s">
        <v>2510</v>
      </c>
      <c r="B924" t="s">
        <v>1737</v>
      </c>
      <c r="C924" t="s">
        <v>1839</v>
      </c>
      <c r="D924">
        <v>8</v>
      </c>
      <c r="E924">
        <v>923</v>
      </c>
    </row>
    <row r="925" spans="1:5" x14ac:dyDescent="0.25">
      <c r="A925" t="s">
        <v>2511</v>
      </c>
      <c r="B925" t="s">
        <v>1737</v>
      </c>
      <c r="C925" t="s">
        <v>1839</v>
      </c>
      <c r="D925">
        <v>8</v>
      </c>
      <c r="E925">
        <v>924</v>
      </c>
    </row>
    <row r="926" spans="1:5" x14ac:dyDescent="0.25">
      <c r="A926" t="s">
        <v>2512</v>
      </c>
      <c r="B926" t="s">
        <v>1737</v>
      </c>
      <c r="C926" t="s">
        <v>1839</v>
      </c>
      <c r="D926">
        <v>8</v>
      </c>
      <c r="E926">
        <v>925</v>
      </c>
    </row>
    <row r="927" spans="1:5" x14ac:dyDescent="0.25">
      <c r="A927" t="s">
        <v>2513</v>
      </c>
      <c r="B927" t="s">
        <v>1737</v>
      </c>
      <c r="C927" t="s">
        <v>1839</v>
      </c>
      <c r="D927">
        <v>8</v>
      </c>
      <c r="E927">
        <v>926</v>
      </c>
    </row>
    <row r="928" spans="1:5" x14ac:dyDescent="0.25">
      <c r="A928" t="s">
        <v>2514</v>
      </c>
      <c r="B928" t="s">
        <v>1737</v>
      </c>
      <c r="C928" t="s">
        <v>1839</v>
      </c>
      <c r="D928">
        <v>8</v>
      </c>
      <c r="E928">
        <v>927</v>
      </c>
    </row>
    <row r="929" spans="1:5" x14ac:dyDescent="0.25">
      <c r="A929" t="s">
        <v>2515</v>
      </c>
      <c r="B929" t="s">
        <v>1737</v>
      </c>
      <c r="C929" t="s">
        <v>1839</v>
      </c>
      <c r="D929">
        <v>8</v>
      </c>
      <c r="E929">
        <v>928</v>
      </c>
    </row>
    <row r="930" spans="1:5" x14ac:dyDescent="0.25">
      <c r="A930" t="s">
        <v>2516</v>
      </c>
      <c r="B930" t="s">
        <v>1737</v>
      </c>
      <c r="C930" t="s">
        <v>1839</v>
      </c>
      <c r="D930">
        <v>8</v>
      </c>
      <c r="E930">
        <v>929</v>
      </c>
    </row>
    <row r="931" spans="1:5" x14ac:dyDescent="0.25">
      <c r="A931" t="s">
        <v>2517</v>
      </c>
      <c r="B931" t="s">
        <v>1737</v>
      </c>
      <c r="C931" t="s">
        <v>1839</v>
      </c>
      <c r="D931">
        <v>8</v>
      </c>
      <c r="E931">
        <v>930</v>
      </c>
    </row>
    <row r="932" spans="1:5" x14ac:dyDescent="0.25">
      <c r="A932" t="s">
        <v>2518</v>
      </c>
      <c r="B932" t="s">
        <v>1737</v>
      </c>
      <c r="C932" t="s">
        <v>1839</v>
      </c>
      <c r="D932">
        <v>8</v>
      </c>
      <c r="E932">
        <v>931</v>
      </c>
    </row>
    <row r="933" spans="1:5" x14ac:dyDescent="0.25">
      <c r="A933" t="s">
        <v>2519</v>
      </c>
      <c r="B933" t="s">
        <v>1737</v>
      </c>
      <c r="C933" t="s">
        <v>1839</v>
      </c>
      <c r="D933">
        <v>8</v>
      </c>
      <c r="E933">
        <v>932</v>
      </c>
    </row>
    <row r="934" spans="1:5" x14ac:dyDescent="0.25">
      <c r="A934" t="s">
        <v>2520</v>
      </c>
      <c r="B934" t="s">
        <v>1737</v>
      </c>
      <c r="C934" t="s">
        <v>1839</v>
      </c>
      <c r="D934">
        <v>8</v>
      </c>
      <c r="E934">
        <v>933</v>
      </c>
    </row>
    <row r="935" spans="1:5" x14ac:dyDescent="0.25">
      <c r="A935" t="s">
        <v>2521</v>
      </c>
      <c r="B935" t="s">
        <v>1737</v>
      </c>
      <c r="C935" t="s">
        <v>1839</v>
      </c>
      <c r="D935">
        <v>8</v>
      </c>
      <c r="E935">
        <v>934</v>
      </c>
    </row>
    <row r="936" spans="1:5" x14ac:dyDescent="0.25">
      <c r="A936" t="s">
        <v>2522</v>
      </c>
      <c r="B936" t="s">
        <v>1737</v>
      </c>
      <c r="C936" t="s">
        <v>1839</v>
      </c>
      <c r="D936">
        <v>8</v>
      </c>
      <c r="E936">
        <v>935</v>
      </c>
    </row>
    <row r="937" spans="1:5" x14ac:dyDescent="0.25">
      <c r="A937" t="s">
        <v>2523</v>
      </c>
      <c r="B937" t="s">
        <v>1737</v>
      </c>
      <c r="C937" t="s">
        <v>1839</v>
      </c>
      <c r="D937">
        <v>8</v>
      </c>
      <c r="E937">
        <v>936</v>
      </c>
    </row>
    <row r="938" spans="1:5" x14ac:dyDescent="0.25">
      <c r="A938" t="s">
        <v>2524</v>
      </c>
      <c r="B938" t="s">
        <v>1737</v>
      </c>
      <c r="C938" t="s">
        <v>1839</v>
      </c>
      <c r="D938">
        <v>8</v>
      </c>
      <c r="E938">
        <v>937</v>
      </c>
    </row>
    <row r="939" spans="1:5" x14ac:dyDescent="0.25">
      <c r="A939" t="s">
        <v>2525</v>
      </c>
      <c r="B939" t="s">
        <v>1737</v>
      </c>
      <c r="C939" t="s">
        <v>1856</v>
      </c>
      <c r="D939">
        <v>8</v>
      </c>
      <c r="E939">
        <v>938</v>
      </c>
    </row>
    <row r="940" spans="1:5" x14ac:dyDescent="0.25">
      <c r="A940" t="s">
        <v>2526</v>
      </c>
      <c r="B940" t="s">
        <v>1737</v>
      </c>
      <c r="C940" t="s">
        <v>1856</v>
      </c>
      <c r="D940">
        <v>8</v>
      </c>
      <c r="E940">
        <v>939</v>
      </c>
    </row>
    <row r="941" spans="1:5" x14ac:dyDescent="0.25">
      <c r="A941" t="s">
        <v>2527</v>
      </c>
      <c r="B941" t="s">
        <v>1737</v>
      </c>
      <c r="C941" t="s">
        <v>1856</v>
      </c>
      <c r="D941">
        <v>8</v>
      </c>
      <c r="E941">
        <v>940</v>
      </c>
    </row>
    <row r="942" spans="1:5" x14ac:dyDescent="0.25">
      <c r="A942" t="s">
        <v>2528</v>
      </c>
      <c r="B942" t="s">
        <v>1737</v>
      </c>
      <c r="C942" t="s">
        <v>1856</v>
      </c>
      <c r="D942">
        <v>8</v>
      </c>
      <c r="E942">
        <v>941</v>
      </c>
    </row>
    <row r="943" spans="1:5" x14ac:dyDescent="0.25">
      <c r="A943" t="s">
        <v>2529</v>
      </c>
      <c r="B943" t="s">
        <v>1737</v>
      </c>
      <c r="C943" t="s">
        <v>1856</v>
      </c>
      <c r="D943">
        <v>8</v>
      </c>
      <c r="E943">
        <v>942</v>
      </c>
    </row>
    <row r="944" spans="1:5" x14ac:dyDescent="0.25">
      <c r="A944" t="s">
        <v>2530</v>
      </c>
      <c r="B944" t="s">
        <v>1737</v>
      </c>
      <c r="C944" t="s">
        <v>1856</v>
      </c>
      <c r="D944">
        <v>8</v>
      </c>
      <c r="E944">
        <v>943</v>
      </c>
    </row>
    <row r="945" spans="1:5" x14ac:dyDescent="0.25">
      <c r="A945" t="s">
        <v>2531</v>
      </c>
      <c r="B945" t="s">
        <v>1737</v>
      </c>
      <c r="C945" t="s">
        <v>1856</v>
      </c>
      <c r="D945">
        <v>8</v>
      </c>
      <c r="E945">
        <v>944</v>
      </c>
    </row>
    <row r="946" spans="1:5" x14ac:dyDescent="0.25">
      <c r="A946" t="s">
        <v>2532</v>
      </c>
      <c r="B946" t="s">
        <v>1737</v>
      </c>
      <c r="C946" t="s">
        <v>1856</v>
      </c>
      <c r="D946">
        <v>8</v>
      </c>
      <c r="E946">
        <v>945</v>
      </c>
    </row>
    <row r="947" spans="1:5" x14ac:dyDescent="0.25">
      <c r="A947" t="s">
        <v>2533</v>
      </c>
      <c r="B947" t="s">
        <v>1737</v>
      </c>
      <c r="C947" t="s">
        <v>1856</v>
      </c>
      <c r="D947">
        <v>8</v>
      </c>
      <c r="E947">
        <v>946</v>
      </c>
    </row>
    <row r="948" spans="1:5" x14ac:dyDescent="0.25">
      <c r="A948" t="s">
        <v>2534</v>
      </c>
      <c r="B948" t="s">
        <v>1737</v>
      </c>
      <c r="C948" t="s">
        <v>1856</v>
      </c>
      <c r="D948">
        <v>8</v>
      </c>
      <c r="E948">
        <v>947</v>
      </c>
    </row>
    <row r="949" spans="1:5" x14ac:dyDescent="0.25">
      <c r="A949" t="s">
        <v>2535</v>
      </c>
      <c r="B949" t="s">
        <v>1737</v>
      </c>
      <c r="C949" t="s">
        <v>1856</v>
      </c>
      <c r="D949">
        <v>8</v>
      </c>
      <c r="E949">
        <v>948</v>
      </c>
    </row>
    <row r="950" spans="1:5" x14ac:dyDescent="0.25">
      <c r="A950" t="s">
        <v>2536</v>
      </c>
      <c r="B950" t="s">
        <v>1737</v>
      </c>
      <c r="C950" t="s">
        <v>1856</v>
      </c>
      <c r="D950">
        <v>8</v>
      </c>
      <c r="E950">
        <v>949</v>
      </c>
    </row>
    <row r="951" spans="1:5" x14ac:dyDescent="0.25">
      <c r="A951" t="s">
        <v>2537</v>
      </c>
      <c r="B951" t="s">
        <v>1737</v>
      </c>
      <c r="C951" t="s">
        <v>1856</v>
      </c>
      <c r="D951">
        <v>8</v>
      </c>
      <c r="E951">
        <v>950</v>
      </c>
    </row>
    <row r="952" spans="1:5" x14ac:dyDescent="0.25">
      <c r="A952" t="s">
        <v>2538</v>
      </c>
      <c r="B952" t="s">
        <v>1737</v>
      </c>
      <c r="C952" t="s">
        <v>1856</v>
      </c>
      <c r="D952">
        <v>8</v>
      </c>
      <c r="E952">
        <v>951</v>
      </c>
    </row>
    <row r="953" spans="1:5" x14ac:dyDescent="0.25">
      <c r="A953" t="s">
        <v>2539</v>
      </c>
      <c r="B953" t="s">
        <v>1737</v>
      </c>
      <c r="C953" t="s">
        <v>1856</v>
      </c>
      <c r="D953">
        <v>8</v>
      </c>
      <c r="E953">
        <v>952</v>
      </c>
    </row>
    <row r="954" spans="1:5" x14ac:dyDescent="0.25">
      <c r="A954" t="s">
        <v>2540</v>
      </c>
      <c r="B954" t="s">
        <v>1737</v>
      </c>
      <c r="C954" t="s">
        <v>1856</v>
      </c>
      <c r="D954">
        <v>8</v>
      </c>
      <c r="E954">
        <v>953</v>
      </c>
    </row>
    <row r="955" spans="1:5" x14ac:dyDescent="0.25">
      <c r="A955" t="s">
        <v>2541</v>
      </c>
      <c r="B955" t="s">
        <v>1737</v>
      </c>
      <c r="C955" t="s">
        <v>1856</v>
      </c>
      <c r="D955">
        <v>8</v>
      </c>
      <c r="E955">
        <v>954</v>
      </c>
    </row>
    <row r="956" spans="1:5" x14ac:dyDescent="0.25">
      <c r="A956" t="s">
        <v>2542</v>
      </c>
      <c r="B956" t="s">
        <v>1737</v>
      </c>
      <c r="C956" t="s">
        <v>1856</v>
      </c>
      <c r="D956">
        <v>8</v>
      </c>
      <c r="E956">
        <v>955</v>
      </c>
    </row>
    <row r="957" spans="1:5" x14ac:dyDescent="0.25">
      <c r="A957" t="s">
        <v>2543</v>
      </c>
      <c r="B957" t="s">
        <v>1737</v>
      </c>
      <c r="C957" t="s">
        <v>1856</v>
      </c>
      <c r="D957">
        <v>8</v>
      </c>
      <c r="E957">
        <v>956</v>
      </c>
    </row>
    <row r="958" spans="1:5" x14ac:dyDescent="0.25">
      <c r="A958" t="s">
        <v>2544</v>
      </c>
      <c r="B958" t="s">
        <v>1737</v>
      </c>
      <c r="C958" t="s">
        <v>1856</v>
      </c>
      <c r="D958">
        <v>8</v>
      </c>
      <c r="E958">
        <v>957</v>
      </c>
    </row>
    <row r="959" spans="1:5" x14ac:dyDescent="0.25">
      <c r="A959" t="s">
        <v>2545</v>
      </c>
      <c r="B959" t="s">
        <v>1737</v>
      </c>
      <c r="C959" t="s">
        <v>1856</v>
      </c>
      <c r="D959">
        <v>8</v>
      </c>
      <c r="E959">
        <v>958</v>
      </c>
    </row>
    <row r="960" spans="1:5" x14ac:dyDescent="0.25">
      <c r="A960" t="s">
        <v>2546</v>
      </c>
      <c r="B960" t="s">
        <v>1737</v>
      </c>
      <c r="C960" t="s">
        <v>1856</v>
      </c>
      <c r="D960">
        <v>8</v>
      </c>
      <c r="E960">
        <v>959</v>
      </c>
    </row>
    <row r="961" spans="1:5" x14ac:dyDescent="0.25">
      <c r="A961" t="s">
        <v>2547</v>
      </c>
      <c r="B961" t="s">
        <v>1737</v>
      </c>
      <c r="C961" t="s">
        <v>1856</v>
      </c>
      <c r="D961">
        <v>8</v>
      </c>
      <c r="E961">
        <v>960</v>
      </c>
    </row>
    <row r="962" spans="1:5" x14ac:dyDescent="0.25">
      <c r="A962" t="s">
        <v>2548</v>
      </c>
      <c r="B962" t="s">
        <v>1737</v>
      </c>
      <c r="C962" t="s">
        <v>1856</v>
      </c>
      <c r="D962">
        <v>8</v>
      </c>
      <c r="E962">
        <v>961</v>
      </c>
    </row>
    <row r="963" spans="1:5" x14ac:dyDescent="0.25">
      <c r="A963" t="s">
        <v>2549</v>
      </c>
      <c r="B963" t="s">
        <v>1737</v>
      </c>
      <c r="C963" t="s">
        <v>1856</v>
      </c>
      <c r="D963">
        <v>8</v>
      </c>
      <c r="E963">
        <v>962</v>
      </c>
    </row>
    <row r="964" spans="1:5" x14ac:dyDescent="0.25">
      <c r="A964" t="s">
        <v>2550</v>
      </c>
      <c r="B964" t="s">
        <v>1737</v>
      </c>
      <c r="C964" t="s">
        <v>1856</v>
      </c>
      <c r="D964">
        <v>8</v>
      </c>
      <c r="E964">
        <v>963</v>
      </c>
    </row>
    <row r="965" spans="1:5" x14ac:dyDescent="0.25">
      <c r="A965" t="s">
        <v>2551</v>
      </c>
      <c r="B965" t="s">
        <v>1737</v>
      </c>
      <c r="C965" t="s">
        <v>1856</v>
      </c>
      <c r="D965">
        <v>8</v>
      </c>
      <c r="E965">
        <v>964</v>
      </c>
    </row>
    <row r="966" spans="1:5" x14ac:dyDescent="0.25">
      <c r="A966" t="s">
        <v>2552</v>
      </c>
      <c r="B966" t="s">
        <v>1737</v>
      </c>
      <c r="C966" t="s">
        <v>1856</v>
      </c>
      <c r="D966">
        <v>8</v>
      </c>
      <c r="E966">
        <v>965</v>
      </c>
    </row>
    <row r="967" spans="1:5" x14ac:dyDescent="0.25">
      <c r="A967" t="s">
        <v>2553</v>
      </c>
      <c r="B967" t="s">
        <v>1737</v>
      </c>
      <c r="C967" t="s">
        <v>1856</v>
      </c>
      <c r="D967">
        <v>8</v>
      </c>
      <c r="E967">
        <v>966</v>
      </c>
    </row>
    <row r="968" spans="1:5" x14ac:dyDescent="0.25">
      <c r="A968" t="s">
        <v>2554</v>
      </c>
      <c r="B968" t="s">
        <v>1737</v>
      </c>
      <c r="C968" t="s">
        <v>1856</v>
      </c>
      <c r="D968">
        <v>8</v>
      </c>
      <c r="E968">
        <v>967</v>
      </c>
    </row>
    <row r="969" spans="1:5" x14ac:dyDescent="0.25">
      <c r="A969" t="s">
        <v>2555</v>
      </c>
      <c r="B969" t="s">
        <v>1737</v>
      </c>
      <c r="C969" t="s">
        <v>1856</v>
      </c>
      <c r="D969">
        <v>8</v>
      </c>
      <c r="E969">
        <v>968</v>
      </c>
    </row>
    <row r="970" spans="1:5" x14ac:dyDescent="0.25">
      <c r="A970" t="s">
        <v>2556</v>
      </c>
      <c r="B970" t="s">
        <v>1737</v>
      </c>
      <c r="C970" t="s">
        <v>1856</v>
      </c>
      <c r="D970">
        <v>8</v>
      </c>
      <c r="E970">
        <v>969</v>
      </c>
    </row>
    <row r="971" spans="1:5" x14ac:dyDescent="0.25">
      <c r="A971" t="s">
        <v>2557</v>
      </c>
      <c r="B971" t="s">
        <v>1737</v>
      </c>
      <c r="C971" t="s">
        <v>1856</v>
      </c>
      <c r="D971">
        <v>8</v>
      </c>
      <c r="E971">
        <v>970</v>
      </c>
    </row>
    <row r="972" spans="1:5" x14ac:dyDescent="0.25">
      <c r="A972" t="s">
        <v>2558</v>
      </c>
      <c r="B972" t="s">
        <v>1737</v>
      </c>
      <c r="C972" t="s">
        <v>1856</v>
      </c>
      <c r="D972">
        <v>8</v>
      </c>
      <c r="E972">
        <v>971</v>
      </c>
    </row>
    <row r="973" spans="1:5" x14ac:dyDescent="0.25">
      <c r="A973" t="s">
        <v>2559</v>
      </c>
      <c r="B973" t="s">
        <v>1737</v>
      </c>
      <c r="C973" t="s">
        <v>1856</v>
      </c>
      <c r="D973">
        <v>8</v>
      </c>
      <c r="E973">
        <v>972</v>
      </c>
    </row>
    <row r="974" spans="1:5" x14ac:dyDescent="0.25">
      <c r="A974" t="s">
        <v>2560</v>
      </c>
      <c r="B974" t="s">
        <v>1737</v>
      </c>
      <c r="C974" t="s">
        <v>1856</v>
      </c>
      <c r="D974">
        <v>8</v>
      </c>
      <c r="E974">
        <v>973</v>
      </c>
    </row>
    <row r="975" spans="1:5" x14ac:dyDescent="0.25">
      <c r="A975" t="s">
        <v>2561</v>
      </c>
      <c r="B975" t="s">
        <v>1737</v>
      </c>
      <c r="C975" t="s">
        <v>1856</v>
      </c>
      <c r="D975">
        <v>8</v>
      </c>
      <c r="E975">
        <v>974</v>
      </c>
    </row>
    <row r="976" spans="1:5" x14ac:dyDescent="0.25">
      <c r="A976" t="s">
        <v>2562</v>
      </c>
      <c r="B976" t="s">
        <v>1737</v>
      </c>
      <c r="C976" t="s">
        <v>1856</v>
      </c>
      <c r="D976">
        <v>8</v>
      </c>
      <c r="E976">
        <v>975</v>
      </c>
    </row>
    <row r="977" spans="1:5" x14ac:dyDescent="0.25">
      <c r="A977" t="s">
        <v>2563</v>
      </c>
      <c r="B977" t="s">
        <v>1737</v>
      </c>
      <c r="C977" t="s">
        <v>1856</v>
      </c>
      <c r="D977">
        <v>8</v>
      </c>
      <c r="E977">
        <v>976</v>
      </c>
    </row>
    <row r="978" spans="1:5" x14ac:dyDescent="0.25">
      <c r="A978" t="s">
        <v>2564</v>
      </c>
      <c r="B978" t="s">
        <v>1737</v>
      </c>
      <c r="C978" t="s">
        <v>1856</v>
      </c>
      <c r="D978">
        <v>8</v>
      </c>
      <c r="E978">
        <v>977</v>
      </c>
    </row>
    <row r="979" spans="1:5" x14ac:dyDescent="0.25">
      <c r="A979" t="s">
        <v>2565</v>
      </c>
      <c r="B979" t="s">
        <v>1737</v>
      </c>
      <c r="C979" t="s">
        <v>1856</v>
      </c>
      <c r="D979">
        <v>8</v>
      </c>
      <c r="E979">
        <v>978</v>
      </c>
    </row>
    <row r="980" spans="1:5" x14ac:dyDescent="0.25">
      <c r="A980" t="s">
        <v>2566</v>
      </c>
      <c r="B980" t="s">
        <v>1737</v>
      </c>
      <c r="C980" t="s">
        <v>1856</v>
      </c>
      <c r="D980">
        <v>8</v>
      </c>
      <c r="E980">
        <v>979</v>
      </c>
    </row>
    <row r="981" spans="1:5" x14ac:dyDescent="0.25">
      <c r="A981" t="s">
        <v>2567</v>
      </c>
      <c r="B981" t="s">
        <v>1737</v>
      </c>
      <c r="C981" t="s">
        <v>1856</v>
      </c>
      <c r="D981">
        <v>8</v>
      </c>
      <c r="E981">
        <v>980</v>
      </c>
    </row>
    <row r="982" spans="1:5" x14ac:dyDescent="0.25">
      <c r="A982" t="s">
        <v>2568</v>
      </c>
      <c r="B982" t="s">
        <v>1737</v>
      </c>
      <c r="C982" t="s">
        <v>1856</v>
      </c>
      <c r="D982">
        <v>8</v>
      </c>
      <c r="E982">
        <v>981</v>
      </c>
    </row>
    <row r="983" spans="1:5" x14ac:dyDescent="0.25">
      <c r="A983" t="s">
        <v>2569</v>
      </c>
      <c r="B983" t="s">
        <v>1737</v>
      </c>
      <c r="C983" t="s">
        <v>1856</v>
      </c>
      <c r="D983">
        <v>8</v>
      </c>
      <c r="E983">
        <v>982</v>
      </c>
    </row>
    <row r="984" spans="1:5" x14ac:dyDescent="0.25">
      <c r="A984" t="s">
        <v>2570</v>
      </c>
      <c r="B984" t="s">
        <v>1737</v>
      </c>
      <c r="C984" t="s">
        <v>1856</v>
      </c>
      <c r="D984">
        <v>8</v>
      </c>
      <c r="E984">
        <v>983</v>
      </c>
    </row>
    <row r="985" spans="1:5" x14ac:dyDescent="0.25">
      <c r="A985" t="s">
        <v>2571</v>
      </c>
      <c r="B985" t="s">
        <v>1737</v>
      </c>
      <c r="C985" t="s">
        <v>1856</v>
      </c>
      <c r="D985">
        <v>8</v>
      </c>
      <c r="E985">
        <v>984</v>
      </c>
    </row>
    <row r="986" spans="1:5" x14ac:dyDescent="0.25">
      <c r="A986" t="s">
        <v>2572</v>
      </c>
      <c r="B986" t="s">
        <v>1737</v>
      </c>
      <c r="C986" t="s">
        <v>1856</v>
      </c>
      <c r="D986">
        <v>8</v>
      </c>
      <c r="E986">
        <v>985</v>
      </c>
    </row>
    <row r="987" spans="1:5" x14ac:dyDescent="0.25">
      <c r="A987" t="s">
        <v>2573</v>
      </c>
      <c r="B987" t="s">
        <v>1737</v>
      </c>
      <c r="C987" t="s">
        <v>1856</v>
      </c>
      <c r="D987">
        <v>8</v>
      </c>
      <c r="E987">
        <v>986</v>
      </c>
    </row>
    <row r="988" spans="1:5" x14ac:dyDescent="0.25">
      <c r="A988" t="s">
        <v>2574</v>
      </c>
      <c r="B988" t="s">
        <v>1737</v>
      </c>
      <c r="C988" t="s">
        <v>1856</v>
      </c>
      <c r="D988">
        <v>8</v>
      </c>
      <c r="E988">
        <v>987</v>
      </c>
    </row>
    <row r="989" spans="1:5" x14ac:dyDescent="0.25">
      <c r="A989" t="s">
        <v>2575</v>
      </c>
      <c r="B989" t="s">
        <v>1737</v>
      </c>
      <c r="C989" t="s">
        <v>1856</v>
      </c>
      <c r="D989">
        <v>8</v>
      </c>
      <c r="E989">
        <v>988</v>
      </c>
    </row>
    <row r="990" spans="1:5" x14ac:dyDescent="0.25">
      <c r="A990" t="s">
        <v>2576</v>
      </c>
      <c r="B990" t="s">
        <v>1737</v>
      </c>
      <c r="C990" t="s">
        <v>1856</v>
      </c>
      <c r="D990">
        <v>8</v>
      </c>
      <c r="E990">
        <v>989</v>
      </c>
    </row>
    <row r="991" spans="1:5" x14ac:dyDescent="0.25">
      <c r="A991" t="s">
        <v>2577</v>
      </c>
      <c r="B991" t="s">
        <v>1737</v>
      </c>
      <c r="C991" t="s">
        <v>1856</v>
      </c>
      <c r="D991">
        <v>8</v>
      </c>
      <c r="E991">
        <v>990</v>
      </c>
    </row>
    <row r="992" spans="1:5" x14ac:dyDescent="0.25">
      <c r="A992" t="s">
        <v>2578</v>
      </c>
      <c r="B992" t="s">
        <v>1737</v>
      </c>
      <c r="C992" t="s">
        <v>1856</v>
      </c>
      <c r="D992">
        <v>8</v>
      </c>
      <c r="E992">
        <v>991</v>
      </c>
    </row>
    <row r="993" spans="1:5" x14ac:dyDescent="0.25">
      <c r="A993" t="s">
        <v>2579</v>
      </c>
      <c r="B993" t="s">
        <v>1737</v>
      </c>
      <c r="C993" t="s">
        <v>1856</v>
      </c>
      <c r="D993">
        <v>8</v>
      </c>
      <c r="E993">
        <v>992</v>
      </c>
    </row>
    <row r="994" spans="1:5" x14ac:dyDescent="0.25">
      <c r="A994" t="s">
        <v>2580</v>
      </c>
      <c r="B994" t="s">
        <v>1737</v>
      </c>
      <c r="C994" t="s">
        <v>1856</v>
      </c>
      <c r="D994">
        <v>8</v>
      </c>
      <c r="E994">
        <v>993</v>
      </c>
    </row>
    <row r="995" spans="1:5" x14ac:dyDescent="0.25">
      <c r="A995" t="s">
        <v>2581</v>
      </c>
      <c r="B995" t="s">
        <v>1737</v>
      </c>
      <c r="C995" t="s">
        <v>1856</v>
      </c>
      <c r="D995">
        <v>8</v>
      </c>
      <c r="E995">
        <v>994</v>
      </c>
    </row>
    <row r="996" spans="1:5" x14ac:dyDescent="0.25">
      <c r="A996" t="s">
        <v>2582</v>
      </c>
      <c r="B996" t="s">
        <v>1737</v>
      </c>
      <c r="C996" t="s">
        <v>1856</v>
      </c>
      <c r="D996">
        <v>8</v>
      </c>
      <c r="E996">
        <v>995</v>
      </c>
    </row>
    <row r="997" spans="1:5" x14ac:dyDescent="0.25">
      <c r="A997" t="s">
        <v>2583</v>
      </c>
      <c r="B997" t="s">
        <v>1737</v>
      </c>
      <c r="C997" t="s">
        <v>1856</v>
      </c>
      <c r="D997">
        <v>8</v>
      </c>
      <c r="E997">
        <v>996</v>
      </c>
    </row>
    <row r="998" spans="1:5" x14ac:dyDescent="0.25">
      <c r="A998" t="s">
        <v>2584</v>
      </c>
      <c r="B998" t="s">
        <v>1737</v>
      </c>
      <c r="C998" t="s">
        <v>1856</v>
      </c>
      <c r="D998">
        <v>8</v>
      </c>
      <c r="E998">
        <v>997</v>
      </c>
    </row>
    <row r="999" spans="1:5" x14ac:dyDescent="0.25">
      <c r="A999" t="s">
        <v>2585</v>
      </c>
      <c r="B999" t="s">
        <v>1737</v>
      </c>
      <c r="C999" t="s">
        <v>1856</v>
      </c>
      <c r="D999">
        <v>8</v>
      </c>
      <c r="E999">
        <v>998</v>
      </c>
    </row>
    <row r="1000" spans="1:5" x14ac:dyDescent="0.25">
      <c r="A1000" t="s">
        <v>2586</v>
      </c>
      <c r="B1000" t="s">
        <v>1737</v>
      </c>
      <c r="C1000" t="s">
        <v>1856</v>
      </c>
      <c r="D1000">
        <v>8</v>
      </c>
      <c r="E1000">
        <v>999</v>
      </c>
    </row>
    <row r="1001" spans="1:5" x14ac:dyDescent="0.25">
      <c r="A1001" t="s">
        <v>2587</v>
      </c>
      <c r="B1001" t="s">
        <v>1865</v>
      </c>
      <c r="C1001" t="s">
        <v>1865</v>
      </c>
      <c r="D1001">
        <v>8</v>
      </c>
      <c r="E1001">
        <v>1000</v>
      </c>
    </row>
    <row r="1002" spans="1:5" x14ac:dyDescent="0.25">
      <c r="A1002" t="s">
        <v>2588</v>
      </c>
      <c r="B1002" t="s">
        <v>1865</v>
      </c>
      <c r="C1002" t="s">
        <v>1865</v>
      </c>
      <c r="D1002">
        <v>8</v>
      </c>
      <c r="E1002">
        <v>1001</v>
      </c>
    </row>
    <row r="1003" spans="1:5" x14ac:dyDescent="0.25">
      <c r="A1003" t="s">
        <v>2589</v>
      </c>
      <c r="B1003" t="s">
        <v>1865</v>
      </c>
      <c r="C1003" t="s">
        <v>1865</v>
      </c>
      <c r="D1003">
        <v>8</v>
      </c>
      <c r="E1003">
        <v>1002</v>
      </c>
    </row>
    <row r="1004" spans="1:5" x14ac:dyDescent="0.25">
      <c r="A1004" t="s">
        <v>2590</v>
      </c>
      <c r="B1004" t="s">
        <v>1865</v>
      </c>
      <c r="C1004" t="s">
        <v>1865</v>
      </c>
      <c r="D1004">
        <v>8</v>
      </c>
      <c r="E1004">
        <v>1003</v>
      </c>
    </row>
    <row r="1005" spans="1:5" x14ac:dyDescent="0.25">
      <c r="A1005" t="s">
        <v>2591</v>
      </c>
      <c r="B1005" t="s">
        <v>1865</v>
      </c>
      <c r="C1005" t="s">
        <v>1865</v>
      </c>
      <c r="D1005">
        <v>8</v>
      </c>
      <c r="E1005">
        <v>1004</v>
      </c>
    </row>
    <row r="1006" spans="1:5" x14ac:dyDescent="0.25">
      <c r="A1006" t="s">
        <v>2592</v>
      </c>
      <c r="B1006" t="s">
        <v>1865</v>
      </c>
      <c r="C1006" t="s">
        <v>1865</v>
      </c>
      <c r="D1006">
        <v>8</v>
      </c>
      <c r="E1006">
        <v>1005</v>
      </c>
    </row>
    <row r="1007" spans="1:5" x14ac:dyDescent="0.25">
      <c r="A1007" t="s">
        <v>2593</v>
      </c>
      <c r="B1007" t="s">
        <v>1865</v>
      </c>
      <c r="C1007" t="s">
        <v>1865</v>
      </c>
      <c r="D1007">
        <v>8</v>
      </c>
      <c r="E1007">
        <v>1006</v>
      </c>
    </row>
    <row r="1008" spans="1:5" x14ac:dyDescent="0.25">
      <c r="A1008" t="s">
        <v>2594</v>
      </c>
      <c r="B1008" t="s">
        <v>1865</v>
      </c>
      <c r="C1008" t="s">
        <v>1865</v>
      </c>
      <c r="D1008">
        <v>8</v>
      </c>
      <c r="E1008">
        <v>1007</v>
      </c>
    </row>
    <row r="1009" spans="1:5" x14ac:dyDescent="0.25">
      <c r="A1009" t="s">
        <v>2595</v>
      </c>
      <c r="B1009" t="s">
        <v>1865</v>
      </c>
      <c r="C1009" t="s">
        <v>1865</v>
      </c>
      <c r="D1009">
        <v>8</v>
      </c>
      <c r="E1009">
        <v>1008</v>
      </c>
    </row>
    <row r="1010" spans="1:5" x14ac:dyDescent="0.25">
      <c r="A1010" t="s">
        <v>2596</v>
      </c>
      <c r="B1010" t="s">
        <v>1865</v>
      </c>
      <c r="C1010" t="s">
        <v>1865</v>
      </c>
      <c r="D1010">
        <v>8</v>
      </c>
      <c r="E1010">
        <v>1009</v>
      </c>
    </row>
    <row r="1011" spans="1:5" x14ac:dyDescent="0.25">
      <c r="A1011" t="s">
        <v>2597</v>
      </c>
      <c r="B1011" t="s">
        <v>1865</v>
      </c>
      <c r="C1011" t="s">
        <v>1865</v>
      </c>
      <c r="D1011">
        <v>8</v>
      </c>
      <c r="E1011">
        <v>1010</v>
      </c>
    </row>
    <row r="1012" spans="1:5" x14ac:dyDescent="0.25">
      <c r="A1012" t="s">
        <v>2598</v>
      </c>
      <c r="B1012" t="s">
        <v>1865</v>
      </c>
      <c r="C1012" t="s">
        <v>1865</v>
      </c>
      <c r="D1012">
        <v>8</v>
      </c>
      <c r="E1012">
        <v>1011</v>
      </c>
    </row>
    <row r="1013" spans="1:5" x14ac:dyDescent="0.25">
      <c r="A1013" t="s">
        <v>2599</v>
      </c>
      <c r="B1013" t="s">
        <v>1865</v>
      </c>
      <c r="C1013" t="s">
        <v>1865</v>
      </c>
      <c r="D1013">
        <v>8</v>
      </c>
      <c r="E1013">
        <v>1012</v>
      </c>
    </row>
    <row r="1014" spans="1:5" x14ac:dyDescent="0.25">
      <c r="A1014" t="s">
        <v>2600</v>
      </c>
      <c r="B1014" t="s">
        <v>1865</v>
      </c>
      <c r="C1014" t="s">
        <v>1865</v>
      </c>
      <c r="D1014">
        <v>8</v>
      </c>
      <c r="E1014">
        <v>1013</v>
      </c>
    </row>
    <row r="1015" spans="1:5" x14ac:dyDescent="0.25">
      <c r="A1015" t="s">
        <v>2601</v>
      </c>
      <c r="B1015" t="s">
        <v>1865</v>
      </c>
      <c r="C1015" t="s">
        <v>1865</v>
      </c>
      <c r="D1015">
        <v>8</v>
      </c>
      <c r="E1015">
        <v>1014</v>
      </c>
    </row>
    <row r="1016" spans="1:5" x14ac:dyDescent="0.25">
      <c r="A1016" t="s">
        <v>2602</v>
      </c>
      <c r="B1016" t="s">
        <v>1865</v>
      </c>
      <c r="C1016" t="s">
        <v>1865</v>
      </c>
      <c r="D1016">
        <v>8</v>
      </c>
      <c r="E1016">
        <v>1015</v>
      </c>
    </row>
    <row r="1017" spans="1:5" x14ac:dyDescent="0.25">
      <c r="A1017" t="s">
        <v>2603</v>
      </c>
      <c r="B1017" t="s">
        <v>1865</v>
      </c>
      <c r="C1017" t="s">
        <v>1865</v>
      </c>
      <c r="D1017">
        <v>8</v>
      </c>
      <c r="E1017">
        <v>1016</v>
      </c>
    </row>
    <row r="1018" spans="1:5" x14ac:dyDescent="0.25">
      <c r="A1018" t="s">
        <v>2604</v>
      </c>
      <c r="B1018" t="s">
        <v>1865</v>
      </c>
      <c r="C1018" t="s">
        <v>1865</v>
      </c>
      <c r="D1018">
        <v>8</v>
      </c>
      <c r="E1018">
        <v>1017</v>
      </c>
    </row>
    <row r="1019" spans="1:5" x14ac:dyDescent="0.25">
      <c r="A1019" t="s">
        <v>2605</v>
      </c>
      <c r="B1019" t="s">
        <v>1865</v>
      </c>
      <c r="C1019" t="s">
        <v>1865</v>
      </c>
      <c r="D1019">
        <v>8</v>
      </c>
      <c r="E1019">
        <v>1018</v>
      </c>
    </row>
    <row r="1020" spans="1:5" x14ac:dyDescent="0.25">
      <c r="A1020" t="s">
        <v>2606</v>
      </c>
      <c r="B1020" t="s">
        <v>1865</v>
      </c>
      <c r="C1020" t="s">
        <v>1865</v>
      </c>
      <c r="D1020">
        <v>8</v>
      </c>
      <c r="E1020">
        <v>1019</v>
      </c>
    </row>
    <row r="1021" spans="1:5" x14ac:dyDescent="0.25">
      <c r="A1021" t="s">
        <v>2607</v>
      </c>
      <c r="B1021" t="s">
        <v>1865</v>
      </c>
      <c r="C1021" t="s">
        <v>1865</v>
      </c>
      <c r="D1021">
        <v>8</v>
      </c>
      <c r="E1021">
        <v>1020</v>
      </c>
    </row>
    <row r="1022" spans="1:5" x14ac:dyDescent="0.25">
      <c r="A1022" t="s">
        <v>2608</v>
      </c>
      <c r="B1022" t="s">
        <v>1865</v>
      </c>
      <c r="C1022" t="s">
        <v>1865</v>
      </c>
      <c r="D1022">
        <v>8</v>
      </c>
      <c r="E1022">
        <v>1021</v>
      </c>
    </row>
    <row r="1023" spans="1:5" x14ac:dyDescent="0.25">
      <c r="A1023" t="s">
        <v>2609</v>
      </c>
      <c r="B1023" t="s">
        <v>1865</v>
      </c>
      <c r="C1023" t="s">
        <v>1865</v>
      </c>
      <c r="D1023">
        <v>8</v>
      </c>
      <c r="E1023">
        <v>1022</v>
      </c>
    </row>
    <row r="1024" spans="1:5" x14ac:dyDescent="0.25">
      <c r="A1024" t="s">
        <v>2610</v>
      </c>
      <c r="B1024" t="s">
        <v>1865</v>
      </c>
      <c r="C1024" t="s">
        <v>1865</v>
      </c>
      <c r="D1024">
        <v>8</v>
      </c>
      <c r="E1024">
        <v>1023</v>
      </c>
    </row>
    <row r="1025" spans="1:5" x14ac:dyDescent="0.25">
      <c r="A1025" t="s">
        <v>2611</v>
      </c>
      <c r="B1025" t="s">
        <v>1865</v>
      </c>
      <c r="C1025" t="s">
        <v>1865</v>
      </c>
      <c r="D1025">
        <v>8</v>
      </c>
      <c r="E1025">
        <v>1024</v>
      </c>
    </row>
    <row r="1026" spans="1:5" x14ac:dyDescent="0.25">
      <c r="A1026" t="s">
        <v>2612</v>
      </c>
      <c r="B1026" t="s">
        <v>1865</v>
      </c>
      <c r="C1026" t="s">
        <v>1865</v>
      </c>
      <c r="D1026">
        <v>8</v>
      </c>
      <c r="E1026">
        <v>1025</v>
      </c>
    </row>
    <row r="1027" spans="1:5" x14ac:dyDescent="0.25">
      <c r="A1027" t="s">
        <v>2613</v>
      </c>
      <c r="B1027" t="s">
        <v>1865</v>
      </c>
      <c r="C1027" t="s">
        <v>1865</v>
      </c>
      <c r="D1027">
        <v>8</v>
      </c>
      <c r="E1027">
        <v>1026</v>
      </c>
    </row>
    <row r="1028" spans="1:5" x14ac:dyDescent="0.25">
      <c r="A1028" t="s">
        <v>2614</v>
      </c>
      <c r="B1028" t="s">
        <v>1737</v>
      </c>
      <c r="C1028" t="s">
        <v>1738</v>
      </c>
      <c r="D1028">
        <v>9</v>
      </c>
      <c r="E1028">
        <v>1027</v>
      </c>
    </row>
    <row r="1029" spans="1:5" x14ac:dyDescent="0.25">
      <c r="A1029" t="s">
        <v>2615</v>
      </c>
      <c r="B1029" t="s">
        <v>1737</v>
      </c>
      <c r="C1029" t="s">
        <v>1738</v>
      </c>
      <c r="D1029">
        <v>9</v>
      </c>
      <c r="E1029">
        <v>1028</v>
      </c>
    </row>
    <row r="1030" spans="1:5" x14ac:dyDescent="0.25">
      <c r="A1030" t="s">
        <v>2616</v>
      </c>
      <c r="B1030" t="s">
        <v>1737</v>
      </c>
      <c r="C1030" t="s">
        <v>1856</v>
      </c>
      <c r="D1030">
        <v>9</v>
      </c>
      <c r="E1030">
        <v>1029</v>
      </c>
    </row>
    <row r="1031" spans="1:5" x14ac:dyDescent="0.25">
      <c r="A1031" t="s">
        <v>2617</v>
      </c>
      <c r="B1031" t="s">
        <v>1737</v>
      </c>
      <c r="C1031" t="s">
        <v>1856</v>
      </c>
      <c r="D1031">
        <v>9</v>
      </c>
      <c r="E1031">
        <v>1030</v>
      </c>
    </row>
    <row r="1032" spans="1:5" x14ac:dyDescent="0.25">
      <c r="A1032" t="s">
        <v>2618</v>
      </c>
      <c r="B1032" t="s">
        <v>1737</v>
      </c>
      <c r="C1032" t="s">
        <v>1856</v>
      </c>
      <c r="D1032">
        <v>9</v>
      </c>
      <c r="E1032">
        <v>1031</v>
      </c>
    </row>
    <row r="1033" spans="1:5" x14ac:dyDescent="0.25">
      <c r="A1033" t="s">
        <v>2619</v>
      </c>
      <c r="B1033" t="s">
        <v>1737</v>
      </c>
      <c r="C1033" t="s">
        <v>1856</v>
      </c>
      <c r="D1033">
        <v>9</v>
      </c>
      <c r="E1033">
        <v>1032</v>
      </c>
    </row>
    <row r="1034" spans="1:5" x14ac:dyDescent="0.25">
      <c r="A1034" t="s">
        <v>2620</v>
      </c>
      <c r="B1034" t="s">
        <v>1737</v>
      </c>
      <c r="C1034" t="s">
        <v>1856</v>
      </c>
      <c r="D1034">
        <v>9</v>
      </c>
      <c r="E1034">
        <v>1033</v>
      </c>
    </row>
    <row r="1035" spans="1:5" x14ac:dyDescent="0.25">
      <c r="A1035" t="s">
        <v>2621</v>
      </c>
      <c r="B1035" t="s">
        <v>1737</v>
      </c>
      <c r="C1035" t="s">
        <v>1856</v>
      </c>
      <c r="D1035">
        <v>9</v>
      </c>
      <c r="E1035">
        <v>1034</v>
      </c>
    </row>
    <row r="1036" spans="1:5" x14ac:dyDescent="0.25">
      <c r="A1036" t="s">
        <v>2622</v>
      </c>
      <c r="B1036" t="s">
        <v>1737</v>
      </c>
      <c r="C1036" t="s">
        <v>1856</v>
      </c>
      <c r="D1036">
        <v>9</v>
      </c>
      <c r="E1036">
        <v>1035</v>
      </c>
    </row>
    <row r="1037" spans="1:5" x14ac:dyDescent="0.25">
      <c r="A1037" t="s">
        <v>2623</v>
      </c>
      <c r="B1037" t="s">
        <v>1737</v>
      </c>
      <c r="C1037" t="s">
        <v>1856</v>
      </c>
      <c r="D1037">
        <v>9</v>
      </c>
      <c r="E1037">
        <v>1036</v>
      </c>
    </row>
    <row r="1038" spans="1:5" x14ac:dyDescent="0.25">
      <c r="A1038" t="s">
        <v>2624</v>
      </c>
      <c r="B1038" t="s">
        <v>1737</v>
      </c>
      <c r="C1038" t="s">
        <v>1856</v>
      </c>
      <c r="D1038">
        <v>9</v>
      </c>
      <c r="E1038">
        <v>1037</v>
      </c>
    </row>
    <row r="1039" spans="1:5" x14ac:dyDescent="0.25">
      <c r="A1039" t="s">
        <v>2625</v>
      </c>
      <c r="B1039" t="s">
        <v>1737</v>
      </c>
      <c r="C1039" t="s">
        <v>1856</v>
      </c>
      <c r="D1039">
        <v>9</v>
      </c>
      <c r="E1039">
        <v>1038</v>
      </c>
    </row>
    <row r="1040" spans="1:5" x14ac:dyDescent="0.25">
      <c r="A1040" t="s">
        <v>2626</v>
      </c>
      <c r="B1040" t="s">
        <v>1737</v>
      </c>
      <c r="C1040" t="s">
        <v>1856</v>
      </c>
      <c r="D1040">
        <v>9</v>
      </c>
      <c r="E1040">
        <v>1039</v>
      </c>
    </row>
    <row r="1041" spans="1:5" x14ac:dyDescent="0.25">
      <c r="A1041" t="s">
        <v>2627</v>
      </c>
      <c r="B1041" t="s">
        <v>1737</v>
      </c>
      <c r="C1041" t="s">
        <v>1856</v>
      </c>
      <c r="D1041">
        <v>9</v>
      </c>
      <c r="E1041">
        <v>1040</v>
      </c>
    </row>
    <row r="1042" spans="1:5" x14ac:dyDescent="0.25">
      <c r="A1042" t="s">
        <v>2628</v>
      </c>
      <c r="B1042" t="s">
        <v>1737</v>
      </c>
      <c r="C1042" t="s">
        <v>1856</v>
      </c>
      <c r="D1042">
        <v>9</v>
      </c>
      <c r="E1042">
        <v>1041</v>
      </c>
    </row>
    <row r="1043" spans="1:5" x14ac:dyDescent="0.25">
      <c r="A1043" t="s">
        <v>2629</v>
      </c>
      <c r="B1043" t="s">
        <v>1737</v>
      </c>
      <c r="C1043" t="s">
        <v>1856</v>
      </c>
      <c r="D1043">
        <v>9</v>
      </c>
      <c r="E1043">
        <v>1042</v>
      </c>
    </row>
    <row r="1044" spans="1:5" x14ac:dyDescent="0.25">
      <c r="A1044" t="s">
        <v>2630</v>
      </c>
      <c r="B1044" t="s">
        <v>1659</v>
      </c>
      <c r="C1044" t="s">
        <v>1660</v>
      </c>
      <c r="D1044">
        <v>10</v>
      </c>
      <c r="E1044">
        <v>1043</v>
      </c>
    </row>
    <row r="1045" spans="1:5" x14ac:dyDescent="0.25">
      <c r="A1045" t="s">
        <v>2631</v>
      </c>
      <c r="B1045" t="s">
        <v>1659</v>
      </c>
      <c r="C1045" t="s">
        <v>1660</v>
      </c>
      <c r="D1045">
        <v>10</v>
      </c>
      <c r="E1045">
        <v>1044</v>
      </c>
    </row>
    <row r="1046" spans="1:5" x14ac:dyDescent="0.25">
      <c r="A1046" t="s">
        <v>2632</v>
      </c>
      <c r="B1046" t="s">
        <v>1659</v>
      </c>
      <c r="C1046" t="s">
        <v>1660</v>
      </c>
      <c r="D1046">
        <v>10</v>
      </c>
      <c r="E1046">
        <v>1045</v>
      </c>
    </row>
    <row r="1047" spans="1:5" x14ac:dyDescent="0.25">
      <c r="A1047" t="s">
        <v>2633</v>
      </c>
      <c r="B1047" t="s">
        <v>1659</v>
      </c>
      <c r="C1047" t="s">
        <v>1660</v>
      </c>
      <c r="D1047">
        <v>10</v>
      </c>
      <c r="E1047">
        <v>1046</v>
      </c>
    </row>
    <row r="1048" spans="1:5" x14ac:dyDescent="0.25">
      <c r="A1048" t="s">
        <v>2634</v>
      </c>
      <c r="B1048" t="s">
        <v>1659</v>
      </c>
      <c r="C1048" t="s">
        <v>1660</v>
      </c>
      <c r="D1048">
        <v>10</v>
      </c>
      <c r="E1048">
        <v>1047</v>
      </c>
    </row>
    <row r="1049" spans="1:5" x14ac:dyDescent="0.25">
      <c r="A1049" t="s">
        <v>2635</v>
      </c>
      <c r="B1049" t="s">
        <v>1659</v>
      </c>
      <c r="C1049" t="s">
        <v>1660</v>
      </c>
      <c r="D1049">
        <v>10</v>
      </c>
      <c r="E1049">
        <v>1048</v>
      </c>
    </row>
    <row r="1050" spans="1:5" x14ac:dyDescent="0.25">
      <c r="A1050" t="s">
        <v>2636</v>
      </c>
      <c r="B1050" t="s">
        <v>1659</v>
      </c>
      <c r="C1050" t="s">
        <v>1660</v>
      </c>
      <c r="D1050">
        <v>10</v>
      </c>
      <c r="E1050">
        <v>1049</v>
      </c>
    </row>
    <row r="1051" spans="1:5" x14ac:dyDescent="0.25">
      <c r="A1051" t="s">
        <v>2637</v>
      </c>
      <c r="B1051" t="s">
        <v>1659</v>
      </c>
      <c r="C1051" t="s">
        <v>1660</v>
      </c>
      <c r="D1051">
        <v>10</v>
      </c>
      <c r="E1051">
        <v>1050</v>
      </c>
    </row>
    <row r="1052" spans="1:5" x14ac:dyDescent="0.25">
      <c r="A1052" t="s">
        <v>2638</v>
      </c>
      <c r="B1052" t="s">
        <v>1659</v>
      </c>
      <c r="C1052" t="s">
        <v>1660</v>
      </c>
      <c r="D1052">
        <v>10</v>
      </c>
      <c r="E1052">
        <v>1051</v>
      </c>
    </row>
    <row r="1053" spans="1:5" x14ac:dyDescent="0.25">
      <c r="A1053" t="s">
        <v>2639</v>
      </c>
      <c r="B1053" t="s">
        <v>1659</v>
      </c>
      <c r="C1053" t="s">
        <v>1660</v>
      </c>
      <c r="D1053">
        <v>10</v>
      </c>
      <c r="E1053">
        <v>1052</v>
      </c>
    </row>
    <row r="1054" spans="1:5" x14ac:dyDescent="0.25">
      <c r="A1054" t="s">
        <v>2640</v>
      </c>
      <c r="B1054" t="s">
        <v>1659</v>
      </c>
      <c r="C1054" t="s">
        <v>1660</v>
      </c>
      <c r="D1054">
        <v>10</v>
      </c>
      <c r="E1054">
        <v>1053</v>
      </c>
    </row>
    <row r="1055" spans="1:5" x14ac:dyDescent="0.25">
      <c r="A1055" t="s">
        <v>2641</v>
      </c>
      <c r="B1055" t="s">
        <v>1659</v>
      </c>
      <c r="C1055" t="s">
        <v>1660</v>
      </c>
      <c r="D1055">
        <v>10</v>
      </c>
      <c r="E1055">
        <v>1054</v>
      </c>
    </row>
    <row r="1056" spans="1:5" x14ac:dyDescent="0.25">
      <c r="A1056" t="s">
        <v>2642</v>
      </c>
      <c r="B1056" t="s">
        <v>1706</v>
      </c>
      <c r="C1056" t="s">
        <v>1707</v>
      </c>
      <c r="D1056">
        <v>10</v>
      </c>
      <c r="E1056">
        <v>1055</v>
      </c>
    </row>
    <row r="1057" spans="1:5" x14ac:dyDescent="0.25">
      <c r="A1057" t="s">
        <v>2643</v>
      </c>
      <c r="B1057" t="s">
        <v>1706</v>
      </c>
      <c r="C1057" t="s">
        <v>1707</v>
      </c>
      <c r="D1057">
        <v>10</v>
      </c>
      <c r="E1057">
        <v>1056</v>
      </c>
    </row>
    <row r="1058" spans="1:5" x14ac:dyDescent="0.25">
      <c r="A1058" t="s">
        <v>2644</v>
      </c>
      <c r="B1058" t="s">
        <v>1706</v>
      </c>
      <c r="C1058" t="s">
        <v>1707</v>
      </c>
      <c r="D1058">
        <v>10</v>
      </c>
      <c r="E1058">
        <v>1057</v>
      </c>
    </row>
    <row r="1059" spans="1:5" x14ac:dyDescent="0.25">
      <c r="A1059" t="s">
        <v>2645</v>
      </c>
      <c r="B1059" t="s">
        <v>1706</v>
      </c>
      <c r="C1059" t="s">
        <v>1707</v>
      </c>
      <c r="D1059">
        <v>10</v>
      </c>
      <c r="E1059">
        <v>1058</v>
      </c>
    </row>
    <row r="1060" spans="1:5" x14ac:dyDescent="0.25">
      <c r="A1060" t="s">
        <v>2646</v>
      </c>
      <c r="B1060" t="s">
        <v>1706</v>
      </c>
      <c r="C1060" t="s">
        <v>1707</v>
      </c>
      <c r="D1060">
        <v>10</v>
      </c>
      <c r="E1060">
        <v>1059</v>
      </c>
    </row>
    <row r="1061" spans="1:5" x14ac:dyDescent="0.25">
      <c r="A1061" t="s">
        <v>2647</v>
      </c>
      <c r="B1061" t="s">
        <v>1706</v>
      </c>
      <c r="C1061" t="s">
        <v>1707</v>
      </c>
      <c r="D1061">
        <v>10</v>
      </c>
      <c r="E1061">
        <v>1060</v>
      </c>
    </row>
    <row r="1062" spans="1:5" x14ac:dyDescent="0.25">
      <c r="A1062" t="s">
        <v>2648</v>
      </c>
      <c r="B1062" t="s">
        <v>1706</v>
      </c>
      <c r="C1062" t="s">
        <v>1707</v>
      </c>
      <c r="D1062">
        <v>10</v>
      </c>
      <c r="E1062">
        <v>1061</v>
      </c>
    </row>
    <row r="1063" spans="1:5" x14ac:dyDescent="0.25">
      <c r="A1063" t="s">
        <v>2649</v>
      </c>
      <c r="B1063" t="s">
        <v>1706</v>
      </c>
      <c r="C1063" t="s">
        <v>1707</v>
      </c>
      <c r="D1063">
        <v>10</v>
      </c>
      <c r="E1063">
        <v>1062</v>
      </c>
    </row>
    <row r="1064" spans="1:5" x14ac:dyDescent="0.25">
      <c r="A1064" t="s">
        <v>2650</v>
      </c>
      <c r="B1064" t="s">
        <v>1706</v>
      </c>
      <c r="C1064" t="s">
        <v>1707</v>
      </c>
      <c r="D1064">
        <v>10</v>
      </c>
      <c r="E1064">
        <v>1063</v>
      </c>
    </row>
    <row r="1065" spans="1:5" x14ac:dyDescent="0.25">
      <c r="A1065" t="s">
        <v>2651</v>
      </c>
      <c r="B1065" t="s">
        <v>1706</v>
      </c>
      <c r="C1065" t="s">
        <v>1707</v>
      </c>
      <c r="D1065">
        <v>10</v>
      </c>
      <c r="E1065">
        <v>1064</v>
      </c>
    </row>
    <row r="1066" spans="1:5" x14ac:dyDescent="0.25">
      <c r="A1066" t="s">
        <v>2652</v>
      </c>
      <c r="B1066" t="s">
        <v>1706</v>
      </c>
      <c r="C1066" t="s">
        <v>1707</v>
      </c>
      <c r="D1066">
        <v>10</v>
      </c>
      <c r="E1066">
        <v>1065</v>
      </c>
    </row>
    <row r="1067" spans="1:5" x14ac:dyDescent="0.25">
      <c r="A1067" t="s">
        <v>2653</v>
      </c>
      <c r="B1067" t="s">
        <v>1706</v>
      </c>
      <c r="C1067" t="s">
        <v>1707</v>
      </c>
      <c r="D1067">
        <v>10</v>
      </c>
      <c r="E1067">
        <v>1066</v>
      </c>
    </row>
    <row r="1068" spans="1:5" x14ac:dyDescent="0.25">
      <c r="A1068" t="s">
        <v>2654</v>
      </c>
      <c r="B1068" t="s">
        <v>1706</v>
      </c>
      <c r="C1068" t="s">
        <v>1707</v>
      </c>
      <c r="D1068">
        <v>10</v>
      </c>
      <c r="E1068">
        <v>1067</v>
      </c>
    </row>
    <row r="1069" spans="1:5" x14ac:dyDescent="0.25">
      <c r="A1069" t="s">
        <v>2655</v>
      </c>
      <c r="B1069" t="s">
        <v>1706</v>
      </c>
      <c r="C1069" t="s">
        <v>1707</v>
      </c>
      <c r="D1069">
        <v>10</v>
      </c>
      <c r="E1069">
        <v>1068</v>
      </c>
    </row>
    <row r="1070" spans="1:5" x14ac:dyDescent="0.25">
      <c r="A1070" t="s">
        <v>2656</v>
      </c>
      <c r="B1070" t="s">
        <v>1706</v>
      </c>
      <c r="C1070" t="s">
        <v>1707</v>
      </c>
      <c r="D1070">
        <v>10</v>
      </c>
      <c r="E1070">
        <v>1069</v>
      </c>
    </row>
    <row r="1071" spans="1:5" x14ac:dyDescent="0.25">
      <c r="A1071" t="s">
        <v>2657</v>
      </c>
      <c r="B1071" t="s">
        <v>1706</v>
      </c>
      <c r="C1071" t="s">
        <v>1707</v>
      </c>
      <c r="D1071">
        <v>10</v>
      </c>
      <c r="E1071">
        <v>1070</v>
      </c>
    </row>
    <row r="1072" spans="1:5" x14ac:dyDescent="0.25">
      <c r="A1072" t="s">
        <v>2658</v>
      </c>
      <c r="B1072" t="s">
        <v>1706</v>
      </c>
      <c r="C1072" t="s">
        <v>1707</v>
      </c>
      <c r="D1072">
        <v>10</v>
      </c>
      <c r="E1072">
        <v>1071</v>
      </c>
    </row>
    <row r="1073" spans="1:5" x14ac:dyDescent="0.25">
      <c r="A1073" t="s">
        <v>2659</v>
      </c>
      <c r="B1073" t="s">
        <v>1706</v>
      </c>
      <c r="C1073" t="s">
        <v>1707</v>
      </c>
      <c r="D1073">
        <v>10</v>
      </c>
      <c r="E1073">
        <v>1072</v>
      </c>
    </row>
    <row r="1074" spans="1:5" x14ac:dyDescent="0.25">
      <c r="A1074" t="s">
        <v>2660</v>
      </c>
      <c r="B1074" t="s">
        <v>1706</v>
      </c>
      <c r="C1074" t="s">
        <v>1707</v>
      </c>
      <c r="D1074">
        <v>10</v>
      </c>
      <c r="E1074">
        <v>1073</v>
      </c>
    </row>
    <row r="1075" spans="1:5" x14ac:dyDescent="0.25">
      <c r="A1075" t="s">
        <v>2661</v>
      </c>
      <c r="B1075" t="s">
        <v>1706</v>
      </c>
      <c r="C1075" t="s">
        <v>1707</v>
      </c>
      <c r="D1075">
        <v>10</v>
      </c>
      <c r="E1075">
        <v>1074</v>
      </c>
    </row>
    <row r="1076" spans="1:5" x14ac:dyDescent="0.25">
      <c r="A1076" t="s">
        <v>2662</v>
      </c>
      <c r="B1076" t="s">
        <v>1706</v>
      </c>
      <c r="C1076" t="s">
        <v>1707</v>
      </c>
      <c r="D1076">
        <v>10</v>
      </c>
      <c r="E1076">
        <v>1075</v>
      </c>
    </row>
    <row r="1077" spans="1:5" x14ac:dyDescent="0.25">
      <c r="A1077" t="s">
        <v>2663</v>
      </c>
      <c r="B1077" t="s">
        <v>1706</v>
      </c>
      <c r="C1077" t="s">
        <v>1707</v>
      </c>
      <c r="D1077">
        <v>10</v>
      </c>
      <c r="E1077">
        <v>1076</v>
      </c>
    </row>
    <row r="1078" spans="1:5" x14ac:dyDescent="0.25">
      <c r="A1078" t="s">
        <v>2664</v>
      </c>
      <c r="B1078" t="s">
        <v>1706</v>
      </c>
      <c r="C1078" t="s">
        <v>1707</v>
      </c>
      <c r="D1078">
        <v>10</v>
      </c>
      <c r="E1078">
        <v>1077</v>
      </c>
    </row>
    <row r="1079" spans="1:5" x14ac:dyDescent="0.25">
      <c r="A1079" t="s">
        <v>2665</v>
      </c>
      <c r="B1079" t="s">
        <v>1706</v>
      </c>
      <c r="C1079" t="s">
        <v>1707</v>
      </c>
      <c r="D1079">
        <v>10</v>
      </c>
      <c r="E1079">
        <v>1078</v>
      </c>
    </row>
    <row r="1080" spans="1:5" x14ac:dyDescent="0.25">
      <c r="A1080" t="s">
        <v>2666</v>
      </c>
      <c r="B1080" t="s">
        <v>1706</v>
      </c>
      <c r="C1080" t="s">
        <v>1707</v>
      </c>
      <c r="D1080">
        <v>10</v>
      </c>
      <c r="E1080">
        <v>1079</v>
      </c>
    </row>
    <row r="1081" spans="1:5" x14ac:dyDescent="0.25">
      <c r="A1081" t="s">
        <v>2667</v>
      </c>
      <c r="B1081" t="s">
        <v>1706</v>
      </c>
      <c r="C1081" t="s">
        <v>1707</v>
      </c>
      <c r="D1081">
        <v>10</v>
      </c>
      <c r="E1081">
        <v>1080</v>
      </c>
    </row>
    <row r="1082" spans="1:5" x14ac:dyDescent="0.25">
      <c r="A1082" t="s">
        <v>2668</v>
      </c>
      <c r="B1082" t="s">
        <v>1706</v>
      </c>
      <c r="C1082" t="s">
        <v>1707</v>
      </c>
      <c r="D1082">
        <v>10</v>
      </c>
      <c r="E1082">
        <v>1081</v>
      </c>
    </row>
    <row r="1083" spans="1:5" x14ac:dyDescent="0.25">
      <c r="A1083" t="s">
        <v>2669</v>
      </c>
      <c r="B1083" t="s">
        <v>1706</v>
      </c>
      <c r="C1083" t="s">
        <v>1707</v>
      </c>
      <c r="D1083">
        <v>10</v>
      </c>
      <c r="E1083">
        <v>1082</v>
      </c>
    </row>
    <row r="1084" spans="1:5" x14ac:dyDescent="0.25">
      <c r="A1084" t="s">
        <v>2670</v>
      </c>
      <c r="B1084" t="s">
        <v>1706</v>
      </c>
      <c r="C1084" t="s">
        <v>1707</v>
      </c>
      <c r="D1084">
        <v>10</v>
      </c>
      <c r="E1084">
        <v>1083</v>
      </c>
    </row>
    <row r="1085" spans="1:5" x14ac:dyDescent="0.25">
      <c r="A1085" t="s">
        <v>2671</v>
      </c>
      <c r="B1085" t="s">
        <v>1706</v>
      </c>
      <c r="C1085" t="s">
        <v>1707</v>
      </c>
      <c r="D1085">
        <v>10</v>
      </c>
      <c r="E1085">
        <v>1084</v>
      </c>
    </row>
    <row r="1086" spans="1:5" x14ac:dyDescent="0.25">
      <c r="A1086" t="s">
        <v>2672</v>
      </c>
      <c r="B1086" t="s">
        <v>1706</v>
      </c>
      <c r="C1086" t="s">
        <v>1707</v>
      </c>
      <c r="D1086">
        <v>10</v>
      </c>
      <c r="E1086">
        <v>1085</v>
      </c>
    </row>
    <row r="1087" spans="1:5" x14ac:dyDescent="0.25">
      <c r="A1087" t="s">
        <v>2673</v>
      </c>
      <c r="B1087" t="s">
        <v>1706</v>
      </c>
      <c r="C1087" t="s">
        <v>1707</v>
      </c>
      <c r="D1087">
        <v>10</v>
      </c>
      <c r="E1087">
        <v>1086</v>
      </c>
    </row>
    <row r="1088" spans="1:5" x14ac:dyDescent="0.25">
      <c r="A1088" t="s">
        <v>2674</v>
      </c>
      <c r="B1088" t="s">
        <v>1706</v>
      </c>
      <c r="C1088" t="s">
        <v>1707</v>
      </c>
      <c r="D1088">
        <v>10</v>
      </c>
      <c r="E1088">
        <v>1087</v>
      </c>
    </row>
    <row r="1089" spans="1:5" x14ac:dyDescent="0.25">
      <c r="A1089" t="s">
        <v>2675</v>
      </c>
      <c r="B1089" t="s">
        <v>1706</v>
      </c>
      <c r="C1089" t="s">
        <v>1707</v>
      </c>
      <c r="D1089">
        <v>10</v>
      </c>
      <c r="E1089">
        <v>1088</v>
      </c>
    </row>
    <row r="1090" spans="1:5" x14ac:dyDescent="0.25">
      <c r="A1090" t="s">
        <v>2676</v>
      </c>
      <c r="B1090" t="s">
        <v>1706</v>
      </c>
      <c r="C1090" t="s">
        <v>1707</v>
      </c>
      <c r="D1090">
        <v>10</v>
      </c>
      <c r="E1090">
        <v>1089</v>
      </c>
    </row>
    <row r="1091" spans="1:5" x14ac:dyDescent="0.25">
      <c r="A1091" t="s">
        <v>2677</v>
      </c>
      <c r="B1091" t="s">
        <v>1706</v>
      </c>
      <c r="C1091" t="s">
        <v>1707</v>
      </c>
      <c r="D1091">
        <v>10</v>
      </c>
      <c r="E1091">
        <v>1090</v>
      </c>
    </row>
    <row r="1092" spans="1:5" x14ac:dyDescent="0.25">
      <c r="A1092" t="s">
        <v>2678</v>
      </c>
      <c r="B1092" t="s">
        <v>1706</v>
      </c>
      <c r="C1092" t="s">
        <v>1707</v>
      </c>
      <c r="D1092">
        <v>10</v>
      </c>
      <c r="E1092">
        <v>1091</v>
      </c>
    </row>
    <row r="1093" spans="1:5" x14ac:dyDescent="0.25">
      <c r="A1093" t="s">
        <v>2679</v>
      </c>
      <c r="B1093" t="s">
        <v>1706</v>
      </c>
      <c r="C1093" t="s">
        <v>1707</v>
      </c>
      <c r="D1093">
        <v>10</v>
      </c>
      <c r="E1093">
        <v>1092</v>
      </c>
    </row>
    <row r="1094" spans="1:5" x14ac:dyDescent="0.25">
      <c r="A1094" t="s">
        <v>2680</v>
      </c>
      <c r="B1094" t="s">
        <v>1706</v>
      </c>
      <c r="C1094" t="s">
        <v>1707</v>
      </c>
      <c r="D1094">
        <v>10</v>
      </c>
      <c r="E1094">
        <v>1093</v>
      </c>
    </row>
    <row r="1095" spans="1:5" x14ac:dyDescent="0.25">
      <c r="A1095" t="s">
        <v>2681</v>
      </c>
      <c r="B1095" t="s">
        <v>1706</v>
      </c>
      <c r="C1095" t="s">
        <v>1707</v>
      </c>
      <c r="D1095">
        <v>10</v>
      </c>
      <c r="E1095">
        <v>1094</v>
      </c>
    </row>
    <row r="1096" spans="1:5" x14ac:dyDescent="0.25">
      <c r="A1096" t="s">
        <v>2682</v>
      </c>
      <c r="B1096" t="s">
        <v>1706</v>
      </c>
      <c r="C1096" t="s">
        <v>1707</v>
      </c>
      <c r="D1096">
        <v>10</v>
      </c>
      <c r="E1096">
        <v>1095</v>
      </c>
    </row>
    <row r="1097" spans="1:5" x14ac:dyDescent="0.25">
      <c r="A1097" t="s">
        <v>2683</v>
      </c>
      <c r="B1097" t="s">
        <v>1706</v>
      </c>
      <c r="C1097" t="s">
        <v>1707</v>
      </c>
      <c r="D1097">
        <v>10</v>
      </c>
      <c r="E1097">
        <v>1096</v>
      </c>
    </row>
    <row r="1098" spans="1:5" x14ac:dyDescent="0.25">
      <c r="A1098" t="s">
        <v>2684</v>
      </c>
      <c r="B1098" t="s">
        <v>1706</v>
      </c>
      <c r="C1098" t="s">
        <v>1707</v>
      </c>
      <c r="D1098">
        <v>10</v>
      </c>
      <c r="E1098">
        <v>1097</v>
      </c>
    </row>
    <row r="1099" spans="1:5" x14ac:dyDescent="0.25">
      <c r="A1099" t="s">
        <v>2685</v>
      </c>
      <c r="B1099" t="s">
        <v>1706</v>
      </c>
      <c r="C1099" t="s">
        <v>1707</v>
      </c>
      <c r="D1099">
        <v>10</v>
      </c>
      <c r="E1099">
        <v>1098</v>
      </c>
    </row>
    <row r="1100" spans="1:5" x14ac:dyDescent="0.25">
      <c r="A1100" t="s">
        <v>2686</v>
      </c>
      <c r="B1100" t="s">
        <v>1706</v>
      </c>
      <c r="C1100" t="s">
        <v>1707</v>
      </c>
      <c r="D1100">
        <v>10</v>
      </c>
      <c r="E1100">
        <v>1099</v>
      </c>
    </row>
    <row r="1101" spans="1:5" x14ac:dyDescent="0.25">
      <c r="A1101" t="s">
        <v>2687</v>
      </c>
      <c r="B1101" t="s">
        <v>1706</v>
      </c>
      <c r="C1101" t="s">
        <v>1707</v>
      </c>
      <c r="D1101">
        <v>10</v>
      </c>
      <c r="E1101">
        <v>1100</v>
      </c>
    </row>
    <row r="1102" spans="1:5" x14ac:dyDescent="0.25">
      <c r="A1102" t="s">
        <v>2688</v>
      </c>
      <c r="B1102" t="s">
        <v>1706</v>
      </c>
      <c r="C1102" t="s">
        <v>1707</v>
      </c>
      <c r="D1102">
        <v>10</v>
      </c>
      <c r="E1102">
        <v>1101</v>
      </c>
    </row>
    <row r="1103" spans="1:5" x14ac:dyDescent="0.25">
      <c r="A1103" t="s">
        <v>2689</v>
      </c>
      <c r="B1103" t="s">
        <v>1706</v>
      </c>
      <c r="C1103" t="s">
        <v>1707</v>
      </c>
      <c r="D1103">
        <v>10</v>
      </c>
      <c r="E1103">
        <v>1102</v>
      </c>
    </row>
    <row r="1104" spans="1:5" x14ac:dyDescent="0.25">
      <c r="A1104" t="s">
        <v>2690</v>
      </c>
      <c r="B1104" t="s">
        <v>1706</v>
      </c>
      <c r="C1104" t="s">
        <v>1707</v>
      </c>
      <c r="D1104">
        <v>10</v>
      </c>
      <c r="E1104">
        <v>1103</v>
      </c>
    </row>
    <row r="1105" spans="1:5" x14ac:dyDescent="0.25">
      <c r="A1105" t="s">
        <v>2691</v>
      </c>
      <c r="B1105" t="s">
        <v>1706</v>
      </c>
      <c r="C1105" t="s">
        <v>1707</v>
      </c>
      <c r="D1105">
        <v>10</v>
      </c>
      <c r="E1105">
        <v>1104</v>
      </c>
    </row>
    <row r="1106" spans="1:5" x14ac:dyDescent="0.25">
      <c r="A1106" t="s">
        <v>2692</v>
      </c>
      <c r="B1106" t="s">
        <v>1706</v>
      </c>
      <c r="C1106" t="s">
        <v>1707</v>
      </c>
      <c r="D1106">
        <v>10</v>
      </c>
      <c r="E1106">
        <v>1105</v>
      </c>
    </row>
    <row r="1107" spans="1:5" x14ac:dyDescent="0.25">
      <c r="A1107" t="s">
        <v>2693</v>
      </c>
      <c r="B1107" t="s">
        <v>1706</v>
      </c>
      <c r="C1107" t="s">
        <v>1707</v>
      </c>
      <c r="D1107">
        <v>10</v>
      </c>
      <c r="E1107">
        <v>1106</v>
      </c>
    </row>
    <row r="1108" spans="1:5" x14ac:dyDescent="0.25">
      <c r="A1108" t="s">
        <v>2694</v>
      </c>
      <c r="B1108" t="s">
        <v>1706</v>
      </c>
      <c r="C1108" t="s">
        <v>1707</v>
      </c>
      <c r="D1108">
        <v>10</v>
      </c>
      <c r="E1108">
        <v>1107</v>
      </c>
    </row>
    <row r="1109" spans="1:5" x14ac:dyDescent="0.25">
      <c r="A1109" t="s">
        <v>2695</v>
      </c>
      <c r="B1109" t="s">
        <v>1706</v>
      </c>
      <c r="C1109" t="s">
        <v>1707</v>
      </c>
      <c r="D1109">
        <v>10</v>
      </c>
      <c r="E1109">
        <v>1108</v>
      </c>
    </row>
    <row r="1110" spans="1:5" x14ac:dyDescent="0.25">
      <c r="A1110" t="s">
        <v>2696</v>
      </c>
      <c r="B1110" t="s">
        <v>1706</v>
      </c>
      <c r="C1110" t="s">
        <v>1707</v>
      </c>
      <c r="D1110">
        <v>10</v>
      </c>
      <c r="E1110">
        <v>1109</v>
      </c>
    </row>
    <row r="1111" spans="1:5" x14ac:dyDescent="0.25">
      <c r="A1111" t="s">
        <v>2697</v>
      </c>
      <c r="B1111" t="s">
        <v>1706</v>
      </c>
      <c r="C1111" t="s">
        <v>1707</v>
      </c>
      <c r="D1111">
        <v>10</v>
      </c>
      <c r="E1111">
        <v>1110</v>
      </c>
    </row>
    <row r="1112" spans="1:5" x14ac:dyDescent="0.25">
      <c r="A1112" t="s">
        <v>2698</v>
      </c>
      <c r="B1112" t="s">
        <v>1706</v>
      </c>
      <c r="C1112" t="s">
        <v>1707</v>
      </c>
      <c r="D1112">
        <v>10</v>
      </c>
      <c r="E1112">
        <v>1111</v>
      </c>
    </row>
    <row r="1113" spans="1:5" x14ac:dyDescent="0.25">
      <c r="A1113" t="s">
        <v>2699</v>
      </c>
      <c r="B1113" t="s">
        <v>1706</v>
      </c>
      <c r="C1113" t="s">
        <v>1707</v>
      </c>
      <c r="D1113">
        <v>10</v>
      </c>
      <c r="E1113">
        <v>1112</v>
      </c>
    </row>
    <row r="1114" spans="1:5" x14ac:dyDescent="0.25">
      <c r="A1114" t="s">
        <v>2700</v>
      </c>
      <c r="B1114" t="s">
        <v>1706</v>
      </c>
      <c r="C1114" t="s">
        <v>1730</v>
      </c>
      <c r="D1114">
        <v>10</v>
      </c>
      <c r="E1114">
        <v>1113</v>
      </c>
    </row>
    <row r="1115" spans="1:5" x14ac:dyDescent="0.25">
      <c r="A1115" t="s">
        <v>2701</v>
      </c>
      <c r="B1115" t="s">
        <v>1706</v>
      </c>
      <c r="C1115" t="s">
        <v>1730</v>
      </c>
      <c r="D1115">
        <v>10</v>
      </c>
      <c r="E1115">
        <v>1114</v>
      </c>
    </row>
    <row r="1116" spans="1:5" x14ac:dyDescent="0.25">
      <c r="A1116" t="s">
        <v>2702</v>
      </c>
      <c r="B1116" t="s">
        <v>1706</v>
      </c>
      <c r="C1116" t="s">
        <v>1730</v>
      </c>
      <c r="D1116">
        <v>10</v>
      </c>
      <c r="E1116">
        <v>1115</v>
      </c>
    </row>
    <row r="1117" spans="1:5" x14ac:dyDescent="0.25">
      <c r="A1117" t="s">
        <v>2703</v>
      </c>
      <c r="B1117" t="s">
        <v>1706</v>
      </c>
      <c r="C1117" t="s">
        <v>1730</v>
      </c>
      <c r="D1117">
        <v>10</v>
      </c>
      <c r="E1117">
        <v>1116</v>
      </c>
    </row>
    <row r="1118" spans="1:5" x14ac:dyDescent="0.25">
      <c r="A1118" t="s">
        <v>2704</v>
      </c>
      <c r="B1118" t="s">
        <v>1706</v>
      </c>
      <c r="C1118" t="s">
        <v>1730</v>
      </c>
      <c r="D1118">
        <v>10</v>
      </c>
      <c r="E1118">
        <v>1117</v>
      </c>
    </row>
    <row r="1119" spans="1:5" x14ac:dyDescent="0.25">
      <c r="A1119" t="s">
        <v>2705</v>
      </c>
      <c r="B1119" t="s">
        <v>1706</v>
      </c>
      <c r="C1119" t="s">
        <v>1730</v>
      </c>
      <c r="D1119">
        <v>10</v>
      </c>
      <c r="E1119">
        <v>1118</v>
      </c>
    </row>
    <row r="1120" spans="1:5" x14ac:dyDescent="0.25">
      <c r="A1120" t="s">
        <v>2706</v>
      </c>
      <c r="B1120" t="s">
        <v>1706</v>
      </c>
      <c r="C1120" t="s">
        <v>1730</v>
      </c>
      <c r="D1120">
        <v>10</v>
      </c>
      <c r="E1120">
        <v>1119</v>
      </c>
    </row>
    <row r="1121" spans="1:5" x14ac:dyDescent="0.25">
      <c r="A1121" t="s">
        <v>2707</v>
      </c>
      <c r="B1121" t="s">
        <v>1706</v>
      </c>
      <c r="C1121" t="s">
        <v>1730</v>
      </c>
      <c r="D1121">
        <v>10</v>
      </c>
      <c r="E1121">
        <v>1120</v>
      </c>
    </row>
    <row r="1122" spans="1:5" x14ac:dyDescent="0.25">
      <c r="A1122" t="s">
        <v>2708</v>
      </c>
      <c r="B1122" t="s">
        <v>1706</v>
      </c>
      <c r="C1122" t="s">
        <v>1730</v>
      </c>
      <c r="D1122">
        <v>10</v>
      </c>
      <c r="E1122">
        <v>1121</v>
      </c>
    </row>
    <row r="1123" spans="1:5" x14ac:dyDescent="0.25">
      <c r="A1123" t="s">
        <v>2709</v>
      </c>
      <c r="B1123" t="s">
        <v>1706</v>
      </c>
      <c r="C1123" t="s">
        <v>1730</v>
      </c>
      <c r="D1123">
        <v>10</v>
      </c>
      <c r="E1123">
        <v>1122</v>
      </c>
    </row>
    <row r="1124" spans="1:5" x14ac:dyDescent="0.25">
      <c r="A1124" t="s">
        <v>2710</v>
      </c>
      <c r="B1124" t="s">
        <v>1706</v>
      </c>
      <c r="C1124" t="s">
        <v>1730</v>
      </c>
      <c r="D1124">
        <v>10</v>
      </c>
      <c r="E1124">
        <v>1123</v>
      </c>
    </row>
    <row r="1125" spans="1:5" x14ac:dyDescent="0.25">
      <c r="A1125" t="s">
        <v>2711</v>
      </c>
      <c r="B1125" t="s">
        <v>1737</v>
      </c>
      <c r="C1125" t="s">
        <v>1738</v>
      </c>
      <c r="D1125">
        <v>10</v>
      </c>
      <c r="E1125">
        <v>1124</v>
      </c>
    </row>
    <row r="1126" spans="1:5" x14ac:dyDescent="0.25">
      <c r="A1126" t="s">
        <v>2712</v>
      </c>
      <c r="B1126" t="s">
        <v>1737</v>
      </c>
      <c r="C1126" t="s">
        <v>1738</v>
      </c>
      <c r="D1126">
        <v>10</v>
      </c>
      <c r="E1126">
        <v>1125</v>
      </c>
    </row>
    <row r="1127" spans="1:5" x14ac:dyDescent="0.25">
      <c r="A1127" t="s">
        <v>2713</v>
      </c>
      <c r="B1127" t="s">
        <v>1737</v>
      </c>
      <c r="C1127" t="s">
        <v>1738</v>
      </c>
      <c r="D1127">
        <v>10</v>
      </c>
      <c r="E1127">
        <v>1126</v>
      </c>
    </row>
    <row r="1128" spans="1:5" x14ac:dyDescent="0.25">
      <c r="A1128" t="s">
        <v>2714</v>
      </c>
      <c r="B1128" t="s">
        <v>1737</v>
      </c>
      <c r="C1128" t="s">
        <v>1738</v>
      </c>
      <c r="D1128">
        <v>10</v>
      </c>
      <c r="E1128">
        <v>1127</v>
      </c>
    </row>
    <row r="1129" spans="1:5" x14ac:dyDescent="0.25">
      <c r="A1129" t="s">
        <v>2715</v>
      </c>
      <c r="B1129" t="s">
        <v>1737</v>
      </c>
      <c r="C1129" t="s">
        <v>1738</v>
      </c>
      <c r="D1129">
        <v>10</v>
      </c>
      <c r="E1129">
        <v>1128</v>
      </c>
    </row>
    <row r="1130" spans="1:5" x14ac:dyDescent="0.25">
      <c r="A1130" t="s">
        <v>2716</v>
      </c>
      <c r="B1130" t="s">
        <v>1737</v>
      </c>
      <c r="C1130" t="s">
        <v>1738</v>
      </c>
      <c r="D1130">
        <v>10</v>
      </c>
      <c r="E1130">
        <v>1129</v>
      </c>
    </row>
    <row r="1131" spans="1:5" x14ac:dyDescent="0.25">
      <c r="A1131" t="s">
        <v>2717</v>
      </c>
      <c r="B1131" t="s">
        <v>1737</v>
      </c>
      <c r="C1131" t="s">
        <v>1738</v>
      </c>
      <c r="D1131">
        <v>10</v>
      </c>
      <c r="E1131">
        <v>1130</v>
      </c>
    </row>
    <row r="1132" spans="1:5" x14ac:dyDescent="0.25">
      <c r="A1132" t="s">
        <v>2718</v>
      </c>
      <c r="B1132" t="s">
        <v>1737</v>
      </c>
      <c r="C1132" t="s">
        <v>1738</v>
      </c>
      <c r="D1132">
        <v>10</v>
      </c>
      <c r="E1132">
        <v>1131</v>
      </c>
    </row>
    <row r="1133" spans="1:5" x14ac:dyDescent="0.25">
      <c r="A1133" t="s">
        <v>2719</v>
      </c>
      <c r="B1133" t="s">
        <v>1737</v>
      </c>
      <c r="C1133" t="s">
        <v>1738</v>
      </c>
      <c r="D1133">
        <v>10</v>
      </c>
      <c r="E1133">
        <v>1132</v>
      </c>
    </row>
    <row r="1134" spans="1:5" x14ac:dyDescent="0.25">
      <c r="A1134" t="s">
        <v>2720</v>
      </c>
      <c r="B1134" t="s">
        <v>1737</v>
      </c>
      <c r="C1134" t="s">
        <v>1738</v>
      </c>
      <c r="D1134">
        <v>10</v>
      </c>
      <c r="E1134">
        <v>1133</v>
      </c>
    </row>
    <row r="1135" spans="1:5" x14ac:dyDescent="0.25">
      <c r="A1135" t="s">
        <v>2721</v>
      </c>
      <c r="B1135" t="s">
        <v>1737</v>
      </c>
      <c r="C1135" t="s">
        <v>1738</v>
      </c>
      <c r="D1135">
        <v>10</v>
      </c>
      <c r="E1135">
        <v>1134</v>
      </c>
    </row>
    <row r="1136" spans="1:5" x14ac:dyDescent="0.25">
      <c r="A1136" t="s">
        <v>2722</v>
      </c>
      <c r="B1136" t="s">
        <v>1737</v>
      </c>
      <c r="C1136" t="s">
        <v>1738</v>
      </c>
      <c r="D1136">
        <v>10</v>
      </c>
      <c r="E1136">
        <v>1135</v>
      </c>
    </row>
    <row r="1137" spans="1:5" x14ac:dyDescent="0.25">
      <c r="A1137" t="s">
        <v>2723</v>
      </c>
      <c r="B1137" t="s">
        <v>1737</v>
      </c>
      <c r="C1137" t="s">
        <v>1738</v>
      </c>
      <c r="D1137">
        <v>10</v>
      </c>
      <c r="E1137">
        <v>1136</v>
      </c>
    </row>
    <row r="1138" spans="1:5" x14ac:dyDescent="0.25">
      <c r="A1138" t="s">
        <v>2724</v>
      </c>
      <c r="B1138" t="s">
        <v>1737</v>
      </c>
      <c r="C1138" t="s">
        <v>1738</v>
      </c>
      <c r="D1138">
        <v>10</v>
      </c>
      <c r="E1138">
        <v>1137</v>
      </c>
    </row>
    <row r="1139" spans="1:5" x14ac:dyDescent="0.25">
      <c r="A1139" t="s">
        <v>2725</v>
      </c>
      <c r="B1139" t="s">
        <v>1737</v>
      </c>
      <c r="C1139" t="s">
        <v>1738</v>
      </c>
      <c r="D1139">
        <v>10</v>
      </c>
      <c r="E1139">
        <v>1138</v>
      </c>
    </row>
    <row r="1140" spans="1:5" x14ac:dyDescent="0.25">
      <c r="A1140" t="s">
        <v>2726</v>
      </c>
      <c r="B1140" t="s">
        <v>1737</v>
      </c>
      <c r="C1140" t="s">
        <v>1738</v>
      </c>
      <c r="D1140">
        <v>10</v>
      </c>
      <c r="E1140">
        <v>1139</v>
      </c>
    </row>
    <row r="1141" spans="1:5" x14ac:dyDescent="0.25">
      <c r="A1141" t="s">
        <v>2727</v>
      </c>
      <c r="B1141" t="s">
        <v>1737</v>
      </c>
      <c r="C1141" t="s">
        <v>1738</v>
      </c>
      <c r="D1141">
        <v>10</v>
      </c>
      <c r="E1141">
        <v>1140</v>
      </c>
    </row>
    <row r="1142" spans="1:5" x14ac:dyDescent="0.25">
      <c r="A1142" t="s">
        <v>2728</v>
      </c>
      <c r="B1142" t="s">
        <v>1737</v>
      </c>
      <c r="C1142" t="s">
        <v>1738</v>
      </c>
      <c r="D1142">
        <v>10</v>
      </c>
      <c r="E1142">
        <v>1141</v>
      </c>
    </row>
    <row r="1143" spans="1:5" x14ac:dyDescent="0.25">
      <c r="A1143" t="s">
        <v>2729</v>
      </c>
      <c r="B1143" t="s">
        <v>1737</v>
      </c>
      <c r="C1143" t="s">
        <v>1738</v>
      </c>
      <c r="D1143">
        <v>10</v>
      </c>
      <c r="E1143">
        <v>1142</v>
      </c>
    </row>
    <row r="1144" spans="1:5" x14ac:dyDescent="0.25">
      <c r="A1144" t="s">
        <v>2730</v>
      </c>
      <c r="B1144" t="s">
        <v>1737</v>
      </c>
      <c r="C1144" t="s">
        <v>1738</v>
      </c>
      <c r="D1144">
        <v>10</v>
      </c>
      <c r="E1144">
        <v>1143</v>
      </c>
    </row>
    <row r="1145" spans="1:5" x14ac:dyDescent="0.25">
      <c r="A1145" t="s">
        <v>2731</v>
      </c>
      <c r="B1145" t="s">
        <v>1737</v>
      </c>
      <c r="C1145" t="s">
        <v>1795</v>
      </c>
      <c r="D1145">
        <v>10</v>
      </c>
      <c r="E1145">
        <v>1144</v>
      </c>
    </row>
    <row r="1146" spans="1:5" x14ac:dyDescent="0.25">
      <c r="A1146" t="s">
        <v>2732</v>
      </c>
      <c r="B1146" t="s">
        <v>1737</v>
      </c>
      <c r="C1146" t="s">
        <v>1795</v>
      </c>
      <c r="D1146">
        <v>10</v>
      </c>
      <c r="E1146">
        <v>1145</v>
      </c>
    </row>
    <row r="1147" spans="1:5" x14ac:dyDescent="0.25">
      <c r="A1147" t="s">
        <v>2733</v>
      </c>
      <c r="B1147" t="s">
        <v>1737</v>
      </c>
      <c r="C1147" t="s">
        <v>1795</v>
      </c>
      <c r="D1147">
        <v>10</v>
      </c>
      <c r="E1147">
        <v>1146</v>
      </c>
    </row>
    <row r="1148" spans="1:5" x14ac:dyDescent="0.25">
      <c r="A1148" t="s">
        <v>2734</v>
      </c>
      <c r="B1148" t="s">
        <v>1737</v>
      </c>
      <c r="C1148" t="s">
        <v>1795</v>
      </c>
      <c r="D1148">
        <v>10</v>
      </c>
      <c r="E1148">
        <v>1147</v>
      </c>
    </row>
    <row r="1149" spans="1:5" x14ac:dyDescent="0.25">
      <c r="A1149" t="s">
        <v>2735</v>
      </c>
      <c r="B1149" t="s">
        <v>1737</v>
      </c>
      <c r="C1149" t="s">
        <v>1795</v>
      </c>
      <c r="D1149">
        <v>10</v>
      </c>
      <c r="E1149">
        <v>1148</v>
      </c>
    </row>
    <row r="1150" spans="1:5" x14ac:dyDescent="0.25">
      <c r="A1150" t="s">
        <v>2736</v>
      </c>
      <c r="B1150" t="s">
        <v>1737</v>
      </c>
      <c r="C1150" t="s">
        <v>1795</v>
      </c>
      <c r="D1150">
        <v>10</v>
      </c>
      <c r="E1150">
        <v>1149</v>
      </c>
    </row>
    <row r="1151" spans="1:5" x14ac:dyDescent="0.25">
      <c r="A1151" t="s">
        <v>2737</v>
      </c>
      <c r="B1151" t="s">
        <v>1737</v>
      </c>
      <c r="C1151" t="s">
        <v>1795</v>
      </c>
      <c r="D1151">
        <v>10</v>
      </c>
      <c r="E1151">
        <v>1150</v>
      </c>
    </row>
    <row r="1152" spans="1:5" x14ac:dyDescent="0.25">
      <c r="A1152" t="s">
        <v>2738</v>
      </c>
      <c r="B1152" t="s">
        <v>1737</v>
      </c>
      <c r="C1152" t="s">
        <v>1795</v>
      </c>
      <c r="D1152">
        <v>10</v>
      </c>
      <c r="E1152">
        <v>1151</v>
      </c>
    </row>
    <row r="1153" spans="1:5" x14ac:dyDescent="0.25">
      <c r="A1153" t="s">
        <v>2739</v>
      </c>
      <c r="B1153" t="s">
        <v>1737</v>
      </c>
      <c r="C1153" t="s">
        <v>1795</v>
      </c>
      <c r="D1153">
        <v>10</v>
      </c>
      <c r="E1153">
        <v>1152</v>
      </c>
    </row>
    <row r="1154" spans="1:5" x14ac:dyDescent="0.25">
      <c r="A1154" t="s">
        <v>2740</v>
      </c>
      <c r="B1154" t="s">
        <v>1737</v>
      </c>
      <c r="C1154" t="s">
        <v>1795</v>
      </c>
      <c r="D1154">
        <v>10</v>
      </c>
      <c r="E1154">
        <v>1153</v>
      </c>
    </row>
    <row r="1155" spans="1:5" x14ac:dyDescent="0.25">
      <c r="A1155" t="s">
        <v>2741</v>
      </c>
      <c r="B1155" t="s">
        <v>1737</v>
      </c>
      <c r="C1155" t="s">
        <v>1795</v>
      </c>
      <c r="D1155">
        <v>10</v>
      </c>
      <c r="E1155">
        <v>1154</v>
      </c>
    </row>
    <row r="1156" spans="1:5" x14ac:dyDescent="0.25">
      <c r="A1156" t="s">
        <v>2742</v>
      </c>
      <c r="B1156" t="s">
        <v>1737</v>
      </c>
      <c r="C1156" t="s">
        <v>1795</v>
      </c>
      <c r="D1156">
        <v>10</v>
      </c>
      <c r="E1156">
        <v>1155</v>
      </c>
    </row>
    <row r="1157" spans="1:5" x14ac:dyDescent="0.25">
      <c r="A1157" t="s">
        <v>2743</v>
      </c>
      <c r="B1157" t="s">
        <v>1737</v>
      </c>
      <c r="C1157" t="s">
        <v>1795</v>
      </c>
      <c r="D1157">
        <v>10</v>
      </c>
      <c r="E1157">
        <v>1156</v>
      </c>
    </row>
    <row r="1158" spans="1:5" x14ac:dyDescent="0.25">
      <c r="A1158" t="s">
        <v>2744</v>
      </c>
      <c r="B1158" t="s">
        <v>1737</v>
      </c>
      <c r="C1158" t="s">
        <v>1795</v>
      </c>
      <c r="D1158">
        <v>10</v>
      </c>
      <c r="E1158">
        <v>1157</v>
      </c>
    </row>
    <row r="1159" spans="1:5" x14ac:dyDescent="0.25">
      <c r="A1159" t="s">
        <v>2745</v>
      </c>
      <c r="B1159" t="s">
        <v>1737</v>
      </c>
      <c r="C1159" t="s">
        <v>1795</v>
      </c>
      <c r="D1159">
        <v>10</v>
      </c>
      <c r="E1159">
        <v>1158</v>
      </c>
    </row>
    <row r="1160" spans="1:5" x14ac:dyDescent="0.25">
      <c r="A1160" t="s">
        <v>2746</v>
      </c>
      <c r="B1160" t="s">
        <v>1737</v>
      </c>
      <c r="C1160" t="s">
        <v>1795</v>
      </c>
      <c r="D1160">
        <v>10</v>
      </c>
      <c r="E1160">
        <v>1159</v>
      </c>
    </row>
    <row r="1161" spans="1:5" x14ac:dyDescent="0.25">
      <c r="A1161" t="s">
        <v>2747</v>
      </c>
      <c r="B1161" t="s">
        <v>1737</v>
      </c>
      <c r="C1161" t="s">
        <v>1795</v>
      </c>
      <c r="D1161">
        <v>10</v>
      </c>
      <c r="E1161">
        <v>1160</v>
      </c>
    </row>
    <row r="1162" spans="1:5" x14ac:dyDescent="0.25">
      <c r="A1162" t="s">
        <v>2748</v>
      </c>
      <c r="B1162" t="s">
        <v>1737</v>
      </c>
      <c r="C1162" t="s">
        <v>1795</v>
      </c>
      <c r="D1162">
        <v>10</v>
      </c>
      <c r="E1162">
        <v>1161</v>
      </c>
    </row>
    <row r="1163" spans="1:5" x14ac:dyDescent="0.25">
      <c r="A1163" t="s">
        <v>2749</v>
      </c>
      <c r="B1163" t="s">
        <v>1737</v>
      </c>
      <c r="C1163" t="s">
        <v>1795</v>
      </c>
      <c r="D1163">
        <v>10</v>
      </c>
      <c r="E1163">
        <v>1162</v>
      </c>
    </row>
    <row r="1164" spans="1:5" x14ac:dyDescent="0.25">
      <c r="A1164" t="s">
        <v>2750</v>
      </c>
      <c r="B1164" t="s">
        <v>1737</v>
      </c>
      <c r="C1164" t="s">
        <v>1795</v>
      </c>
      <c r="D1164">
        <v>10</v>
      </c>
      <c r="E1164">
        <v>1163</v>
      </c>
    </row>
    <row r="1165" spans="1:5" x14ac:dyDescent="0.25">
      <c r="A1165" t="s">
        <v>2751</v>
      </c>
      <c r="B1165" t="s">
        <v>1737</v>
      </c>
      <c r="C1165" t="s">
        <v>1795</v>
      </c>
      <c r="D1165">
        <v>10</v>
      </c>
      <c r="E1165">
        <v>1164</v>
      </c>
    </row>
    <row r="1166" spans="1:5" x14ac:dyDescent="0.25">
      <c r="A1166" t="s">
        <v>2752</v>
      </c>
      <c r="B1166" t="s">
        <v>1737</v>
      </c>
      <c r="C1166" t="s">
        <v>1839</v>
      </c>
      <c r="D1166">
        <v>10</v>
      </c>
      <c r="E1166">
        <v>1165</v>
      </c>
    </row>
    <row r="1167" spans="1:5" x14ac:dyDescent="0.25">
      <c r="A1167" t="s">
        <v>2753</v>
      </c>
      <c r="B1167" t="s">
        <v>1737</v>
      </c>
      <c r="C1167" t="s">
        <v>1839</v>
      </c>
      <c r="D1167">
        <v>10</v>
      </c>
      <c r="E1167">
        <v>1166</v>
      </c>
    </row>
    <row r="1168" spans="1:5" x14ac:dyDescent="0.25">
      <c r="A1168" t="s">
        <v>2754</v>
      </c>
      <c r="B1168" t="s">
        <v>1737</v>
      </c>
      <c r="C1168" t="s">
        <v>1839</v>
      </c>
      <c r="D1168">
        <v>10</v>
      </c>
      <c r="E1168">
        <v>1167</v>
      </c>
    </row>
    <row r="1169" spans="1:5" x14ac:dyDescent="0.25">
      <c r="A1169" t="s">
        <v>2755</v>
      </c>
      <c r="B1169" t="s">
        <v>1737</v>
      </c>
      <c r="C1169" t="s">
        <v>1839</v>
      </c>
      <c r="D1169">
        <v>10</v>
      </c>
      <c r="E1169">
        <v>1168</v>
      </c>
    </row>
    <row r="1170" spans="1:5" x14ac:dyDescent="0.25">
      <c r="A1170" t="s">
        <v>2756</v>
      </c>
      <c r="B1170" t="s">
        <v>1737</v>
      </c>
      <c r="C1170" t="s">
        <v>1839</v>
      </c>
      <c r="D1170">
        <v>10</v>
      </c>
      <c r="E1170">
        <v>1169</v>
      </c>
    </row>
    <row r="1171" spans="1:5" x14ac:dyDescent="0.25">
      <c r="A1171" t="s">
        <v>2757</v>
      </c>
      <c r="B1171" t="s">
        <v>1737</v>
      </c>
      <c r="C1171" t="s">
        <v>1839</v>
      </c>
      <c r="D1171">
        <v>10</v>
      </c>
      <c r="E1171">
        <v>1170</v>
      </c>
    </row>
    <row r="1172" spans="1:5" x14ac:dyDescent="0.25">
      <c r="A1172" t="s">
        <v>2758</v>
      </c>
      <c r="B1172" t="s">
        <v>1737</v>
      </c>
      <c r="C1172" t="s">
        <v>1839</v>
      </c>
      <c r="D1172">
        <v>10</v>
      </c>
      <c r="E1172">
        <v>1171</v>
      </c>
    </row>
    <row r="1173" spans="1:5" x14ac:dyDescent="0.25">
      <c r="A1173" t="s">
        <v>2759</v>
      </c>
      <c r="B1173" t="s">
        <v>1737</v>
      </c>
      <c r="C1173" t="s">
        <v>1839</v>
      </c>
      <c r="D1173">
        <v>10</v>
      </c>
      <c r="E1173">
        <v>1172</v>
      </c>
    </row>
    <row r="1174" spans="1:5" x14ac:dyDescent="0.25">
      <c r="A1174" t="s">
        <v>2760</v>
      </c>
      <c r="B1174" t="s">
        <v>1737</v>
      </c>
      <c r="C1174" t="s">
        <v>1839</v>
      </c>
      <c r="D1174">
        <v>10</v>
      </c>
      <c r="E1174">
        <v>1173</v>
      </c>
    </row>
    <row r="1175" spans="1:5" x14ac:dyDescent="0.25">
      <c r="A1175" t="s">
        <v>2761</v>
      </c>
      <c r="B1175" t="s">
        <v>1737</v>
      </c>
      <c r="C1175" t="s">
        <v>1839</v>
      </c>
      <c r="D1175">
        <v>10</v>
      </c>
      <c r="E1175">
        <v>1174</v>
      </c>
    </row>
    <row r="1176" spans="1:5" x14ac:dyDescent="0.25">
      <c r="A1176" t="s">
        <v>2762</v>
      </c>
      <c r="B1176" t="s">
        <v>1737</v>
      </c>
      <c r="C1176" t="s">
        <v>1839</v>
      </c>
      <c r="D1176">
        <v>10</v>
      </c>
      <c r="E1176">
        <v>1175</v>
      </c>
    </row>
    <row r="1177" spans="1:5" x14ac:dyDescent="0.25">
      <c r="A1177" t="s">
        <v>2763</v>
      </c>
      <c r="B1177" t="s">
        <v>1737</v>
      </c>
      <c r="C1177" t="s">
        <v>1839</v>
      </c>
      <c r="D1177">
        <v>10</v>
      </c>
      <c r="E1177">
        <v>1176</v>
      </c>
    </row>
    <row r="1178" spans="1:5" x14ac:dyDescent="0.25">
      <c r="A1178" t="s">
        <v>2764</v>
      </c>
      <c r="B1178" t="s">
        <v>1737</v>
      </c>
      <c r="C1178" t="s">
        <v>1839</v>
      </c>
      <c r="D1178">
        <v>10</v>
      </c>
      <c r="E1178">
        <v>1177</v>
      </c>
    </row>
    <row r="1179" spans="1:5" x14ac:dyDescent="0.25">
      <c r="A1179" t="s">
        <v>2765</v>
      </c>
      <c r="B1179" t="s">
        <v>1737</v>
      </c>
      <c r="C1179" t="s">
        <v>1839</v>
      </c>
      <c r="D1179">
        <v>10</v>
      </c>
      <c r="E1179">
        <v>1178</v>
      </c>
    </row>
    <row r="1180" spans="1:5" x14ac:dyDescent="0.25">
      <c r="A1180" t="s">
        <v>2766</v>
      </c>
      <c r="B1180" t="s">
        <v>1737</v>
      </c>
      <c r="C1180" t="s">
        <v>1839</v>
      </c>
      <c r="D1180">
        <v>10</v>
      </c>
      <c r="E1180">
        <v>1179</v>
      </c>
    </row>
    <row r="1181" spans="1:5" x14ac:dyDescent="0.25">
      <c r="A1181" t="s">
        <v>2767</v>
      </c>
      <c r="B1181" t="s">
        <v>1737</v>
      </c>
      <c r="C1181" t="s">
        <v>1839</v>
      </c>
      <c r="D1181">
        <v>10</v>
      </c>
      <c r="E1181">
        <v>1180</v>
      </c>
    </row>
    <row r="1182" spans="1:5" x14ac:dyDescent="0.25">
      <c r="A1182" t="s">
        <v>2768</v>
      </c>
      <c r="B1182" t="s">
        <v>1737</v>
      </c>
      <c r="C1182" t="s">
        <v>1839</v>
      </c>
      <c r="D1182">
        <v>10</v>
      </c>
      <c r="E1182">
        <v>1181</v>
      </c>
    </row>
    <row r="1183" spans="1:5" x14ac:dyDescent="0.25">
      <c r="A1183" t="s">
        <v>2769</v>
      </c>
      <c r="B1183" t="s">
        <v>1737</v>
      </c>
      <c r="C1183" t="s">
        <v>1839</v>
      </c>
      <c r="D1183">
        <v>10</v>
      </c>
      <c r="E1183">
        <v>1182</v>
      </c>
    </row>
    <row r="1184" spans="1:5" x14ac:dyDescent="0.25">
      <c r="A1184" t="s">
        <v>2770</v>
      </c>
      <c r="B1184" t="s">
        <v>1737</v>
      </c>
      <c r="C1184" t="s">
        <v>1839</v>
      </c>
      <c r="D1184">
        <v>10</v>
      </c>
      <c r="E1184">
        <v>1183</v>
      </c>
    </row>
    <row r="1185" spans="1:5" x14ac:dyDescent="0.25">
      <c r="A1185" t="s">
        <v>2771</v>
      </c>
      <c r="B1185" t="s">
        <v>1737</v>
      </c>
      <c r="C1185" t="s">
        <v>1839</v>
      </c>
      <c r="D1185">
        <v>10</v>
      </c>
      <c r="E1185">
        <v>1184</v>
      </c>
    </row>
    <row r="1186" spans="1:5" x14ac:dyDescent="0.25">
      <c r="A1186" t="s">
        <v>2772</v>
      </c>
      <c r="B1186" t="s">
        <v>1737</v>
      </c>
      <c r="C1186" t="s">
        <v>1839</v>
      </c>
      <c r="D1186">
        <v>10</v>
      </c>
      <c r="E1186">
        <v>1185</v>
      </c>
    </row>
    <row r="1187" spans="1:5" x14ac:dyDescent="0.25">
      <c r="A1187" t="s">
        <v>2773</v>
      </c>
      <c r="B1187" t="s">
        <v>1737</v>
      </c>
      <c r="C1187" t="s">
        <v>1839</v>
      </c>
      <c r="D1187">
        <v>10</v>
      </c>
      <c r="E1187">
        <v>1186</v>
      </c>
    </row>
    <row r="1188" spans="1:5" x14ac:dyDescent="0.25">
      <c r="A1188" t="s">
        <v>2774</v>
      </c>
      <c r="B1188" t="s">
        <v>1737</v>
      </c>
      <c r="C1188" t="s">
        <v>1839</v>
      </c>
      <c r="D1188">
        <v>10</v>
      </c>
      <c r="E1188">
        <v>1187</v>
      </c>
    </row>
    <row r="1189" spans="1:5" x14ac:dyDescent="0.25">
      <c r="A1189" t="s">
        <v>2775</v>
      </c>
      <c r="B1189" t="s">
        <v>1737</v>
      </c>
      <c r="C1189" t="s">
        <v>1839</v>
      </c>
      <c r="D1189">
        <v>10</v>
      </c>
      <c r="E1189">
        <v>1188</v>
      </c>
    </row>
    <row r="1190" spans="1:5" x14ac:dyDescent="0.25">
      <c r="A1190" t="s">
        <v>2776</v>
      </c>
      <c r="B1190" t="s">
        <v>1737</v>
      </c>
      <c r="C1190" t="s">
        <v>1839</v>
      </c>
      <c r="D1190">
        <v>10</v>
      </c>
      <c r="E1190">
        <v>1189</v>
      </c>
    </row>
    <row r="1191" spans="1:5" x14ac:dyDescent="0.25">
      <c r="A1191" t="s">
        <v>2777</v>
      </c>
      <c r="B1191" t="s">
        <v>1737</v>
      </c>
      <c r="C1191" t="s">
        <v>1839</v>
      </c>
      <c r="D1191">
        <v>10</v>
      </c>
      <c r="E1191">
        <v>1190</v>
      </c>
    </row>
    <row r="1192" spans="1:5" x14ac:dyDescent="0.25">
      <c r="A1192" t="s">
        <v>2778</v>
      </c>
      <c r="B1192" t="s">
        <v>1737</v>
      </c>
      <c r="C1192" t="s">
        <v>1839</v>
      </c>
      <c r="D1192">
        <v>10</v>
      </c>
      <c r="E1192">
        <v>1191</v>
      </c>
    </row>
    <row r="1193" spans="1:5" x14ac:dyDescent="0.25">
      <c r="A1193" t="s">
        <v>2779</v>
      </c>
      <c r="B1193" t="s">
        <v>1737</v>
      </c>
      <c r="C1193" t="s">
        <v>1839</v>
      </c>
      <c r="D1193">
        <v>10</v>
      </c>
      <c r="E1193">
        <v>1192</v>
      </c>
    </row>
    <row r="1194" spans="1:5" x14ac:dyDescent="0.25">
      <c r="A1194" t="s">
        <v>2780</v>
      </c>
      <c r="B1194" t="s">
        <v>1737</v>
      </c>
      <c r="C1194" t="s">
        <v>1839</v>
      </c>
      <c r="D1194">
        <v>10</v>
      </c>
      <c r="E1194">
        <v>1193</v>
      </c>
    </row>
    <row r="1195" spans="1:5" x14ac:dyDescent="0.25">
      <c r="A1195" t="s">
        <v>2781</v>
      </c>
      <c r="B1195" t="s">
        <v>1737</v>
      </c>
      <c r="C1195" t="s">
        <v>1839</v>
      </c>
      <c r="D1195">
        <v>10</v>
      </c>
      <c r="E1195">
        <v>1194</v>
      </c>
    </row>
    <row r="1196" spans="1:5" x14ac:dyDescent="0.25">
      <c r="A1196" t="s">
        <v>2782</v>
      </c>
      <c r="B1196" t="s">
        <v>1737</v>
      </c>
      <c r="C1196" t="s">
        <v>1839</v>
      </c>
      <c r="D1196">
        <v>10</v>
      </c>
      <c r="E1196">
        <v>1195</v>
      </c>
    </row>
    <row r="1197" spans="1:5" x14ac:dyDescent="0.25">
      <c r="A1197" t="s">
        <v>2783</v>
      </c>
      <c r="B1197" t="s">
        <v>1737</v>
      </c>
      <c r="C1197" t="s">
        <v>1839</v>
      </c>
      <c r="D1197">
        <v>10</v>
      </c>
      <c r="E1197">
        <v>1196</v>
      </c>
    </row>
    <row r="1198" spans="1:5" x14ac:dyDescent="0.25">
      <c r="A1198" t="s">
        <v>2784</v>
      </c>
      <c r="B1198" t="s">
        <v>1737</v>
      </c>
      <c r="C1198" t="s">
        <v>1839</v>
      </c>
      <c r="D1198">
        <v>10</v>
      </c>
      <c r="E1198">
        <v>1197</v>
      </c>
    </row>
    <row r="1199" spans="1:5" x14ac:dyDescent="0.25">
      <c r="A1199" t="s">
        <v>2785</v>
      </c>
      <c r="B1199" t="s">
        <v>1737</v>
      </c>
      <c r="C1199" t="s">
        <v>1839</v>
      </c>
      <c r="D1199">
        <v>10</v>
      </c>
      <c r="E1199">
        <v>1198</v>
      </c>
    </row>
    <row r="1200" spans="1:5" x14ac:dyDescent="0.25">
      <c r="A1200" t="s">
        <v>2786</v>
      </c>
      <c r="B1200" t="s">
        <v>1737</v>
      </c>
      <c r="C1200" t="s">
        <v>1856</v>
      </c>
      <c r="D1200">
        <v>10</v>
      </c>
      <c r="E1200">
        <v>1199</v>
      </c>
    </row>
    <row r="1201" spans="1:5" x14ac:dyDescent="0.25">
      <c r="A1201" t="s">
        <v>2787</v>
      </c>
      <c r="B1201" t="s">
        <v>1737</v>
      </c>
      <c r="C1201" t="s">
        <v>1856</v>
      </c>
      <c r="D1201">
        <v>10</v>
      </c>
      <c r="E1201">
        <v>1200</v>
      </c>
    </row>
    <row r="1202" spans="1:5" x14ac:dyDescent="0.25">
      <c r="A1202" t="s">
        <v>2788</v>
      </c>
      <c r="B1202" t="s">
        <v>1737</v>
      </c>
      <c r="C1202" t="s">
        <v>1856</v>
      </c>
      <c r="D1202">
        <v>10</v>
      </c>
      <c r="E1202">
        <v>1201</v>
      </c>
    </row>
    <row r="1203" spans="1:5" x14ac:dyDescent="0.25">
      <c r="A1203" t="s">
        <v>2789</v>
      </c>
      <c r="B1203" t="s">
        <v>1737</v>
      </c>
      <c r="C1203" t="s">
        <v>1856</v>
      </c>
      <c r="D1203">
        <v>10</v>
      </c>
      <c r="E1203">
        <v>1202</v>
      </c>
    </row>
    <row r="1204" spans="1:5" x14ac:dyDescent="0.25">
      <c r="A1204" t="s">
        <v>2790</v>
      </c>
      <c r="B1204" t="s">
        <v>1737</v>
      </c>
      <c r="C1204" t="s">
        <v>1856</v>
      </c>
      <c r="D1204">
        <v>10</v>
      </c>
      <c r="E1204">
        <v>1203</v>
      </c>
    </row>
    <row r="1205" spans="1:5" x14ac:dyDescent="0.25">
      <c r="A1205" t="s">
        <v>2791</v>
      </c>
      <c r="B1205" t="s">
        <v>1737</v>
      </c>
      <c r="C1205" t="s">
        <v>1856</v>
      </c>
      <c r="D1205">
        <v>10</v>
      </c>
      <c r="E1205">
        <v>1204</v>
      </c>
    </row>
    <row r="1206" spans="1:5" x14ac:dyDescent="0.25">
      <c r="A1206" t="s">
        <v>2792</v>
      </c>
      <c r="B1206" t="s">
        <v>1737</v>
      </c>
      <c r="C1206" t="s">
        <v>1856</v>
      </c>
      <c r="D1206">
        <v>10</v>
      </c>
      <c r="E1206">
        <v>1205</v>
      </c>
    </row>
    <row r="1207" spans="1:5" x14ac:dyDescent="0.25">
      <c r="A1207" t="s">
        <v>2793</v>
      </c>
      <c r="B1207" t="s">
        <v>1737</v>
      </c>
      <c r="C1207" t="s">
        <v>1856</v>
      </c>
      <c r="D1207">
        <v>10</v>
      </c>
      <c r="E1207">
        <v>1206</v>
      </c>
    </row>
    <row r="1208" spans="1:5" x14ac:dyDescent="0.25">
      <c r="A1208" t="s">
        <v>2794</v>
      </c>
      <c r="B1208" t="s">
        <v>1737</v>
      </c>
      <c r="C1208" t="s">
        <v>1856</v>
      </c>
      <c r="D1208">
        <v>10</v>
      </c>
      <c r="E1208">
        <v>1207</v>
      </c>
    </row>
    <row r="1209" spans="1:5" x14ac:dyDescent="0.25">
      <c r="A1209" t="s">
        <v>2795</v>
      </c>
      <c r="B1209" t="s">
        <v>1737</v>
      </c>
      <c r="C1209" t="s">
        <v>1856</v>
      </c>
      <c r="D1209">
        <v>10</v>
      </c>
      <c r="E1209">
        <v>1208</v>
      </c>
    </row>
    <row r="1210" spans="1:5" x14ac:dyDescent="0.25">
      <c r="A1210" t="s">
        <v>2796</v>
      </c>
      <c r="B1210" t="s">
        <v>1737</v>
      </c>
      <c r="C1210" t="s">
        <v>1856</v>
      </c>
      <c r="D1210">
        <v>10</v>
      </c>
      <c r="E1210">
        <v>1209</v>
      </c>
    </row>
    <row r="1211" spans="1:5" x14ac:dyDescent="0.25">
      <c r="A1211" t="s">
        <v>2797</v>
      </c>
      <c r="B1211" t="s">
        <v>1737</v>
      </c>
      <c r="C1211" t="s">
        <v>1856</v>
      </c>
      <c r="D1211">
        <v>10</v>
      </c>
      <c r="E1211">
        <v>1210</v>
      </c>
    </row>
    <row r="1212" spans="1:5" x14ac:dyDescent="0.25">
      <c r="A1212" t="s">
        <v>2798</v>
      </c>
      <c r="B1212" t="s">
        <v>1737</v>
      </c>
      <c r="C1212" t="s">
        <v>1856</v>
      </c>
      <c r="D1212">
        <v>10</v>
      </c>
      <c r="E1212">
        <v>1211</v>
      </c>
    </row>
    <row r="1213" spans="1:5" x14ac:dyDescent="0.25">
      <c r="A1213" t="s">
        <v>2799</v>
      </c>
      <c r="B1213" t="s">
        <v>1737</v>
      </c>
      <c r="C1213" t="s">
        <v>1856</v>
      </c>
      <c r="D1213">
        <v>10</v>
      </c>
      <c r="E1213">
        <v>1212</v>
      </c>
    </row>
    <row r="1214" spans="1:5" x14ac:dyDescent="0.25">
      <c r="A1214" t="s">
        <v>2800</v>
      </c>
      <c r="B1214" t="s">
        <v>1737</v>
      </c>
      <c r="C1214" t="s">
        <v>1856</v>
      </c>
      <c r="D1214">
        <v>10</v>
      </c>
      <c r="E1214">
        <v>1213</v>
      </c>
    </row>
    <row r="1215" spans="1:5" x14ac:dyDescent="0.25">
      <c r="A1215" t="s">
        <v>2801</v>
      </c>
      <c r="B1215" t="s">
        <v>1737</v>
      </c>
      <c r="C1215" t="s">
        <v>1856</v>
      </c>
      <c r="D1215">
        <v>10</v>
      </c>
      <c r="E1215">
        <v>1214</v>
      </c>
    </row>
    <row r="1216" spans="1:5" x14ac:dyDescent="0.25">
      <c r="A1216" t="s">
        <v>2802</v>
      </c>
      <c r="B1216" t="s">
        <v>1737</v>
      </c>
      <c r="C1216" t="s">
        <v>1856</v>
      </c>
      <c r="D1216">
        <v>10</v>
      </c>
      <c r="E1216">
        <v>1215</v>
      </c>
    </row>
    <row r="1217" spans="1:5" x14ac:dyDescent="0.25">
      <c r="A1217" t="s">
        <v>2803</v>
      </c>
      <c r="B1217" t="s">
        <v>1737</v>
      </c>
      <c r="C1217" t="s">
        <v>1856</v>
      </c>
      <c r="D1217">
        <v>10</v>
      </c>
      <c r="E1217">
        <v>1216</v>
      </c>
    </row>
    <row r="1218" spans="1:5" x14ac:dyDescent="0.25">
      <c r="A1218" t="s">
        <v>2804</v>
      </c>
      <c r="B1218" t="s">
        <v>1737</v>
      </c>
      <c r="C1218" t="s">
        <v>1856</v>
      </c>
      <c r="D1218">
        <v>10</v>
      </c>
      <c r="E1218">
        <v>1217</v>
      </c>
    </row>
    <row r="1219" spans="1:5" x14ac:dyDescent="0.25">
      <c r="A1219" t="s">
        <v>2805</v>
      </c>
      <c r="B1219" t="s">
        <v>1737</v>
      </c>
      <c r="C1219" t="s">
        <v>1856</v>
      </c>
      <c r="D1219">
        <v>10</v>
      </c>
      <c r="E1219">
        <v>1218</v>
      </c>
    </row>
    <row r="1220" spans="1:5" x14ac:dyDescent="0.25">
      <c r="A1220" t="s">
        <v>2806</v>
      </c>
      <c r="B1220" t="s">
        <v>1737</v>
      </c>
      <c r="C1220" t="s">
        <v>1856</v>
      </c>
      <c r="D1220">
        <v>10</v>
      </c>
      <c r="E1220">
        <v>1219</v>
      </c>
    </row>
    <row r="1221" spans="1:5" x14ac:dyDescent="0.25">
      <c r="A1221" t="s">
        <v>2807</v>
      </c>
      <c r="B1221" t="s">
        <v>1737</v>
      </c>
      <c r="C1221" t="s">
        <v>1856</v>
      </c>
      <c r="D1221">
        <v>10</v>
      </c>
      <c r="E1221">
        <v>1220</v>
      </c>
    </row>
    <row r="1222" spans="1:5" x14ac:dyDescent="0.25">
      <c r="A1222" t="s">
        <v>2808</v>
      </c>
      <c r="B1222" t="s">
        <v>1737</v>
      </c>
      <c r="C1222" t="s">
        <v>1856</v>
      </c>
      <c r="D1222">
        <v>10</v>
      </c>
      <c r="E1222">
        <v>1221</v>
      </c>
    </row>
    <row r="1223" spans="1:5" x14ac:dyDescent="0.25">
      <c r="A1223" t="s">
        <v>2809</v>
      </c>
      <c r="B1223" t="s">
        <v>1737</v>
      </c>
      <c r="C1223" t="s">
        <v>1856</v>
      </c>
      <c r="D1223">
        <v>10</v>
      </c>
      <c r="E1223">
        <v>1222</v>
      </c>
    </row>
    <row r="1224" spans="1:5" x14ac:dyDescent="0.25">
      <c r="A1224" t="s">
        <v>2810</v>
      </c>
      <c r="B1224" t="s">
        <v>1737</v>
      </c>
      <c r="C1224" t="s">
        <v>1856</v>
      </c>
      <c r="D1224">
        <v>10</v>
      </c>
      <c r="E1224">
        <v>1223</v>
      </c>
    </row>
    <row r="1225" spans="1:5" x14ac:dyDescent="0.25">
      <c r="A1225" t="s">
        <v>2811</v>
      </c>
      <c r="B1225" t="s">
        <v>1737</v>
      </c>
      <c r="C1225" t="s">
        <v>1856</v>
      </c>
      <c r="D1225">
        <v>10</v>
      </c>
      <c r="E1225">
        <v>1224</v>
      </c>
    </row>
    <row r="1226" spans="1:5" x14ac:dyDescent="0.25">
      <c r="A1226" t="s">
        <v>2812</v>
      </c>
      <c r="B1226" t="s">
        <v>1737</v>
      </c>
      <c r="C1226" t="s">
        <v>1856</v>
      </c>
      <c r="D1226">
        <v>10</v>
      </c>
      <c r="E1226">
        <v>1225</v>
      </c>
    </row>
    <row r="1227" spans="1:5" x14ac:dyDescent="0.25">
      <c r="A1227" t="s">
        <v>2813</v>
      </c>
      <c r="B1227" t="s">
        <v>1737</v>
      </c>
      <c r="C1227" t="s">
        <v>1856</v>
      </c>
      <c r="D1227">
        <v>10</v>
      </c>
      <c r="E1227">
        <v>1226</v>
      </c>
    </row>
    <row r="1228" spans="1:5" x14ac:dyDescent="0.25">
      <c r="A1228" t="s">
        <v>2814</v>
      </c>
      <c r="B1228" t="s">
        <v>1737</v>
      </c>
      <c r="C1228" t="s">
        <v>1856</v>
      </c>
      <c r="D1228">
        <v>10</v>
      </c>
      <c r="E1228">
        <v>1227</v>
      </c>
    </row>
    <row r="1229" spans="1:5" x14ac:dyDescent="0.25">
      <c r="A1229" t="s">
        <v>2815</v>
      </c>
      <c r="B1229" t="s">
        <v>1737</v>
      </c>
      <c r="C1229" t="s">
        <v>1856</v>
      </c>
      <c r="D1229">
        <v>10</v>
      </c>
      <c r="E1229">
        <v>1228</v>
      </c>
    </row>
    <row r="1230" spans="1:5" x14ac:dyDescent="0.25">
      <c r="A1230" t="s">
        <v>2816</v>
      </c>
      <c r="B1230" t="s">
        <v>1737</v>
      </c>
      <c r="C1230" t="s">
        <v>1856</v>
      </c>
      <c r="D1230">
        <v>10</v>
      </c>
      <c r="E1230">
        <v>1229</v>
      </c>
    </row>
    <row r="1231" spans="1:5" x14ac:dyDescent="0.25">
      <c r="A1231" t="s">
        <v>2817</v>
      </c>
      <c r="B1231" t="s">
        <v>1737</v>
      </c>
      <c r="C1231" t="s">
        <v>1856</v>
      </c>
      <c r="D1231">
        <v>10</v>
      </c>
      <c r="E1231">
        <v>1230</v>
      </c>
    </row>
    <row r="1232" spans="1:5" x14ac:dyDescent="0.25">
      <c r="A1232" t="s">
        <v>2818</v>
      </c>
      <c r="B1232" t="s">
        <v>1737</v>
      </c>
      <c r="C1232" t="s">
        <v>1856</v>
      </c>
      <c r="D1232">
        <v>10</v>
      </c>
      <c r="E1232">
        <v>1231</v>
      </c>
    </row>
    <row r="1233" spans="1:5" x14ac:dyDescent="0.25">
      <c r="A1233" t="s">
        <v>2819</v>
      </c>
      <c r="B1233" t="s">
        <v>1737</v>
      </c>
      <c r="C1233" t="s">
        <v>1856</v>
      </c>
      <c r="D1233">
        <v>10</v>
      </c>
      <c r="E1233">
        <v>1232</v>
      </c>
    </row>
    <row r="1234" spans="1:5" x14ac:dyDescent="0.25">
      <c r="A1234" t="s">
        <v>2820</v>
      </c>
      <c r="B1234" t="s">
        <v>1659</v>
      </c>
      <c r="C1234" t="s">
        <v>1707</v>
      </c>
      <c r="D1234">
        <v>12</v>
      </c>
      <c r="E1234">
        <v>1233</v>
      </c>
    </row>
    <row r="1235" spans="1:5" x14ac:dyDescent="0.25">
      <c r="A1235" t="s">
        <v>2821</v>
      </c>
      <c r="B1235" t="s">
        <v>1659</v>
      </c>
      <c r="C1235" t="s">
        <v>1707</v>
      </c>
      <c r="D1235">
        <v>12</v>
      </c>
      <c r="E1235">
        <v>1234</v>
      </c>
    </row>
    <row r="1236" spans="1:5" x14ac:dyDescent="0.25">
      <c r="A1236" t="s">
        <v>2822</v>
      </c>
      <c r="B1236" t="s">
        <v>1659</v>
      </c>
      <c r="C1236" t="s">
        <v>1707</v>
      </c>
      <c r="D1236">
        <v>12</v>
      </c>
      <c r="E1236">
        <v>1235</v>
      </c>
    </row>
    <row r="1237" spans="1:5" x14ac:dyDescent="0.25">
      <c r="A1237" t="s">
        <v>2823</v>
      </c>
      <c r="B1237" t="s">
        <v>1659</v>
      </c>
      <c r="C1237" t="s">
        <v>1707</v>
      </c>
      <c r="D1237">
        <v>12</v>
      </c>
      <c r="E1237">
        <v>1236</v>
      </c>
    </row>
    <row r="1238" spans="1:5" x14ac:dyDescent="0.25">
      <c r="A1238" t="s">
        <v>2824</v>
      </c>
      <c r="B1238" t="s">
        <v>1659</v>
      </c>
      <c r="C1238" t="s">
        <v>1707</v>
      </c>
      <c r="D1238">
        <v>12</v>
      </c>
      <c r="E1238">
        <v>1237</v>
      </c>
    </row>
    <row r="1239" spans="1:5" x14ac:dyDescent="0.25">
      <c r="A1239" t="s">
        <v>2825</v>
      </c>
      <c r="B1239" t="s">
        <v>1659</v>
      </c>
      <c r="C1239" t="s">
        <v>1707</v>
      </c>
      <c r="D1239">
        <v>12</v>
      </c>
      <c r="E1239">
        <v>1238</v>
      </c>
    </row>
    <row r="1240" spans="1:5" x14ac:dyDescent="0.25">
      <c r="A1240" t="s">
        <v>2826</v>
      </c>
      <c r="B1240" t="s">
        <v>1659</v>
      </c>
      <c r="C1240" t="s">
        <v>1707</v>
      </c>
      <c r="D1240">
        <v>12</v>
      </c>
      <c r="E1240">
        <v>1239</v>
      </c>
    </row>
    <row r="1241" spans="1:5" x14ac:dyDescent="0.25">
      <c r="A1241" t="s">
        <v>2827</v>
      </c>
      <c r="B1241" t="s">
        <v>1659</v>
      </c>
      <c r="C1241" t="s">
        <v>1707</v>
      </c>
      <c r="D1241">
        <v>12</v>
      </c>
      <c r="E1241">
        <v>1240</v>
      </c>
    </row>
    <row r="1242" spans="1:5" x14ac:dyDescent="0.25">
      <c r="A1242" t="s">
        <v>2828</v>
      </c>
      <c r="B1242" t="s">
        <v>1659</v>
      </c>
      <c r="C1242" t="s">
        <v>1707</v>
      </c>
      <c r="D1242">
        <v>12</v>
      </c>
      <c r="E1242">
        <v>1241</v>
      </c>
    </row>
    <row r="1243" spans="1:5" x14ac:dyDescent="0.25">
      <c r="A1243" t="s">
        <v>2829</v>
      </c>
      <c r="B1243" t="s">
        <v>1659</v>
      </c>
      <c r="C1243" t="s">
        <v>1707</v>
      </c>
      <c r="D1243">
        <v>12</v>
      </c>
      <c r="E1243">
        <v>1242</v>
      </c>
    </row>
    <row r="1244" spans="1:5" x14ac:dyDescent="0.25">
      <c r="A1244" t="s">
        <v>2830</v>
      </c>
      <c r="B1244" t="s">
        <v>1659</v>
      </c>
      <c r="C1244" t="s">
        <v>1707</v>
      </c>
      <c r="D1244">
        <v>12</v>
      </c>
      <c r="E1244">
        <v>1243</v>
      </c>
    </row>
    <row r="1245" spans="1:5" x14ac:dyDescent="0.25">
      <c r="A1245" t="s">
        <v>2831</v>
      </c>
      <c r="B1245" t="s">
        <v>1659</v>
      </c>
      <c r="C1245" t="s">
        <v>1707</v>
      </c>
      <c r="D1245">
        <v>12</v>
      </c>
      <c r="E1245">
        <v>1244</v>
      </c>
    </row>
    <row r="1246" spans="1:5" x14ac:dyDescent="0.25">
      <c r="A1246" t="s">
        <v>2832</v>
      </c>
      <c r="B1246" t="s">
        <v>1659</v>
      </c>
      <c r="C1246" t="s">
        <v>1707</v>
      </c>
      <c r="D1246">
        <v>12</v>
      </c>
      <c r="E1246">
        <v>1245</v>
      </c>
    </row>
    <row r="1247" spans="1:5" x14ac:dyDescent="0.25">
      <c r="A1247" t="s">
        <v>2833</v>
      </c>
      <c r="B1247" t="s">
        <v>1659</v>
      </c>
      <c r="C1247" t="s">
        <v>1707</v>
      </c>
      <c r="D1247">
        <v>12</v>
      </c>
      <c r="E1247">
        <v>1246</v>
      </c>
    </row>
    <row r="1248" spans="1:5" x14ac:dyDescent="0.25">
      <c r="A1248" t="s">
        <v>2834</v>
      </c>
      <c r="B1248" t="s">
        <v>1659</v>
      </c>
      <c r="C1248" t="s">
        <v>1707</v>
      </c>
      <c r="D1248">
        <v>12</v>
      </c>
      <c r="E1248">
        <v>1247</v>
      </c>
    </row>
    <row r="1249" spans="1:5" x14ac:dyDescent="0.25">
      <c r="A1249" t="s">
        <v>2835</v>
      </c>
      <c r="B1249" t="s">
        <v>1659</v>
      </c>
      <c r="C1249" t="s">
        <v>1707</v>
      </c>
      <c r="D1249">
        <v>12</v>
      </c>
      <c r="E1249">
        <v>1248</v>
      </c>
    </row>
    <row r="1250" spans="1:5" x14ac:dyDescent="0.25">
      <c r="A1250" t="s">
        <v>2836</v>
      </c>
      <c r="B1250" t="s">
        <v>1659</v>
      </c>
      <c r="C1250" t="s">
        <v>1707</v>
      </c>
      <c r="D1250">
        <v>12</v>
      </c>
      <c r="E1250">
        <v>1249</v>
      </c>
    </row>
    <row r="1251" spans="1:5" x14ac:dyDescent="0.25">
      <c r="A1251" t="s">
        <v>2837</v>
      </c>
      <c r="B1251" t="s">
        <v>1659</v>
      </c>
      <c r="C1251" t="s">
        <v>1707</v>
      </c>
      <c r="D1251">
        <v>12</v>
      </c>
      <c r="E1251">
        <v>1250</v>
      </c>
    </row>
    <row r="1252" spans="1:5" x14ac:dyDescent="0.25">
      <c r="A1252" t="s">
        <v>2838</v>
      </c>
      <c r="B1252" t="s">
        <v>1659</v>
      </c>
      <c r="C1252" t="s">
        <v>1707</v>
      </c>
      <c r="D1252">
        <v>12</v>
      </c>
      <c r="E1252">
        <v>1251</v>
      </c>
    </row>
    <row r="1253" spans="1:5" x14ac:dyDescent="0.25">
      <c r="A1253" t="s">
        <v>2839</v>
      </c>
      <c r="B1253" t="s">
        <v>1659</v>
      </c>
      <c r="C1253" t="s">
        <v>1707</v>
      </c>
      <c r="D1253">
        <v>12</v>
      </c>
      <c r="E1253">
        <v>1252</v>
      </c>
    </row>
    <row r="1254" spans="1:5" x14ac:dyDescent="0.25">
      <c r="A1254" t="s">
        <v>2840</v>
      </c>
      <c r="B1254" t="s">
        <v>1659</v>
      </c>
      <c r="C1254" t="s">
        <v>1707</v>
      </c>
      <c r="D1254">
        <v>12</v>
      </c>
      <c r="E1254">
        <v>1253</v>
      </c>
    </row>
    <row r="1255" spans="1:5" x14ac:dyDescent="0.25">
      <c r="A1255" t="s">
        <v>2841</v>
      </c>
      <c r="B1255" t="s">
        <v>1659</v>
      </c>
      <c r="C1255" t="s">
        <v>1707</v>
      </c>
      <c r="D1255">
        <v>12</v>
      </c>
      <c r="E1255">
        <v>1254</v>
      </c>
    </row>
    <row r="1256" spans="1:5" x14ac:dyDescent="0.25">
      <c r="A1256" t="s">
        <v>2842</v>
      </c>
      <c r="B1256" t="s">
        <v>1659</v>
      </c>
      <c r="C1256" t="s">
        <v>1707</v>
      </c>
      <c r="D1256">
        <v>12</v>
      </c>
      <c r="E1256">
        <v>1255</v>
      </c>
    </row>
    <row r="1257" spans="1:5" x14ac:dyDescent="0.25">
      <c r="A1257" t="s">
        <v>2843</v>
      </c>
      <c r="B1257" t="s">
        <v>1659</v>
      </c>
      <c r="C1257" t="s">
        <v>1707</v>
      </c>
      <c r="D1257">
        <v>12</v>
      </c>
      <c r="E1257">
        <v>1256</v>
      </c>
    </row>
    <row r="1258" spans="1:5" x14ac:dyDescent="0.25">
      <c r="A1258" t="s">
        <v>2844</v>
      </c>
      <c r="B1258" t="s">
        <v>1659</v>
      </c>
      <c r="C1258" t="s">
        <v>1707</v>
      </c>
      <c r="D1258">
        <v>12</v>
      </c>
      <c r="E1258">
        <v>1257</v>
      </c>
    </row>
    <row r="1259" spans="1:5" x14ac:dyDescent="0.25">
      <c r="A1259" t="s">
        <v>2845</v>
      </c>
      <c r="B1259" t="s">
        <v>1659</v>
      </c>
      <c r="C1259" t="s">
        <v>1707</v>
      </c>
      <c r="D1259">
        <v>12</v>
      </c>
      <c r="E1259">
        <v>1258</v>
      </c>
    </row>
    <row r="1260" spans="1:5" x14ac:dyDescent="0.25">
      <c r="A1260" t="s">
        <v>2846</v>
      </c>
      <c r="B1260" t="s">
        <v>1659</v>
      </c>
      <c r="C1260" t="s">
        <v>1707</v>
      </c>
      <c r="D1260">
        <v>12</v>
      </c>
      <c r="E1260">
        <v>1259</v>
      </c>
    </row>
    <row r="1261" spans="1:5" x14ac:dyDescent="0.25">
      <c r="A1261" t="s">
        <v>2847</v>
      </c>
      <c r="B1261" t="s">
        <v>1659</v>
      </c>
      <c r="C1261" t="s">
        <v>1707</v>
      </c>
      <c r="D1261">
        <v>12</v>
      </c>
      <c r="E1261">
        <v>1260</v>
      </c>
    </row>
    <row r="1262" spans="1:5" x14ac:dyDescent="0.25">
      <c r="A1262" t="s">
        <v>2848</v>
      </c>
      <c r="B1262" t="s">
        <v>1659</v>
      </c>
      <c r="C1262" t="s">
        <v>1707</v>
      </c>
      <c r="D1262">
        <v>12</v>
      </c>
      <c r="E1262">
        <v>1261</v>
      </c>
    </row>
    <row r="1263" spans="1:5" x14ac:dyDescent="0.25">
      <c r="A1263" t="s">
        <v>2849</v>
      </c>
      <c r="B1263" t="s">
        <v>1659</v>
      </c>
      <c r="C1263" t="s">
        <v>1707</v>
      </c>
      <c r="D1263">
        <v>12</v>
      </c>
      <c r="E1263">
        <v>1262</v>
      </c>
    </row>
    <row r="1264" spans="1:5" x14ac:dyDescent="0.25">
      <c r="A1264" t="s">
        <v>2850</v>
      </c>
      <c r="B1264" t="s">
        <v>1659</v>
      </c>
      <c r="C1264" t="s">
        <v>1707</v>
      </c>
      <c r="D1264">
        <v>12</v>
      </c>
      <c r="E1264">
        <v>1263</v>
      </c>
    </row>
    <row r="1265" spans="1:5" x14ac:dyDescent="0.25">
      <c r="A1265" t="s">
        <v>2851</v>
      </c>
      <c r="B1265" t="s">
        <v>1659</v>
      </c>
      <c r="C1265" t="s">
        <v>1707</v>
      </c>
      <c r="D1265">
        <v>12</v>
      </c>
      <c r="E1265">
        <v>1264</v>
      </c>
    </row>
    <row r="1266" spans="1:5" x14ac:dyDescent="0.25">
      <c r="A1266" t="s">
        <v>2852</v>
      </c>
      <c r="B1266" t="s">
        <v>1659</v>
      </c>
      <c r="C1266" t="s">
        <v>1660</v>
      </c>
      <c r="D1266">
        <v>12</v>
      </c>
      <c r="E1266">
        <v>1265</v>
      </c>
    </row>
    <row r="1267" spans="1:5" x14ac:dyDescent="0.25">
      <c r="A1267" t="s">
        <v>2853</v>
      </c>
      <c r="B1267" t="s">
        <v>1659</v>
      </c>
      <c r="C1267" t="s">
        <v>1660</v>
      </c>
      <c r="D1267">
        <v>12</v>
      </c>
      <c r="E1267">
        <v>1266</v>
      </c>
    </row>
    <row r="1268" spans="1:5" x14ac:dyDescent="0.25">
      <c r="A1268" t="s">
        <v>2854</v>
      </c>
      <c r="B1268" t="s">
        <v>1659</v>
      </c>
      <c r="C1268" t="s">
        <v>1660</v>
      </c>
      <c r="D1268">
        <v>12</v>
      </c>
      <c r="E1268">
        <v>1267</v>
      </c>
    </row>
    <row r="1269" spans="1:5" x14ac:dyDescent="0.25">
      <c r="A1269" t="s">
        <v>2855</v>
      </c>
      <c r="B1269" t="s">
        <v>1659</v>
      </c>
      <c r="C1269" t="s">
        <v>1660</v>
      </c>
      <c r="D1269">
        <v>12</v>
      </c>
      <c r="E1269">
        <v>1268</v>
      </c>
    </row>
    <row r="1270" spans="1:5" x14ac:dyDescent="0.25">
      <c r="A1270" t="s">
        <v>2856</v>
      </c>
      <c r="B1270" t="s">
        <v>1659</v>
      </c>
      <c r="C1270" t="s">
        <v>1660</v>
      </c>
      <c r="D1270">
        <v>12</v>
      </c>
      <c r="E1270">
        <v>1269</v>
      </c>
    </row>
    <row r="1271" spans="1:5" x14ac:dyDescent="0.25">
      <c r="A1271" t="s">
        <v>2857</v>
      </c>
      <c r="B1271" t="s">
        <v>1659</v>
      </c>
      <c r="C1271" t="s">
        <v>1660</v>
      </c>
      <c r="D1271">
        <v>12</v>
      </c>
      <c r="E1271">
        <v>1270</v>
      </c>
    </row>
    <row r="1272" spans="1:5" x14ac:dyDescent="0.25">
      <c r="A1272" t="s">
        <v>2858</v>
      </c>
      <c r="B1272" t="s">
        <v>1659</v>
      </c>
      <c r="C1272" t="s">
        <v>1660</v>
      </c>
      <c r="D1272">
        <v>12</v>
      </c>
      <c r="E1272">
        <v>1271</v>
      </c>
    </row>
    <row r="1273" spans="1:5" x14ac:dyDescent="0.25">
      <c r="A1273" t="s">
        <v>2859</v>
      </c>
      <c r="B1273" t="s">
        <v>1659</v>
      </c>
      <c r="C1273" t="s">
        <v>1660</v>
      </c>
      <c r="D1273">
        <v>12</v>
      </c>
      <c r="E1273">
        <v>1272</v>
      </c>
    </row>
    <row r="1274" spans="1:5" x14ac:dyDescent="0.25">
      <c r="A1274" t="s">
        <v>2860</v>
      </c>
      <c r="B1274" t="s">
        <v>1659</v>
      </c>
      <c r="C1274" t="s">
        <v>1660</v>
      </c>
      <c r="D1274">
        <v>12</v>
      </c>
      <c r="E1274">
        <v>1273</v>
      </c>
    </row>
    <row r="1275" spans="1:5" x14ac:dyDescent="0.25">
      <c r="A1275" t="s">
        <v>2861</v>
      </c>
      <c r="B1275" t="s">
        <v>1659</v>
      </c>
      <c r="C1275" t="s">
        <v>1660</v>
      </c>
      <c r="D1275">
        <v>12</v>
      </c>
      <c r="E1275">
        <v>1274</v>
      </c>
    </row>
    <row r="1276" spans="1:5" x14ac:dyDescent="0.25">
      <c r="A1276" t="s">
        <v>2862</v>
      </c>
      <c r="B1276" t="s">
        <v>1659</v>
      </c>
      <c r="C1276" t="s">
        <v>1660</v>
      </c>
      <c r="D1276">
        <v>12</v>
      </c>
      <c r="E1276">
        <v>1275</v>
      </c>
    </row>
    <row r="1277" spans="1:5" x14ac:dyDescent="0.25">
      <c r="A1277" t="s">
        <v>2863</v>
      </c>
      <c r="B1277" t="s">
        <v>1659</v>
      </c>
      <c r="C1277" t="s">
        <v>1660</v>
      </c>
      <c r="D1277">
        <v>12</v>
      </c>
      <c r="E1277">
        <v>1276</v>
      </c>
    </row>
    <row r="1278" spans="1:5" x14ac:dyDescent="0.25">
      <c r="A1278" t="s">
        <v>2864</v>
      </c>
      <c r="B1278" t="s">
        <v>1659</v>
      </c>
      <c r="C1278" t="s">
        <v>1660</v>
      </c>
      <c r="D1278">
        <v>12</v>
      </c>
      <c r="E1278">
        <v>1277</v>
      </c>
    </row>
    <row r="1279" spans="1:5" x14ac:dyDescent="0.25">
      <c r="A1279" t="s">
        <v>2865</v>
      </c>
      <c r="B1279" t="s">
        <v>1659</v>
      </c>
      <c r="C1279" t="s">
        <v>1660</v>
      </c>
      <c r="D1279">
        <v>12</v>
      </c>
      <c r="E1279">
        <v>1278</v>
      </c>
    </row>
    <row r="1280" spans="1:5" x14ac:dyDescent="0.25">
      <c r="A1280" t="s">
        <v>2866</v>
      </c>
      <c r="B1280" t="s">
        <v>1659</v>
      </c>
      <c r="C1280" t="s">
        <v>1660</v>
      </c>
      <c r="D1280">
        <v>12</v>
      </c>
      <c r="E1280">
        <v>1279</v>
      </c>
    </row>
    <row r="1281" spans="1:5" x14ac:dyDescent="0.25">
      <c r="A1281" t="s">
        <v>2867</v>
      </c>
      <c r="B1281" t="s">
        <v>1659</v>
      </c>
      <c r="C1281" t="s">
        <v>1660</v>
      </c>
      <c r="D1281">
        <v>12</v>
      </c>
      <c r="E1281">
        <v>1280</v>
      </c>
    </row>
    <row r="1282" spans="1:5" x14ac:dyDescent="0.25">
      <c r="A1282" t="s">
        <v>2868</v>
      </c>
      <c r="B1282" t="s">
        <v>1659</v>
      </c>
      <c r="C1282" t="s">
        <v>1660</v>
      </c>
      <c r="D1282">
        <v>12</v>
      </c>
      <c r="E1282">
        <v>1281</v>
      </c>
    </row>
    <row r="1283" spans="1:5" x14ac:dyDescent="0.25">
      <c r="A1283" t="s">
        <v>2869</v>
      </c>
      <c r="B1283" t="s">
        <v>1659</v>
      </c>
      <c r="C1283" t="s">
        <v>1660</v>
      </c>
      <c r="D1283">
        <v>12</v>
      </c>
      <c r="E1283">
        <v>1282</v>
      </c>
    </row>
    <row r="1284" spans="1:5" x14ac:dyDescent="0.25">
      <c r="A1284" t="s">
        <v>2870</v>
      </c>
      <c r="B1284" t="s">
        <v>1659</v>
      </c>
      <c r="C1284" t="s">
        <v>1660</v>
      </c>
      <c r="D1284">
        <v>12</v>
      </c>
      <c r="E1284">
        <v>1283</v>
      </c>
    </row>
    <row r="1285" spans="1:5" x14ac:dyDescent="0.25">
      <c r="A1285" t="s">
        <v>2871</v>
      </c>
      <c r="B1285" t="s">
        <v>1659</v>
      </c>
      <c r="C1285" t="s">
        <v>1660</v>
      </c>
      <c r="D1285">
        <v>12</v>
      </c>
      <c r="E1285">
        <v>1284</v>
      </c>
    </row>
    <row r="1286" spans="1:5" x14ac:dyDescent="0.25">
      <c r="A1286" t="s">
        <v>2872</v>
      </c>
      <c r="B1286" t="s">
        <v>1659</v>
      </c>
      <c r="C1286" t="s">
        <v>1660</v>
      </c>
      <c r="D1286">
        <v>12</v>
      </c>
      <c r="E1286">
        <v>1285</v>
      </c>
    </row>
    <row r="1287" spans="1:5" x14ac:dyDescent="0.25">
      <c r="A1287" t="s">
        <v>2873</v>
      </c>
      <c r="B1287" t="s">
        <v>1659</v>
      </c>
      <c r="C1287" t="s">
        <v>1660</v>
      </c>
      <c r="D1287">
        <v>12</v>
      </c>
      <c r="E1287">
        <v>1286</v>
      </c>
    </row>
    <row r="1288" spans="1:5" x14ac:dyDescent="0.25">
      <c r="A1288" t="s">
        <v>2874</v>
      </c>
      <c r="B1288" t="s">
        <v>1659</v>
      </c>
      <c r="C1288" t="s">
        <v>1660</v>
      </c>
      <c r="D1288">
        <v>12</v>
      </c>
      <c r="E1288">
        <v>1287</v>
      </c>
    </row>
    <row r="1289" spans="1:5" x14ac:dyDescent="0.25">
      <c r="A1289" t="s">
        <v>2875</v>
      </c>
      <c r="B1289" t="s">
        <v>1659</v>
      </c>
      <c r="C1289" t="s">
        <v>1660</v>
      </c>
      <c r="D1289">
        <v>12</v>
      </c>
      <c r="E1289">
        <v>1288</v>
      </c>
    </row>
    <row r="1290" spans="1:5" x14ac:dyDescent="0.25">
      <c r="A1290" t="s">
        <v>2876</v>
      </c>
      <c r="B1290" t="s">
        <v>1659</v>
      </c>
      <c r="C1290" t="s">
        <v>1660</v>
      </c>
      <c r="D1290">
        <v>12</v>
      </c>
      <c r="E1290">
        <v>1289</v>
      </c>
    </row>
    <row r="1291" spans="1:5" x14ac:dyDescent="0.25">
      <c r="A1291" t="s">
        <v>2877</v>
      </c>
      <c r="B1291" t="s">
        <v>1659</v>
      </c>
      <c r="C1291" t="s">
        <v>1660</v>
      </c>
      <c r="D1291">
        <v>12</v>
      </c>
      <c r="E1291">
        <v>1290</v>
      </c>
    </row>
    <row r="1292" spans="1:5" x14ac:dyDescent="0.25">
      <c r="A1292" t="s">
        <v>2878</v>
      </c>
      <c r="B1292" t="s">
        <v>1659</v>
      </c>
      <c r="C1292" t="s">
        <v>1660</v>
      </c>
      <c r="D1292">
        <v>12</v>
      </c>
      <c r="E1292">
        <v>1291</v>
      </c>
    </row>
    <row r="1293" spans="1:5" x14ac:dyDescent="0.25">
      <c r="A1293" t="s">
        <v>2879</v>
      </c>
      <c r="B1293" t="s">
        <v>1659</v>
      </c>
      <c r="C1293" t="s">
        <v>1660</v>
      </c>
      <c r="D1293">
        <v>12</v>
      </c>
      <c r="E1293">
        <v>1292</v>
      </c>
    </row>
    <row r="1294" spans="1:5" x14ac:dyDescent="0.25">
      <c r="A1294" t="s">
        <v>2880</v>
      </c>
      <c r="B1294" t="s">
        <v>1659</v>
      </c>
      <c r="C1294" t="s">
        <v>1660</v>
      </c>
      <c r="D1294">
        <v>12</v>
      </c>
      <c r="E1294">
        <v>1293</v>
      </c>
    </row>
    <row r="1295" spans="1:5" x14ac:dyDescent="0.25">
      <c r="A1295" t="s">
        <v>2881</v>
      </c>
      <c r="B1295" t="s">
        <v>1659</v>
      </c>
      <c r="C1295" t="s">
        <v>1660</v>
      </c>
      <c r="D1295">
        <v>12</v>
      </c>
      <c r="E1295">
        <v>1294</v>
      </c>
    </row>
    <row r="1296" spans="1:5" x14ac:dyDescent="0.25">
      <c r="A1296" t="s">
        <v>2882</v>
      </c>
      <c r="B1296" t="s">
        <v>1659</v>
      </c>
      <c r="C1296" t="s">
        <v>1660</v>
      </c>
      <c r="D1296">
        <v>12</v>
      </c>
      <c r="E1296">
        <v>1295</v>
      </c>
    </row>
    <row r="1297" spans="1:5" x14ac:dyDescent="0.25">
      <c r="A1297" t="s">
        <v>2883</v>
      </c>
      <c r="B1297" t="s">
        <v>1659</v>
      </c>
      <c r="C1297" t="s">
        <v>1660</v>
      </c>
      <c r="D1297">
        <v>12</v>
      </c>
      <c r="E1297">
        <v>1296</v>
      </c>
    </row>
    <row r="1298" spans="1:5" x14ac:dyDescent="0.25">
      <c r="A1298" t="s">
        <v>2884</v>
      </c>
      <c r="B1298" t="s">
        <v>1659</v>
      </c>
      <c r="C1298" t="s">
        <v>1660</v>
      </c>
      <c r="D1298">
        <v>12</v>
      </c>
      <c r="E1298">
        <v>1297</v>
      </c>
    </row>
    <row r="1299" spans="1:5" x14ac:dyDescent="0.25">
      <c r="A1299" t="s">
        <v>2885</v>
      </c>
      <c r="B1299" t="s">
        <v>1659</v>
      </c>
      <c r="C1299" t="s">
        <v>1660</v>
      </c>
      <c r="D1299">
        <v>12</v>
      </c>
      <c r="E1299">
        <v>1298</v>
      </c>
    </row>
    <row r="1300" spans="1:5" x14ac:dyDescent="0.25">
      <c r="A1300" t="s">
        <v>2886</v>
      </c>
      <c r="B1300" t="s">
        <v>1659</v>
      </c>
      <c r="C1300" t="s">
        <v>1660</v>
      </c>
      <c r="D1300">
        <v>12</v>
      </c>
      <c r="E1300">
        <v>1299</v>
      </c>
    </row>
    <row r="1301" spans="1:5" x14ac:dyDescent="0.25">
      <c r="A1301" t="s">
        <v>2887</v>
      </c>
      <c r="B1301" t="s">
        <v>1659</v>
      </c>
      <c r="C1301" t="s">
        <v>1660</v>
      </c>
      <c r="D1301">
        <v>12</v>
      </c>
      <c r="E1301">
        <v>1300</v>
      </c>
    </row>
    <row r="1302" spans="1:5" x14ac:dyDescent="0.25">
      <c r="A1302" t="s">
        <v>2888</v>
      </c>
      <c r="B1302" t="s">
        <v>1659</v>
      </c>
      <c r="C1302" t="s">
        <v>1660</v>
      </c>
      <c r="D1302">
        <v>12</v>
      </c>
      <c r="E1302">
        <v>1301</v>
      </c>
    </row>
    <row r="1303" spans="1:5" x14ac:dyDescent="0.25">
      <c r="A1303" t="s">
        <v>2889</v>
      </c>
      <c r="B1303" t="s">
        <v>1659</v>
      </c>
      <c r="C1303" t="s">
        <v>1660</v>
      </c>
      <c r="D1303">
        <v>12</v>
      </c>
      <c r="E1303">
        <v>1302</v>
      </c>
    </row>
    <row r="1304" spans="1:5" x14ac:dyDescent="0.25">
      <c r="A1304" t="s">
        <v>2890</v>
      </c>
      <c r="B1304" t="s">
        <v>1659</v>
      </c>
      <c r="C1304" t="s">
        <v>1660</v>
      </c>
      <c r="D1304">
        <v>12</v>
      </c>
      <c r="E1304">
        <v>1303</v>
      </c>
    </row>
    <row r="1305" spans="1:5" x14ac:dyDescent="0.25">
      <c r="A1305" t="s">
        <v>2891</v>
      </c>
      <c r="B1305" t="s">
        <v>1659</v>
      </c>
      <c r="C1305" t="s">
        <v>1660</v>
      </c>
      <c r="D1305">
        <v>12</v>
      </c>
      <c r="E1305">
        <v>1304</v>
      </c>
    </row>
    <row r="1306" spans="1:5" x14ac:dyDescent="0.25">
      <c r="A1306" t="s">
        <v>2892</v>
      </c>
      <c r="B1306" t="s">
        <v>1659</v>
      </c>
      <c r="C1306" t="s">
        <v>1660</v>
      </c>
      <c r="D1306">
        <v>12</v>
      </c>
      <c r="E1306">
        <v>1305</v>
      </c>
    </row>
    <row r="1307" spans="1:5" x14ac:dyDescent="0.25">
      <c r="A1307" t="s">
        <v>2893</v>
      </c>
      <c r="B1307" t="s">
        <v>1659</v>
      </c>
      <c r="C1307" t="s">
        <v>1660</v>
      </c>
      <c r="D1307">
        <v>12</v>
      </c>
      <c r="E1307">
        <v>1306</v>
      </c>
    </row>
    <row r="1308" spans="1:5" x14ac:dyDescent="0.25">
      <c r="A1308" t="s">
        <v>2894</v>
      </c>
      <c r="B1308" t="s">
        <v>1659</v>
      </c>
      <c r="C1308" t="s">
        <v>1660</v>
      </c>
      <c r="D1308">
        <v>12</v>
      </c>
      <c r="E1308">
        <v>1307</v>
      </c>
    </row>
    <row r="1309" spans="1:5" x14ac:dyDescent="0.25">
      <c r="A1309" t="s">
        <v>2895</v>
      </c>
      <c r="B1309" t="s">
        <v>1659</v>
      </c>
      <c r="C1309" t="s">
        <v>1660</v>
      </c>
      <c r="D1309">
        <v>12</v>
      </c>
      <c r="E1309">
        <v>1308</v>
      </c>
    </row>
    <row r="1310" spans="1:5" x14ac:dyDescent="0.25">
      <c r="A1310" t="s">
        <v>2896</v>
      </c>
      <c r="B1310" t="s">
        <v>1706</v>
      </c>
      <c r="C1310" t="s">
        <v>1707</v>
      </c>
      <c r="D1310">
        <v>12</v>
      </c>
      <c r="E1310">
        <v>1309</v>
      </c>
    </row>
    <row r="1311" spans="1:5" x14ac:dyDescent="0.25">
      <c r="A1311" t="s">
        <v>2897</v>
      </c>
      <c r="B1311" t="s">
        <v>1706</v>
      </c>
      <c r="C1311" t="s">
        <v>1707</v>
      </c>
      <c r="D1311">
        <v>12</v>
      </c>
      <c r="E1311">
        <v>1310</v>
      </c>
    </row>
    <row r="1312" spans="1:5" x14ac:dyDescent="0.25">
      <c r="A1312" t="s">
        <v>2898</v>
      </c>
      <c r="B1312" t="s">
        <v>1706</v>
      </c>
      <c r="C1312" t="s">
        <v>1707</v>
      </c>
      <c r="D1312">
        <v>12</v>
      </c>
      <c r="E1312">
        <v>1311</v>
      </c>
    </row>
    <row r="1313" spans="1:5" x14ac:dyDescent="0.25">
      <c r="A1313" t="s">
        <v>2899</v>
      </c>
      <c r="B1313" t="s">
        <v>1706</v>
      </c>
      <c r="C1313" t="s">
        <v>1707</v>
      </c>
      <c r="D1313">
        <v>12</v>
      </c>
      <c r="E1313">
        <v>1312</v>
      </c>
    </row>
    <row r="1314" spans="1:5" x14ac:dyDescent="0.25">
      <c r="A1314" t="s">
        <v>2900</v>
      </c>
      <c r="B1314" t="s">
        <v>1706</v>
      </c>
      <c r="C1314" t="s">
        <v>1707</v>
      </c>
      <c r="D1314">
        <v>12</v>
      </c>
      <c r="E1314">
        <v>1313</v>
      </c>
    </row>
    <row r="1315" spans="1:5" x14ac:dyDescent="0.25">
      <c r="A1315" t="s">
        <v>2901</v>
      </c>
      <c r="B1315" t="s">
        <v>1706</v>
      </c>
      <c r="C1315" t="s">
        <v>1707</v>
      </c>
      <c r="D1315">
        <v>12</v>
      </c>
      <c r="E1315">
        <v>1314</v>
      </c>
    </row>
    <row r="1316" spans="1:5" x14ac:dyDescent="0.25">
      <c r="A1316" t="s">
        <v>2902</v>
      </c>
      <c r="B1316" t="s">
        <v>1706</v>
      </c>
      <c r="C1316" t="s">
        <v>1707</v>
      </c>
      <c r="D1316">
        <v>12</v>
      </c>
      <c r="E1316">
        <v>1315</v>
      </c>
    </row>
    <row r="1317" spans="1:5" x14ac:dyDescent="0.25">
      <c r="A1317" t="s">
        <v>2903</v>
      </c>
      <c r="B1317" t="s">
        <v>1706</v>
      </c>
      <c r="C1317" t="s">
        <v>1707</v>
      </c>
      <c r="D1317">
        <v>12</v>
      </c>
      <c r="E1317">
        <v>1316</v>
      </c>
    </row>
    <row r="1318" spans="1:5" x14ac:dyDescent="0.25">
      <c r="A1318" t="s">
        <v>2904</v>
      </c>
      <c r="B1318" t="s">
        <v>1706</v>
      </c>
      <c r="C1318" t="s">
        <v>1707</v>
      </c>
      <c r="D1318">
        <v>12</v>
      </c>
      <c r="E1318">
        <v>1317</v>
      </c>
    </row>
    <row r="1319" spans="1:5" x14ac:dyDescent="0.25">
      <c r="A1319" t="s">
        <v>2905</v>
      </c>
      <c r="B1319" t="s">
        <v>1706</v>
      </c>
      <c r="C1319" t="s">
        <v>1707</v>
      </c>
      <c r="D1319">
        <v>12</v>
      </c>
      <c r="E1319">
        <v>1318</v>
      </c>
    </row>
    <row r="1320" spans="1:5" x14ac:dyDescent="0.25">
      <c r="A1320" t="s">
        <v>2906</v>
      </c>
      <c r="B1320" t="s">
        <v>1706</v>
      </c>
      <c r="C1320" t="s">
        <v>1707</v>
      </c>
      <c r="D1320">
        <v>12</v>
      </c>
      <c r="E1320">
        <v>1319</v>
      </c>
    </row>
    <row r="1321" spans="1:5" x14ac:dyDescent="0.25">
      <c r="A1321" t="s">
        <v>2907</v>
      </c>
      <c r="B1321" t="s">
        <v>1706</v>
      </c>
      <c r="C1321" t="s">
        <v>1707</v>
      </c>
      <c r="D1321">
        <v>12</v>
      </c>
      <c r="E1321">
        <v>1320</v>
      </c>
    </row>
    <row r="1322" spans="1:5" x14ac:dyDescent="0.25">
      <c r="A1322" t="s">
        <v>2908</v>
      </c>
      <c r="B1322" t="s">
        <v>1706</v>
      </c>
      <c r="C1322" t="s">
        <v>1707</v>
      </c>
      <c r="D1322">
        <v>12</v>
      </c>
      <c r="E1322">
        <v>1321</v>
      </c>
    </row>
    <row r="1323" spans="1:5" x14ac:dyDescent="0.25">
      <c r="A1323" t="s">
        <v>2909</v>
      </c>
      <c r="B1323" t="s">
        <v>1706</v>
      </c>
      <c r="C1323" t="s">
        <v>1707</v>
      </c>
      <c r="D1323">
        <v>12</v>
      </c>
      <c r="E1323">
        <v>1322</v>
      </c>
    </row>
    <row r="1324" spans="1:5" x14ac:dyDescent="0.25">
      <c r="A1324" t="s">
        <v>2910</v>
      </c>
      <c r="B1324" t="s">
        <v>1706</v>
      </c>
      <c r="C1324" t="s">
        <v>1707</v>
      </c>
      <c r="D1324">
        <v>12</v>
      </c>
      <c r="E1324">
        <v>1323</v>
      </c>
    </row>
    <row r="1325" spans="1:5" x14ac:dyDescent="0.25">
      <c r="A1325" t="s">
        <v>2911</v>
      </c>
      <c r="B1325" t="s">
        <v>1706</v>
      </c>
      <c r="C1325" t="s">
        <v>1707</v>
      </c>
      <c r="D1325">
        <v>12</v>
      </c>
      <c r="E1325">
        <v>1324</v>
      </c>
    </row>
    <row r="1326" spans="1:5" x14ac:dyDescent="0.25">
      <c r="A1326" t="s">
        <v>2912</v>
      </c>
      <c r="B1326" t="s">
        <v>1706</v>
      </c>
      <c r="C1326" t="s">
        <v>1707</v>
      </c>
      <c r="D1326">
        <v>12</v>
      </c>
      <c r="E1326">
        <v>1325</v>
      </c>
    </row>
    <row r="1327" spans="1:5" x14ac:dyDescent="0.25">
      <c r="A1327" t="s">
        <v>2913</v>
      </c>
      <c r="B1327" t="s">
        <v>1706</v>
      </c>
      <c r="C1327" t="s">
        <v>1707</v>
      </c>
      <c r="D1327">
        <v>12</v>
      </c>
      <c r="E1327">
        <v>1326</v>
      </c>
    </row>
    <row r="1328" spans="1:5" x14ac:dyDescent="0.25">
      <c r="A1328" t="s">
        <v>2914</v>
      </c>
      <c r="B1328" t="s">
        <v>1706</v>
      </c>
      <c r="C1328" t="s">
        <v>1707</v>
      </c>
      <c r="D1328">
        <v>12</v>
      </c>
      <c r="E1328">
        <v>1327</v>
      </c>
    </row>
    <row r="1329" spans="1:5" x14ac:dyDescent="0.25">
      <c r="A1329" t="s">
        <v>2915</v>
      </c>
      <c r="B1329" t="s">
        <v>1706</v>
      </c>
      <c r="C1329" t="s">
        <v>1707</v>
      </c>
      <c r="D1329">
        <v>12</v>
      </c>
      <c r="E1329">
        <v>1328</v>
      </c>
    </row>
    <row r="1330" spans="1:5" x14ac:dyDescent="0.25">
      <c r="A1330" t="s">
        <v>2916</v>
      </c>
      <c r="B1330" t="s">
        <v>1706</v>
      </c>
      <c r="C1330" t="s">
        <v>1707</v>
      </c>
      <c r="D1330">
        <v>12</v>
      </c>
      <c r="E1330">
        <v>1329</v>
      </c>
    </row>
    <row r="1331" spans="1:5" x14ac:dyDescent="0.25">
      <c r="A1331" t="s">
        <v>2917</v>
      </c>
      <c r="B1331" t="s">
        <v>1706</v>
      </c>
      <c r="C1331" t="s">
        <v>1707</v>
      </c>
      <c r="D1331">
        <v>12</v>
      </c>
      <c r="E1331">
        <v>1330</v>
      </c>
    </row>
    <row r="1332" spans="1:5" x14ac:dyDescent="0.25">
      <c r="A1332" t="s">
        <v>2918</v>
      </c>
      <c r="B1332" t="s">
        <v>1706</v>
      </c>
      <c r="C1332" t="s">
        <v>1707</v>
      </c>
      <c r="D1332">
        <v>12</v>
      </c>
      <c r="E1332">
        <v>1331</v>
      </c>
    </row>
    <row r="1333" spans="1:5" x14ac:dyDescent="0.25">
      <c r="A1333" t="s">
        <v>2919</v>
      </c>
      <c r="B1333" t="s">
        <v>1706</v>
      </c>
      <c r="C1333" t="s">
        <v>1707</v>
      </c>
      <c r="D1333">
        <v>12</v>
      </c>
      <c r="E1333">
        <v>1332</v>
      </c>
    </row>
    <row r="1334" spans="1:5" x14ac:dyDescent="0.25">
      <c r="A1334" t="s">
        <v>2920</v>
      </c>
      <c r="B1334" t="s">
        <v>1706</v>
      </c>
      <c r="C1334" t="s">
        <v>1707</v>
      </c>
      <c r="D1334">
        <v>12</v>
      </c>
      <c r="E1334">
        <v>1333</v>
      </c>
    </row>
    <row r="1335" spans="1:5" x14ac:dyDescent="0.25">
      <c r="A1335" t="s">
        <v>2921</v>
      </c>
      <c r="B1335" t="s">
        <v>1706</v>
      </c>
      <c r="C1335" t="s">
        <v>1707</v>
      </c>
      <c r="D1335">
        <v>12</v>
      </c>
      <c r="E1335">
        <v>1334</v>
      </c>
    </row>
    <row r="1336" spans="1:5" x14ac:dyDescent="0.25">
      <c r="A1336" t="s">
        <v>2922</v>
      </c>
      <c r="B1336" t="s">
        <v>1706</v>
      </c>
      <c r="C1336" t="s">
        <v>1707</v>
      </c>
      <c r="D1336">
        <v>12</v>
      </c>
      <c r="E1336">
        <v>1335</v>
      </c>
    </row>
    <row r="1337" spans="1:5" x14ac:dyDescent="0.25">
      <c r="A1337" t="s">
        <v>2923</v>
      </c>
      <c r="B1337" t="s">
        <v>1706</v>
      </c>
      <c r="C1337" t="s">
        <v>1707</v>
      </c>
      <c r="D1337">
        <v>12</v>
      </c>
      <c r="E1337">
        <v>1336</v>
      </c>
    </row>
    <row r="1338" spans="1:5" x14ac:dyDescent="0.25">
      <c r="A1338" t="s">
        <v>2924</v>
      </c>
      <c r="B1338" t="s">
        <v>1706</v>
      </c>
      <c r="C1338" t="s">
        <v>1707</v>
      </c>
      <c r="D1338">
        <v>12</v>
      </c>
      <c r="E1338">
        <v>1337</v>
      </c>
    </row>
    <row r="1339" spans="1:5" x14ac:dyDescent="0.25">
      <c r="A1339" t="s">
        <v>2925</v>
      </c>
      <c r="B1339" t="s">
        <v>1706</v>
      </c>
      <c r="C1339" t="s">
        <v>1707</v>
      </c>
      <c r="D1339">
        <v>12</v>
      </c>
      <c r="E1339">
        <v>1338</v>
      </c>
    </row>
    <row r="1340" spans="1:5" x14ac:dyDescent="0.25">
      <c r="A1340" t="s">
        <v>2926</v>
      </c>
      <c r="B1340" t="s">
        <v>1706</v>
      </c>
      <c r="C1340" t="s">
        <v>1707</v>
      </c>
      <c r="D1340">
        <v>12</v>
      </c>
      <c r="E1340">
        <v>1339</v>
      </c>
    </row>
    <row r="1341" spans="1:5" x14ac:dyDescent="0.25">
      <c r="A1341" t="s">
        <v>2927</v>
      </c>
      <c r="B1341" t="s">
        <v>1706</v>
      </c>
      <c r="C1341" t="s">
        <v>1707</v>
      </c>
      <c r="D1341">
        <v>12</v>
      </c>
      <c r="E1341">
        <v>1340</v>
      </c>
    </row>
    <row r="1342" spans="1:5" x14ac:dyDescent="0.25">
      <c r="A1342" t="s">
        <v>2928</v>
      </c>
      <c r="B1342" t="s">
        <v>1706</v>
      </c>
      <c r="C1342" t="s">
        <v>1707</v>
      </c>
      <c r="D1342">
        <v>12</v>
      </c>
      <c r="E1342">
        <v>1341</v>
      </c>
    </row>
    <row r="1343" spans="1:5" x14ac:dyDescent="0.25">
      <c r="A1343" t="s">
        <v>2929</v>
      </c>
      <c r="B1343" t="s">
        <v>1706</v>
      </c>
      <c r="C1343" t="s">
        <v>1707</v>
      </c>
      <c r="D1343">
        <v>12</v>
      </c>
      <c r="E1343">
        <v>1342</v>
      </c>
    </row>
    <row r="1344" spans="1:5" x14ac:dyDescent="0.25">
      <c r="A1344" t="s">
        <v>2930</v>
      </c>
      <c r="B1344" t="s">
        <v>1706</v>
      </c>
      <c r="C1344" t="s">
        <v>1707</v>
      </c>
      <c r="D1344">
        <v>12</v>
      </c>
      <c r="E1344">
        <v>1343</v>
      </c>
    </row>
    <row r="1345" spans="1:5" x14ac:dyDescent="0.25">
      <c r="A1345" t="s">
        <v>2931</v>
      </c>
      <c r="B1345" t="s">
        <v>1706</v>
      </c>
      <c r="C1345" t="s">
        <v>1707</v>
      </c>
      <c r="D1345">
        <v>12</v>
      </c>
      <c r="E1345">
        <v>1344</v>
      </c>
    </row>
    <row r="1346" spans="1:5" x14ac:dyDescent="0.25">
      <c r="A1346" t="s">
        <v>2932</v>
      </c>
      <c r="B1346" t="s">
        <v>1706</v>
      </c>
      <c r="C1346" t="s">
        <v>1707</v>
      </c>
      <c r="D1346">
        <v>12</v>
      </c>
      <c r="E1346">
        <v>1345</v>
      </c>
    </row>
    <row r="1347" spans="1:5" x14ac:dyDescent="0.25">
      <c r="A1347" t="s">
        <v>2933</v>
      </c>
      <c r="B1347" t="s">
        <v>1706</v>
      </c>
      <c r="C1347" t="s">
        <v>1707</v>
      </c>
      <c r="D1347">
        <v>12</v>
      </c>
      <c r="E1347">
        <v>1346</v>
      </c>
    </row>
    <row r="1348" spans="1:5" x14ac:dyDescent="0.25">
      <c r="A1348" t="s">
        <v>2934</v>
      </c>
      <c r="B1348" t="s">
        <v>1706</v>
      </c>
      <c r="C1348" t="s">
        <v>1707</v>
      </c>
      <c r="D1348">
        <v>12</v>
      </c>
      <c r="E1348">
        <v>1347</v>
      </c>
    </row>
    <row r="1349" spans="1:5" x14ac:dyDescent="0.25">
      <c r="A1349" t="s">
        <v>2935</v>
      </c>
      <c r="B1349" t="s">
        <v>1706</v>
      </c>
      <c r="C1349" t="s">
        <v>1707</v>
      </c>
      <c r="D1349">
        <v>12</v>
      </c>
      <c r="E1349">
        <v>1348</v>
      </c>
    </row>
    <row r="1350" spans="1:5" x14ac:dyDescent="0.25">
      <c r="A1350" t="s">
        <v>2936</v>
      </c>
      <c r="B1350" t="s">
        <v>1706</v>
      </c>
      <c r="C1350" t="s">
        <v>1707</v>
      </c>
      <c r="D1350">
        <v>12</v>
      </c>
      <c r="E1350">
        <v>1349</v>
      </c>
    </row>
    <row r="1351" spans="1:5" x14ac:dyDescent="0.25">
      <c r="A1351" t="s">
        <v>2937</v>
      </c>
      <c r="B1351" t="s">
        <v>1706</v>
      </c>
      <c r="C1351" t="s">
        <v>1707</v>
      </c>
      <c r="D1351">
        <v>12</v>
      </c>
      <c r="E1351">
        <v>1350</v>
      </c>
    </row>
    <row r="1352" spans="1:5" x14ac:dyDescent="0.25">
      <c r="A1352" t="s">
        <v>2938</v>
      </c>
      <c r="B1352" t="s">
        <v>1706</v>
      </c>
      <c r="C1352" t="s">
        <v>1707</v>
      </c>
      <c r="D1352">
        <v>12</v>
      </c>
      <c r="E1352">
        <v>1351</v>
      </c>
    </row>
    <row r="1353" spans="1:5" x14ac:dyDescent="0.25">
      <c r="A1353" t="s">
        <v>2939</v>
      </c>
      <c r="B1353" t="s">
        <v>1706</v>
      </c>
      <c r="C1353" t="s">
        <v>1707</v>
      </c>
      <c r="D1353">
        <v>12</v>
      </c>
      <c r="E1353">
        <v>1352</v>
      </c>
    </row>
    <row r="1354" spans="1:5" x14ac:dyDescent="0.25">
      <c r="A1354" t="s">
        <v>2940</v>
      </c>
      <c r="B1354" t="s">
        <v>1706</v>
      </c>
      <c r="C1354" t="s">
        <v>1707</v>
      </c>
      <c r="D1354">
        <v>12</v>
      </c>
      <c r="E1354">
        <v>1353</v>
      </c>
    </row>
    <row r="1355" spans="1:5" x14ac:dyDescent="0.25">
      <c r="A1355" t="s">
        <v>2941</v>
      </c>
      <c r="B1355" t="s">
        <v>1706</v>
      </c>
      <c r="C1355" t="s">
        <v>1707</v>
      </c>
      <c r="D1355">
        <v>12</v>
      </c>
      <c r="E1355">
        <v>1354</v>
      </c>
    </row>
    <row r="1356" spans="1:5" x14ac:dyDescent="0.25">
      <c r="A1356" t="s">
        <v>2942</v>
      </c>
      <c r="B1356" t="s">
        <v>1706</v>
      </c>
      <c r="C1356" t="s">
        <v>1707</v>
      </c>
      <c r="D1356">
        <v>12</v>
      </c>
      <c r="E1356">
        <v>1355</v>
      </c>
    </row>
    <row r="1357" spans="1:5" x14ac:dyDescent="0.25">
      <c r="A1357" t="s">
        <v>2943</v>
      </c>
      <c r="B1357" t="s">
        <v>1706</v>
      </c>
      <c r="C1357" t="s">
        <v>1707</v>
      </c>
      <c r="D1357">
        <v>12</v>
      </c>
      <c r="E1357">
        <v>1356</v>
      </c>
    </row>
    <row r="1358" spans="1:5" x14ac:dyDescent="0.25">
      <c r="A1358" t="s">
        <v>2944</v>
      </c>
      <c r="B1358" t="s">
        <v>1706</v>
      </c>
      <c r="C1358" t="s">
        <v>1707</v>
      </c>
      <c r="D1358">
        <v>12</v>
      </c>
      <c r="E1358">
        <v>1357</v>
      </c>
    </row>
    <row r="1359" spans="1:5" x14ac:dyDescent="0.25">
      <c r="A1359" t="s">
        <v>2945</v>
      </c>
      <c r="B1359" t="s">
        <v>1706</v>
      </c>
      <c r="C1359" t="s">
        <v>1707</v>
      </c>
      <c r="D1359">
        <v>12</v>
      </c>
      <c r="E1359">
        <v>1358</v>
      </c>
    </row>
    <row r="1360" spans="1:5" x14ac:dyDescent="0.25">
      <c r="A1360" t="s">
        <v>2946</v>
      </c>
      <c r="B1360" t="s">
        <v>1706</v>
      </c>
      <c r="C1360" t="s">
        <v>1707</v>
      </c>
      <c r="D1360">
        <v>12</v>
      </c>
      <c r="E1360">
        <v>1359</v>
      </c>
    </row>
    <row r="1361" spans="1:5" x14ac:dyDescent="0.25">
      <c r="A1361" t="s">
        <v>2947</v>
      </c>
      <c r="B1361" t="s">
        <v>1706</v>
      </c>
      <c r="C1361" t="s">
        <v>1707</v>
      </c>
      <c r="D1361">
        <v>12</v>
      </c>
      <c r="E1361">
        <v>1360</v>
      </c>
    </row>
    <row r="1362" spans="1:5" x14ac:dyDescent="0.25">
      <c r="A1362" t="s">
        <v>2948</v>
      </c>
      <c r="B1362" t="s">
        <v>1706</v>
      </c>
      <c r="C1362" t="s">
        <v>1707</v>
      </c>
      <c r="D1362">
        <v>12</v>
      </c>
      <c r="E1362">
        <v>1361</v>
      </c>
    </row>
    <row r="1363" spans="1:5" x14ac:dyDescent="0.25">
      <c r="A1363" t="s">
        <v>2949</v>
      </c>
      <c r="B1363" t="s">
        <v>1706</v>
      </c>
      <c r="C1363" t="s">
        <v>1707</v>
      </c>
      <c r="D1363">
        <v>12</v>
      </c>
      <c r="E1363">
        <v>1362</v>
      </c>
    </row>
    <row r="1364" spans="1:5" x14ac:dyDescent="0.25">
      <c r="A1364" t="s">
        <v>2950</v>
      </c>
      <c r="B1364" t="s">
        <v>1706</v>
      </c>
      <c r="C1364" t="s">
        <v>1707</v>
      </c>
      <c r="D1364">
        <v>12</v>
      </c>
      <c r="E1364">
        <v>1363</v>
      </c>
    </row>
    <row r="1365" spans="1:5" x14ac:dyDescent="0.25">
      <c r="A1365" t="s">
        <v>2951</v>
      </c>
      <c r="B1365" t="s">
        <v>1706</v>
      </c>
      <c r="C1365" t="s">
        <v>1707</v>
      </c>
      <c r="D1365">
        <v>12</v>
      </c>
      <c r="E1365">
        <v>1364</v>
      </c>
    </row>
    <row r="1366" spans="1:5" x14ac:dyDescent="0.25">
      <c r="A1366" t="s">
        <v>2952</v>
      </c>
      <c r="B1366" t="s">
        <v>1706</v>
      </c>
      <c r="C1366" t="s">
        <v>1707</v>
      </c>
      <c r="D1366">
        <v>12</v>
      </c>
      <c r="E1366">
        <v>1365</v>
      </c>
    </row>
    <row r="1367" spans="1:5" x14ac:dyDescent="0.25">
      <c r="A1367" t="s">
        <v>2953</v>
      </c>
      <c r="B1367" t="s">
        <v>1706</v>
      </c>
      <c r="C1367" t="s">
        <v>1707</v>
      </c>
      <c r="D1367">
        <v>12</v>
      </c>
      <c r="E1367">
        <v>1366</v>
      </c>
    </row>
    <row r="1368" spans="1:5" x14ac:dyDescent="0.25">
      <c r="A1368" t="s">
        <v>2954</v>
      </c>
      <c r="B1368" t="s">
        <v>1706</v>
      </c>
      <c r="C1368" t="s">
        <v>1707</v>
      </c>
      <c r="D1368">
        <v>12</v>
      </c>
      <c r="E1368">
        <v>1367</v>
      </c>
    </row>
    <row r="1369" spans="1:5" x14ac:dyDescent="0.25">
      <c r="A1369" t="s">
        <v>2955</v>
      </c>
      <c r="B1369" t="s">
        <v>1706</v>
      </c>
      <c r="C1369" t="s">
        <v>1707</v>
      </c>
      <c r="D1369">
        <v>12</v>
      </c>
      <c r="E1369">
        <v>1368</v>
      </c>
    </row>
    <row r="1370" spans="1:5" x14ac:dyDescent="0.25">
      <c r="A1370" t="s">
        <v>2956</v>
      </c>
      <c r="B1370" t="s">
        <v>1706</v>
      </c>
      <c r="C1370" t="s">
        <v>1707</v>
      </c>
      <c r="D1370">
        <v>12</v>
      </c>
      <c r="E1370">
        <v>1369</v>
      </c>
    </row>
    <row r="1371" spans="1:5" x14ac:dyDescent="0.25">
      <c r="A1371" t="s">
        <v>2957</v>
      </c>
      <c r="B1371" t="s">
        <v>1706</v>
      </c>
      <c r="C1371" t="s">
        <v>1707</v>
      </c>
      <c r="D1371">
        <v>12</v>
      </c>
      <c r="E1371">
        <v>1370</v>
      </c>
    </row>
    <row r="1372" spans="1:5" x14ac:dyDescent="0.25">
      <c r="A1372" t="s">
        <v>2958</v>
      </c>
      <c r="B1372" t="s">
        <v>1706</v>
      </c>
      <c r="C1372" t="s">
        <v>1707</v>
      </c>
      <c r="D1372">
        <v>12</v>
      </c>
      <c r="E1372">
        <v>1371</v>
      </c>
    </row>
    <row r="1373" spans="1:5" x14ac:dyDescent="0.25">
      <c r="A1373" t="s">
        <v>2959</v>
      </c>
      <c r="B1373" t="s">
        <v>1706</v>
      </c>
      <c r="C1373" t="s">
        <v>1707</v>
      </c>
      <c r="D1373">
        <v>12</v>
      </c>
      <c r="E1373">
        <v>1372</v>
      </c>
    </row>
    <row r="1374" spans="1:5" x14ac:dyDescent="0.25">
      <c r="A1374" t="s">
        <v>2960</v>
      </c>
      <c r="B1374" t="s">
        <v>1706</v>
      </c>
      <c r="C1374" t="s">
        <v>1707</v>
      </c>
      <c r="D1374">
        <v>12</v>
      </c>
      <c r="E1374">
        <v>1373</v>
      </c>
    </row>
    <row r="1375" spans="1:5" x14ac:dyDescent="0.25">
      <c r="A1375" t="s">
        <v>2961</v>
      </c>
      <c r="B1375" t="s">
        <v>1706</v>
      </c>
      <c r="C1375" t="s">
        <v>1707</v>
      </c>
      <c r="D1375">
        <v>12</v>
      </c>
      <c r="E1375">
        <v>1374</v>
      </c>
    </row>
    <row r="1376" spans="1:5" x14ac:dyDescent="0.25">
      <c r="A1376" t="s">
        <v>2962</v>
      </c>
      <c r="B1376" t="s">
        <v>1706</v>
      </c>
      <c r="C1376" t="s">
        <v>1707</v>
      </c>
      <c r="D1376">
        <v>12</v>
      </c>
      <c r="E1376">
        <v>1375</v>
      </c>
    </row>
    <row r="1377" spans="1:5" x14ac:dyDescent="0.25">
      <c r="A1377" t="s">
        <v>2963</v>
      </c>
      <c r="B1377" t="s">
        <v>1706</v>
      </c>
      <c r="C1377" t="s">
        <v>1707</v>
      </c>
      <c r="D1377">
        <v>12</v>
      </c>
      <c r="E1377">
        <v>1376</v>
      </c>
    </row>
    <row r="1378" spans="1:5" x14ac:dyDescent="0.25">
      <c r="A1378" t="s">
        <v>2964</v>
      </c>
      <c r="B1378" t="s">
        <v>1706</v>
      </c>
      <c r="C1378" t="s">
        <v>1707</v>
      </c>
      <c r="D1378">
        <v>12</v>
      </c>
      <c r="E1378">
        <v>1377</v>
      </c>
    </row>
    <row r="1379" spans="1:5" x14ac:dyDescent="0.25">
      <c r="A1379" t="s">
        <v>2965</v>
      </c>
      <c r="B1379" t="s">
        <v>1706</v>
      </c>
      <c r="C1379" t="s">
        <v>1707</v>
      </c>
      <c r="D1379">
        <v>12</v>
      </c>
      <c r="E1379">
        <v>1378</v>
      </c>
    </row>
    <row r="1380" spans="1:5" x14ac:dyDescent="0.25">
      <c r="A1380" t="s">
        <v>2966</v>
      </c>
      <c r="B1380" t="s">
        <v>1706</v>
      </c>
      <c r="C1380" t="s">
        <v>1707</v>
      </c>
      <c r="D1380">
        <v>12</v>
      </c>
      <c r="E1380">
        <v>1379</v>
      </c>
    </row>
    <row r="1381" spans="1:5" x14ac:dyDescent="0.25">
      <c r="A1381" t="s">
        <v>2967</v>
      </c>
      <c r="B1381" t="s">
        <v>1706</v>
      </c>
      <c r="C1381" t="s">
        <v>1707</v>
      </c>
      <c r="D1381">
        <v>12</v>
      </c>
      <c r="E1381">
        <v>1380</v>
      </c>
    </row>
    <row r="1382" spans="1:5" x14ac:dyDescent="0.25">
      <c r="A1382" t="s">
        <v>2968</v>
      </c>
      <c r="B1382" t="s">
        <v>1706</v>
      </c>
      <c r="C1382" t="s">
        <v>1707</v>
      </c>
      <c r="D1382">
        <v>12</v>
      </c>
      <c r="E1382">
        <v>1381</v>
      </c>
    </row>
    <row r="1383" spans="1:5" x14ac:dyDescent="0.25">
      <c r="A1383" t="s">
        <v>2969</v>
      </c>
      <c r="B1383" t="s">
        <v>1706</v>
      </c>
      <c r="C1383" t="s">
        <v>1707</v>
      </c>
      <c r="D1383">
        <v>12</v>
      </c>
      <c r="E1383">
        <v>1382</v>
      </c>
    </row>
    <row r="1384" spans="1:5" x14ac:dyDescent="0.25">
      <c r="A1384" t="s">
        <v>2970</v>
      </c>
      <c r="B1384" t="s">
        <v>1706</v>
      </c>
      <c r="C1384" t="s">
        <v>1707</v>
      </c>
      <c r="D1384">
        <v>12</v>
      </c>
      <c r="E1384">
        <v>1383</v>
      </c>
    </row>
    <row r="1385" spans="1:5" x14ac:dyDescent="0.25">
      <c r="A1385" t="s">
        <v>2971</v>
      </c>
      <c r="B1385" t="s">
        <v>1706</v>
      </c>
      <c r="C1385" t="s">
        <v>1707</v>
      </c>
      <c r="D1385">
        <v>12</v>
      </c>
      <c r="E1385">
        <v>1384</v>
      </c>
    </row>
    <row r="1386" spans="1:5" x14ac:dyDescent="0.25">
      <c r="A1386" t="s">
        <v>2972</v>
      </c>
      <c r="B1386" t="s">
        <v>1706</v>
      </c>
      <c r="C1386" t="s">
        <v>1707</v>
      </c>
      <c r="D1386">
        <v>12</v>
      </c>
      <c r="E1386">
        <v>1385</v>
      </c>
    </row>
    <row r="1387" spans="1:5" x14ac:dyDescent="0.25">
      <c r="A1387" t="s">
        <v>2973</v>
      </c>
      <c r="B1387" t="s">
        <v>1706</v>
      </c>
      <c r="C1387" t="s">
        <v>1707</v>
      </c>
      <c r="D1387">
        <v>12</v>
      </c>
      <c r="E1387">
        <v>1386</v>
      </c>
    </row>
    <row r="1388" spans="1:5" x14ac:dyDescent="0.25">
      <c r="A1388" t="s">
        <v>2974</v>
      </c>
      <c r="B1388" t="s">
        <v>1706</v>
      </c>
      <c r="C1388" t="s">
        <v>1707</v>
      </c>
      <c r="D1388">
        <v>12</v>
      </c>
      <c r="E1388">
        <v>1387</v>
      </c>
    </row>
    <row r="1389" spans="1:5" x14ac:dyDescent="0.25">
      <c r="A1389" t="s">
        <v>2975</v>
      </c>
      <c r="B1389" t="s">
        <v>1706</v>
      </c>
      <c r="C1389" t="s">
        <v>1707</v>
      </c>
      <c r="D1389">
        <v>12</v>
      </c>
      <c r="E1389">
        <v>1388</v>
      </c>
    </row>
    <row r="1390" spans="1:5" x14ac:dyDescent="0.25">
      <c r="A1390" t="s">
        <v>2976</v>
      </c>
      <c r="B1390" t="s">
        <v>1706</v>
      </c>
      <c r="C1390" t="s">
        <v>1707</v>
      </c>
      <c r="D1390">
        <v>12</v>
      </c>
      <c r="E1390">
        <v>1389</v>
      </c>
    </row>
    <row r="1391" spans="1:5" x14ac:dyDescent="0.25">
      <c r="A1391" t="s">
        <v>2977</v>
      </c>
      <c r="B1391" t="s">
        <v>1706</v>
      </c>
      <c r="C1391" t="s">
        <v>1707</v>
      </c>
      <c r="D1391">
        <v>12</v>
      </c>
      <c r="E1391">
        <v>1390</v>
      </c>
    </row>
    <row r="1392" spans="1:5" x14ac:dyDescent="0.25">
      <c r="A1392" t="s">
        <v>2978</v>
      </c>
      <c r="B1392" t="s">
        <v>1706</v>
      </c>
      <c r="C1392" t="s">
        <v>1707</v>
      </c>
      <c r="D1392">
        <v>12</v>
      </c>
      <c r="E1392">
        <v>1391</v>
      </c>
    </row>
    <row r="1393" spans="1:5" x14ac:dyDescent="0.25">
      <c r="A1393" t="s">
        <v>2979</v>
      </c>
      <c r="B1393" t="s">
        <v>1706</v>
      </c>
      <c r="C1393" t="s">
        <v>1707</v>
      </c>
      <c r="D1393">
        <v>12</v>
      </c>
      <c r="E1393">
        <v>1392</v>
      </c>
    </row>
    <row r="1394" spans="1:5" x14ac:dyDescent="0.25">
      <c r="A1394" t="s">
        <v>2980</v>
      </c>
      <c r="B1394" t="s">
        <v>1706</v>
      </c>
      <c r="C1394" t="s">
        <v>1707</v>
      </c>
      <c r="D1394">
        <v>12</v>
      </c>
      <c r="E1394">
        <v>1393</v>
      </c>
    </row>
    <row r="1395" spans="1:5" x14ac:dyDescent="0.25">
      <c r="A1395" t="s">
        <v>2981</v>
      </c>
      <c r="B1395" t="s">
        <v>1706</v>
      </c>
      <c r="C1395" t="s">
        <v>1707</v>
      </c>
      <c r="D1395">
        <v>12</v>
      </c>
      <c r="E1395">
        <v>1394</v>
      </c>
    </row>
    <row r="1396" spans="1:5" x14ac:dyDescent="0.25">
      <c r="A1396" t="s">
        <v>2982</v>
      </c>
      <c r="B1396" t="s">
        <v>1706</v>
      </c>
      <c r="C1396" t="s">
        <v>1707</v>
      </c>
      <c r="D1396">
        <v>12</v>
      </c>
      <c r="E1396">
        <v>1395</v>
      </c>
    </row>
    <row r="1397" spans="1:5" x14ac:dyDescent="0.25">
      <c r="A1397" t="s">
        <v>2983</v>
      </c>
      <c r="B1397" t="s">
        <v>1706</v>
      </c>
      <c r="C1397" t="s">
        <v>1707</v>
      </c>
      <c r="D1397">
        <v>12</v>
      </c>
      <c r="E1397">
        <v>1396</v>
      </c>
    </row>
    <row r="1398" spans="1:5" x14ac:dyDescent="0.25">
      <c r="A1398" t="s">
        <v>2984</v>
      </c>
      <c r="B1398" t="s">
        <v>1706</v>
      </c>
      <c r="C1398" t="s">
        <v>1707</v>
      </c>
      <c r="D1398">
        <v>12</v>
      </c>
      <c r="E1398">
        <v>1397</v>
      </c>
    </row>
    <row r="1399" spans="1:5" x14ac:dyDescent="0.25">
      <c r="A1399" t="s">
        <v>2985</v>
      </c>
      <c r="B1399" t="s">
        <v>1706</v>
      </c>
      <c r="C1399" t="s">
        <v>1707</v>
      </c>
      <c r="D1399">
        <v>12</v>
      </c>
      <c r="E1399">
        <v>1398</v>
      </c>
    </row>
    <row r="1400" spans="1:5" x14ac:dyDescent="0.25">
      <c r="A1400" t="s">
        <v>2986</v>
      </c>
      <c r="B1400" t="s">
        <v>1706</v>
      </c>
      <c r="C1400" t="s">
        <v>1707</v>
      </c>
      <c r="D1400">
        <v>12</v>
      </c>
      <c r="E1400">
        <v>1399</v>
      </c>
    </row>
    <row r="1401" spans="1:5" x14ac:dyDescent="0.25">
      <c r="A1401" t="s">
        <v>2987</v>
      </c>
      <c r="B1401" t="s">
        <v>1706</v>
      </c>
      <c r="C1401" t="s">
        <v>1707</v>
      </c>
      <c r="D1401">
        <v>12</v>
      </c>
      <c r="E1401">
        <v>1400</v>
      </c>
    </row>
    <row r="1402" spans="1:5" x14ac:dyDescent="0.25">
      <c r="A1402" t="s">
        <v>2988</v>
      </c>
      <c r="B1402" t="s">
        <v>1706</v>
      </c>
      <c r="C1402" t="s">
        <v>1707</v>
      </c>
      <c r="D1402">
        <v>12</v>
      </c>
      <c r="E1402">
        <v>1401</v>
      </c>
    </row>
    <row r="1403" spans="1:5" x14ac:dyDescent="0.25">
      <c r="A1403" t="s">
        <v>2989</v>
      </c>
      <c r="B1403" t="s">
        <v>1706</v>
      </c>
      <c r="C1403" t="s">
        <v>1707</v>
      </c>
      <c r="D1403">
        <v>12</v>
      </c>
      <c r="E1403">
        <v>1402</v>
      </c>
    </row>
    <row r="1404" spans="1:5" x14ac:dyDescent="0.25">
      <c r="A1404" t="s">
        <v>2990</v>
      </c>
      <c r="B1404" t="s">
        <v>1706</v>
      </c>
      <c r="C1404" t="s">
        <v>1707</v>
      </c>
      <c r="D1404">
        <v>12</v>
      </c>
      <c r="E1404">
        <v>1403</v>
      </c>
    </row>
    <row r="1405" spans="1:5" x14ac:dyDescent="0.25">
      <c r="A1405" t="s">
        <v>2991</v>
      </c>
      <c r="B1405" t="s">
        <v>1706</v>
      </c>
      <c r="C1405" t="s">
        <v>1707</v>
      </c>
      <c r="D1405">
        <v>12</v>
      </c>
      <c r="E1405">
        <v>1404</v>
      </c>
    </row>
    <row r="1406" spans="1:5" x14ac:dyDescent="0.25">
      <c r="A1406" t="s">
        <v>2992</v>
      </c>
      <c r="B1406" t="s">
        <v>1706</v>
      </c>
      <c r="C1406" t="s">
        <v>1707</v>
      </c>
      <c r="D1406">
        <v>12</v>
      </c>
      <c r="E1406">
        <v>1405</v>
      </c>
    </row>
    <row r="1407" spans="1:5" x14ac:dyDescent="0.25">
      <c r="A1407" t="s">
        <v>2993</v>
      </c>
      <c r="B1407" t="s">
        <v>1706</v>
      </c>
      <c r="C1407" t="s">
        <v>1707</v>
      </c>
      <c r="D1407">
        <v>12</v>
      </c>
      <c r="E1407">
        <v>1406</v>
      </c>
    </row>
    <row r="1408" spans="1:5" x14ac:dyDescent="0.25">
      <c r="A1408" t="s">
        <v>2994</v>
      </c>
      <c r="B1408" t="s">
        <v>1706</v>
      </c>
      <c r="C1408" t="s">
        <v>1707</v>
      </c>
      <c r="D1408">
        <v>12</v>
      </c>
      <c r="E1408">
        <v>1407</v>
      </c>
    </row>
    <row r="1409" spans="1:5" x14ac:dyDescent="0.25">
      <c r="A1409" t="s">
        <v>2995</v>
      </c>
      <c r="B1409" t="s">
        <v>1706</v>
      </c>
      <c r="C1409" t="s">
        <v>1707</v>
      </c>
      <c r="D1409">
        <v>12</v>
      </c>
      <c r="E1409">
        <v>1408</v>
      </c>
    </row>
    <row r="1410" spans="1:5" x14ac:dyDescent="0.25">
      <c r="A1410" t="s">
        <v>2896</v>
      </c>
      <c r="B1410" t="s">
        <v>1706</v>
      </c>
      <c r="C1410" t="s">
        <v>1707</v>
      </c>
      <c r="D1410">
        <v>12</v>
      </c>
      <c r="E1410">
        <v>1409</v>
      </c>
    </row>
    <row r="1411" spans="1:5" x14ac:dyDescent="0.25">
      <c r="A1411" t="s">
        <v>2897</v>
      </c>
      <c r="B1411" t="s">
        <v>1706</v>
      </c>
      <c r="C1411" t="s">
        <v>1707</v>
      </c>
      <c r="D1411">
        <v>12</v>
      </c>
      <c r="E1411">
        <v>1410</v>
      </c>
    </row>
    <row r="1412" spans="1:5" x14ac:dyDescent="0.25">
      <c r="A1412" t="s">
        <v>2898</v>
      </c>
      <c r="B1412" t="s">
        <v>1706</v>
      </c>
      <c r="C1412" t="s">
        <v>1707</v>
      </c>
      <c r="D1412">
        <v>12</v>
      </c>
      <c r="E1412">
        <v>1411</v>
      </c>
    </row>
    <row r="1413" spans="1:5" x14ac:dyDescent="0.25">
      <c r="A1413" t="s">
        <v>2899</v>
      </c>
      <c r="B1413" t="s">
        <v>1706</v>
      </c>
      <c r="C1413" t="s">
        <v>1707</v>
      </c>
      <c r="D1413">
        <v>12</v>
      </c>
      <c r="E1413">
        <v>1412</v>
      </c>
    </row>
    <row r="1414" spans="1:5" x14ac:dyDescent="0.25">
      <c r="A1414" t="s">
        <v>2900</v>
      </c>
      <c r="B1414" t="s">
        <v>1706</v>
      </c>
      <c r="C1414" t="s">
        <v>1707</v>
      </c>
      <c r="D1414">
        <v>12</v>
      </c>
      <c r="E1414">
        <v>1413</v>
      </c>
    </row>
    <row r="1415" spans="1:5" x14ac:dyDescent="0.25">
      <c r="A1415" t="s">
        <v>2901</v>
      </c>
      <c r="B1415" t="s">
        <v>1706</v>
      </c>
      <c r="C1415" t="s">
        <v>1707</v>
      </c>
      <c r="D1415">
        <v>12</v>
      </c>
      <c r="E1415">
        <v>1414</v>
      </c>
    </row>
    <row r="1416" spans="1:5" x14ac:dyDescent="0.25">
      <c r="A1416" t="s">
        <v>2902</v>
      </c>
      <c r="B1416" t="s">
        <v>1706</v>
      </c>
      <c r="C1416" t="s">
        <v>1707</v>
      </c>
      <c r="D1416">
        <v>12</v>
      </c>
      <c r="E1416">
        <v>1415</v>
      </c>
    </row>
    <row r="1417" spans="1:5" x14ac:dyDescent="0.25">
      <c r="A1417" t="s">
        <v>2903</v>
      </c>
      <c r="B1417" t="s">
        <v>1706</v>
      </c>
      <c r="C1417" t="s">
        <v>1707</v>
      </c>
      <c r="D1417">
        <v>12</v>
      </c>
      <c r="E1417">
        <v>1416</v>
      </c>
    </row>
    <row r="1418" spans="1:5" x14ac:dyDescent="0.25">
      <c r="A1418" t="s">
        <v>2904</v>
      </c>
      <c r="B1418" t="s">
        <v>1706</v>
      </c>
      <c r="C1418" t="s">
        <v>1707</v>
      </c>
      <c r="D1418">
        <v>12</v>
      </c>
      <c r="E1418">
        <v>1417</v>
      </c>
    </row>
    <row r="1419" spans="1:5" x14ac:dyDescent="0.25">
      <c r="A1419" t="s">
        <v>2905</v>
      </c>
      <c r="B1419" t="s">
        <v>1706</v>
      </c>
      <c r="C1419" t="s">
        <v>1707</v>
      </c>
      <c r="D1419">
        <v>12</v>
      </c>
      <c r="E1419">
        <v>1418</v>
      </c>
    </row>
    <row r="1420" spans="1:5" x14ac:dyDescent="0.25">
      <c r="A1420" t="s">
        <v>2906</v>
      </c>
      <c r="B1420" t="s">
        <v>1706</v>
      </c>
      <c r="C1420" t="s">
        <v>1707</v>
      </c>
      <c r="D1420">
        <v>12</v>
      </c>
      <c r="E1420">
        <v>1419</v>
      </c>
    </row>
    <row r="1421" spans="1:5" x14ac:dyDescent="0.25">
      <c r="A1421" t="s">
        <v>2907</v>
      </c>
      <c r="B1421" t="s">
        <v>1706</v>
      </c>
      <c r="C1421" t="s">
        <v>1707</v>
      </c>
      <c r="D1421">
        <v>12</v>
      </c>
      <c r="E1421">
        <v>1420</v>
      </c>
    </row>
    <row r="1422" spans="1:5" x14ac:dyDescent="0.25">
      <c r="A1422" t="s">
        <v>2908</v>
      </c>
      <c r="B1422" t="s">
        <v>1706</v>
      </c>
      <c r="C1422" t="s">
        <v>1707</v>
      </c>
      <c r="D1422">
        <v>12</v>
      </c>
      <c r="E1422">
        <v>1421</v>
      </c>
    </row>
    <row r="1423" spans="1:5" x14ac:dyDescent="0.25">
      <c r="A1423" t="s">
        <v>2909</v>
      </c>
      <c r="B1423" t="s">
        <v>1706</v>
      </c>
      <c r="C1423" t="s">
        <v>1707</v>
      </c>
      <c r="D1423">
        <v>12</v>
      </c>
      <c r="E1423">
        <v>1422</v>
      </c>
    </row>
    <row r="1424" spans="1:5" x14ac:dyDescent="0.25">
      <c r="A1424" t="s">
        <v>2910</v>
      </c>
      <c r="B1424" t="s">
        <v>1706</v>
      </c>
      <c r="C1424" t="s">
        <v>1707</v>
      </c>
      <c r="D1424">
        <v>12</v>
      </c>
      <c r="E1424">
        <v>1423</v>
      </c>
    </row>
    <row r="1425" spans="1:5" x14ac:dyDescent="0.25">
      <c r="A1425" t="s">
        <v>2911</v>
      </c>
      <c r="B1425" t="s">
        <v>1706</v>
      </c>
      <c r="C1425" t="s">
        <v>1707</v>
      </c>
      <c r="D1425">
        <v>12</v>
      </c>
      <c r="E1425">
        <v>1424</v>
      </c>
    </row>
    <row r="1426" spans="1:5" x14ac:dyDescent="0.25">
      <c r="A1426" t="s">
        <v>2912</v>
      </c>
      <c r="B1426" t="s">
        <v>1706</v>
      </c>
      <c r="C1426" t="s">
        <v>1707</v>
      </c>
      <c r="D1426">
        <v>12</v>
      </c>
      <c r="E1426">
        <v>1425</v>
      </c>
    </row>
    <row r="1427" spans="1:5" x14ac:dyDescent="0.25">
      <c r="A1427" t="s">
        <v>2913</v>
      </c>
      <c r="B1427" t="s">
        <v>1706</v>
      </c>
      <c r="C1427" t="s">
        <v>1707</v>
      </c>
      <c r="D1427">
        <v>12</v>
      </c>
      <c r="E1427">
        <v>1426</v>
      </c>
    </row>
    <row r="1428" spans="1:5" x14ac:dyDescent="0.25">
      <c r="A1428" t="s">
        <v>2914</v>
      </c>
      <c r="B1428" t="s">
        <v>1706</v>
      </c>
      <c r="C1428" t="s">
        <v>1707</v>
      </c>
      <c r="D1428">
        <v>12</v>
      </c>
      <c r="E1428">
        <v>1427</v>
      </c>
    </row>
    <row r="1429" spans="1:5" x14ac:dyDescent="0.25">
      <c r="A1429" t="s">
        <v>2915</v>
      </c>
      <c r="B1429" t="s">
        <v>1706</v>
      </c>
      <c r="C1429" t="s">
        <v>1707</v>
      </c>
      <c r="D1429">
        <v>12</v>
      </c>
      <c r="E1429">
        <v>1428</v>
      </c>
    </row>
    <row r="1430" spans="1:5" x14ac:dyDescent="0.25">
      <c r="A1430" t="s">
        <v>2916</v>
      </c>
      <c r="B1430" t="s">
        <v>1706</v>
      </c>
      <c r="C1430" t="s">
        <v>1707</v>
      </c>
      <c r="D1430">
        <v>12</v>
      </c>
      <c r="E1430">
        <v>1429</v>
      </c>
    </row>
    <row r="1431" spans="1:5" x14ac:dyDescent="0.25">
      <c r="A1431" t="s">
        <v>2917</v>
      </c>
      <c r="B1431" t="s">
        <v>1706</v>
      </c>
      <c r="C1431" t="s">
        <v>1707</v>
      </c>
      <c r="D1431">
        <v>12</v>
      </c>
      <c r="E1431">
        <v>1430</v>
      </c>
    </row>
    <row r="1432" spans="1:5" x14ac:dyDescent="0.25">
      <c r="A1432" t="s">
        <v>2918</v>
      </c>
      <c r="B1432" t="s">
        <v>1706</v>
      </c>
      <c r="C1432" t="s">
        <v>1707</v>
      </c>
      <c r="D1432">
        <v>12</v>
      </c>
      <c r="E1432">
        <v>1431</v>
      </c>
    </row>
    <row r="1433" spans="1:5" x14ac:dyDescent="0.25">
      <c r="A1433" t="s">
        <v>2919</v>
      </c>
      <c r="B1433" t="s">
        <v>1706</v>
      </c>
      <c r="C1433" t="s">
        <v>1707</v>
      </c>
      <c r="D1433">
        <v>12</v>
      </c>
      <c r="E1433">
        <v>1432</v>
      </c>
    </row>
    <row r="1434" spans="1:5" x14ac:dyDescent="0.25">
      <c r="A1434" t="s">
        <v>2920</v>
      </c>
      <c r="B1434" t="s">
        <v>1706</v>
      </c>
      <c r="C1434" t="s">
        <v>1707</v>
      </c>
      <c r="D1434">
        <v>12</v>
      </c>
      <c r="E1434">
        <v>1433</v>
      </c>
    </row>
    <row r="1435" spans="1:5" x14ac:dyDescent="0.25">
      <c r="A1435" t="s">
        <v>2921</v>
      </c>
      <c r="B1435" t="s">
        <v>1706</v>
      </c>
      <c r="C1435" t="s">
        <v>1707</v>
      </c>
      <c r="D1435">
        <v>12</v>
      </c>
      <c r="E1435">
        <v>1434</v>
      </c>
    </row>
    <row r="1436" spans="1:5" x14ac:dyDescent="0.25">
      <c r="A1436" t="s">
        <v>2922</v>
      </c>
      <c r="B1436" t="s">
        <v>1706</v>
      </c>
      <c r="C1436" t="s">
        <v>1707</v>
      </c>
      <c r="D1436">
        <v>12</v>
      </c>
      <c r="E1436">
        <v>1435</v>
      </c>
    </row>
    <row r="1437" spans="1:5" x14ac:dyDescent="0.25">
      <c r="A1437" t="s">
        <v>2923</v>
      </c>
      <c r="B1437" t="s">
        <v>1706</v>
      </c>
      <c r="C1437" t="s">
        <v>1707</v>
      </c>
      <c r="D1437">
        <v>12</v>
      </c>
      <c r="E1437">
        <v>1436</v>
      </c>
    </row>
    <row r="1438" spans="1:5" x14ac:dyDescent="0.25">
      <c r="A1438" t="s">
        <v>2924</v>
      </c>
      <c r="B1438" t="s">
        <v>1706</v>
      </c>
      <c r="C1438" t="s">
        <v>1707</v>
      </c>
      <c r="D1438">
        <v>12</v>
      </c>
      <c r="E1438">
        <v>1437</v>
      </c>
    </row>
    <row r="1439" spans="1:5" x14ac:dyDescent="0.25">
      <c r="A1439" t="s">
        <v>2925</v>
      </c>
      <c r="B1439" t="s">
        <v>1706</v>
      </c>
      <c r="C1439" t="s">
        <v>1707</v>
      </c>
      <c r="D1439">
        <v>12</v>
      </c>
      <c r="E1439">
        <v>1438</v>
      </c>
    </row>
    <row r="1440" spans="1:5" x14ac:dyDescent="0.25">
      <c r="A1440" t="s">
        <v>2926</v>
      </c>
      <c r="B1440" t="s">
        <v>1706</v>
      </c>
      <c r="C1440" t="s">
        <v>1707</v>
      </c>
      <c r="D1440">
        <v>12</v>
      </c>
      <c r="E1440">
        <v>1439</v>
      </c>
    </row>
    <row r="1441" spans="1:5" x14ac:dyDescent="0.25">
      <c r="A1441" t="s">
        <v>2927</v>
      </c>
      <c r="B1441" t="s">
        <v>1706</v>
      </c>
      <c r="C1441" t="s">
        <v>1707</v>
      </c>
      <c r="D1441">
        <v>12</v>
      </c>
      <c r="E1441">
        <v>1440</v>
      </c>
    </row>
    <row r="1442" spans="1:5" x14ac:dyDescent="0.25">
      <c r="A1442" t="s">
        <v>2928</v>
      </c>
      <c r="B1442" t="s">
        <v>1706</v>
      </c>
      <c r="C1442" t="s">
        <v>1707</v>
      </c>
      <c r="D1442">
        <v>12</v>
      </c>
      <c r="E1442">
        <v>1441</v>
      </c>
    </row>
    <row r="1443" spans="1:5" x14ac:dyDescent="0.25">
      <c r="A1443" t="s">
        <v>2929</v>
      </c>
      <c r="B1443" t="s">
        <v>1706</v>
      </c>
      <c r="C1443" t="s">
        <v>1707</v>
      </c>
      <c r="D1443">
        <v>12</v>
      </c>
      <c r="E1443">
        <v>1442</v>
      </c>
    </row>
    <row r="1444" spans="1:5" x14ac:dyDescent="0.25">
      <c r="A1444" t="s">
        <v>2930</v>
      </c>
      <c r="B1444" t="s">
        <v>1706</v>
      </c>
      <c r="C1444" t="s">
        <v>1707</v>
      </c>
      <c r="D1444">
        <v>12</v>
      </c>
      <c r="E1444">
        <v>1443</v>
      </c>
    </row>
    <row r="1445" spans="1:5" x14ac:dyDescent="0.25">
      <c r="A1445" t="s">
        <v>2931</v>
      </c>
      <c r="B1445" t="s">
        <v>1706</v>
      </c>
      <c r="C1445" t="s">
        <v>1707</v>
      </c>
      <c r="D1445">
        <v>12</v>
      </c>
      <c r="E1445">
        <v>1444</v>
      </c>
    </row>
    <row r="1446" spans="1:5" x14ac:dyDescent="0.25">
      <c r="A1446" t="s">
        <v>2932</v>
      </c>
      <c r="B1446" t="s">
        <v>1706</v>
      </c>
      <c r="C1446" t="s">
        <v>1707</v>
      </c>
      <c r="D1446">
        <v>12</v>
      </c>
      <c r="E1446">
        <v>1445</v>
      </c>
    </row>
    <row r="1447" spans="1:5" x14ac:dyDescent="0.25">
      <c r="A1447" t="s">
        <v>2933</v>
      </c>
      <c r="B1447" t="s">
        <v>1706</v>
      </c>
      <c r="C1447" t="s">
        <v>1707</v>
      </c>
      <c r="D1447">
        <v>12</v>
      </c>
      <c r="E1447">
        <v>1446</v>
      </c>
    </row>
    <row r="1448" spans="1:5" x14ac:dyDescent="0.25">
      <c r="A1448" t="s">
        <v>2934</v>
      </c>
      <c r="B1448" t="s">
        <v>1706</v>
      </c>
      <c r="C1448" t="s">
        <v>1707</v>
      </c>
      <c r="D1448">
        <v>12</v>
      </c>
      <c r="E1448">
        <v>1447</v>
      </c>
    </row>
    <row r="1449" spans="1:5" x14ac:dyDescent="0.25">
      <c r="A1449" t="s">
        <v>2935</v>
      </c>
      <c r="B1449" t="s">
        <v>1706</v>
      </c>
      <c r="C1449" t="s">
        <v>1707</v>
      </c>
      <c r="D1449">
        <v>12</v>
      </c>
      <c r="E1449">
        <v>1448</v>
      </c>
    </row>
    <row r="1450" spans="1:5" x14ac:dyDescent="0.25">
      <c r="A1450" t="s">
        <v>2936</v>
      </c>
      <c r="B1450" t="s">
        <v>1706</v>
      </c>
      <c r="C1450" t="s">
        <v>1707</v>
      </c>
      <c r="D1450">
        <v>12</v>
      </c>
      <c r="E1450">
        <v>1449</v>
      </c>
    </row>
    <row r="1451" spans="1:5" x14ac:dyDescent="0.25">
      <c r="A1451" t="s">
        <v>2937</v>
      </c>
      <c r="B1451" t="s">
        <v>1706</v>
      </c>
      <c r="C1451" t="s">
        <v>1707</v>
      </c>
      <c r="D1451">
        <v>12</v>
      </c>
      <c r="E1451">
        <v>1450</v>
      </c>
    </row>
    <row r="1452" spans="1:5" x14ac:dyDescent="0.25">
      <c r="A1452" t="s">
        <v>2938</v>
      </c>
      <c r="B1452" t="s">
        <v>1706</v>
      </c>
      <c r="C1452" t="s">
        <v>1707</v>
      </c>
      <c r="D1452">
        <v>12</v>
      </c>
      <c r="E1452">
        <v>1451</v>
      </c>
    </row>
    <row r="1453" spans="1:5" x14ac:dyDescent="0.25">
      <c r="A1453" t="s">
        <v>2939</v>
      </c>
      <c r="B1453" t="s">
        <v>1706</v>
      </c>
      <c r="C1453" t="s">
        <v>1707</v>
      </c>
      <c r="D1453">
        <v>12</v>
      </c>
      <c r="E1453">
        <v>1452</v>
      </c>
    </row>
    <row r="1454" spans="1:5" x14ac:dyDescent="0.25">
      <c r="A1454" t="s">
        <v>2940</v>
      </c>
      <c r="B1454" t="s">
        <v>1706</v>
      </c>
      <c r="C1454" t="s">
        <v>1707</v>
      </c>
      <c r="D1454">
        <v>12</v>
      </c>
      <c r="E1454">
        <v>1453</v>
      </c>
    </row>
    <row r="1455" spans="1:5" x14ac:dyDescent="0.25">
      <c r="A1455" t="s">
        <v>2941</v>
      </c>
      <c r="B1455" t="s">
        <v>1706</v>
      </c>
      <c r="C1455" t="s">
        <v>1707</v>
      </c>
      <c r="D1455">
        <v>12</v>
      </c>
      <c r="E1455">
        <v>1454</v>
      </c>
    </row>
    <row r="1456" spans="1:5" x14ac:dyDescent="0.25">
      <c r="A1456" t="s">
        <v>2942</v>
      </c>
      <c r="B1456" t="s">
        <v>1706</v>
      </c>
      <c r="C1456" t="s">
        <v>1707</v>
      </c>
      <c r="D1456">
        <v>12</v>
      </c>
      <c r="E1456">
        <v>1455</v>
      </c>
    </row>
    <row r="1457" spans="1:5" x14ac:dyDescent="0.25">
      <c r="A1457" t="s">
        <v>2943</v>
      </c>
      <c r="B1457" t="s">
        <v>1706</v>
      </c>
      <c r="C1457" t="s">
        <v>1707</v>
      </c>
      <c r="D1457">
        <v>12</v>
      </c>
      <c r="E1457">
        <v>1456</v>
      </c>
    </row>
    <row r="1458" spans="1:5" x14ac:dyDescent="0.25">
      <c r="A1458" t="s">
        <v>2944</v>
      </c>
      <c r="B1458" t="s">
        <v>1706</v>
      </c>
      <c r="C1458" t="s">
        <v>1707</v>
      </c>
      <c r="D1458">
        <v>12</v>
      </c>
      <c r="E1458">
        <v>1457</v>
      </c>
    </row>
    <row r="1459" spans="1:5" x14ac:dyDescent="0.25">
      <c r="A1459" t="s">
        <v>2945</v>
      </c>
      <c r="B1459" t="s">
        <v>1706</v>
      </c>
      <c r="C1459" t="s">
        <v>1707</v>
      </c>
      <c r="D1459">
        <v>12</v>
      </c>
      <c r="E1459">
        <v>1458</v>
      </c>
    </row>
    <row r="1460" spans="1:5" x14ac:dyDescent="0.25">
      <c r="A1460" t="s">
        <v>2946</v>
      </c>
      <c r="B1460" t="s">
        <v>1706</v>
      </c>
      <c r="C1460" t="s">
        <v>1707</v>
      </c>
      <c r="D1460">
        <v>12</v>
      </c>
      <c r="E1460">
        <v>1459</v>
      </c>
    </row>
    <row r="1461" spans="1:5" x14ac:dyDescent="0.25">
      <c r="A1461" t="s">
        <v>2947</v>
      </c>
      <c r="B1461" t="s">
        <v>1706</v>
      </c>
      <c r="C1461" t="s">
        <v>1707</v>
      </c>
      <c r="D1461">
        <v>12</v>
      </c>
      <c r="E1461">
        <v>1460</v>
      </c>
    </row>
    <row r="1462" spans="1:5" x14ac:dyDescent="0.25">
      <c r="A1462" t="s">
        <v>2948</v>
      </c>
      <c r="B1462" t="s">
        <v>1706</v>
      </c>
      <c r="C1462" t="s">
        <v>1707</v>
      </c>
      <c r="D1462">
        <v>12</v>
      </c>
      <c r="E1462">
        <v>1461</v>
      </c>
    </row>
    <row r="1463" spans="1:5" x14ac:dyDescent="0.25">
      <c r="A1463" t="s">
        <v>2949</v>
      </c>
      <c r="B1463" t="s">
        <v>1706</v>
      </c>
      <c r="C1463" t="s">
        <v>1707</v>
      </c>
      <c r="D1463">
        <v>12</v>
      </c>
      <c r="E1463">
        <v>1462</v>
      </c>
    </row>
    <row r="1464" spans="1:5" x14ac:dyDescent="0.25">
      <c r="A1464" t="s">
        <v>2950</v>
      </c>
      <c r="B1464" t="s">
        <v>1706</v>
      </c>
      <c r="C1464" t="s">
        <v>1707</v>
      </c>
      <c r="D1464">
        <v>12</v>
      </c>
      <c r="E1464">
        <v>1463</v>
      </c>
    </row>
    <row r="1465" spans="1:5" x14ac:dyDescent="0.25">
      <c r="A1465" t="s">
        <v>2951</v>
      </c>
      <c r="B1465" t="s">
        <v>1706</v>
      </c>
      <c r="C1465" t="s">
        <v>1707</v>
      </c>
      <c r="D1465">
        <v>12</v>
      </c>
      <c r="E1465">
        <v>1464</v>
      </c>
    </row>
    <row r="1466" spans="1:5" x14ac:dyDescent="0.25">
      <c r="A1466" t="s">
        <v>2952</v>
      </c>
      <c r="B1466" t="s">
        <v>1706</v>
      </c>
      <c r="C1466" t="s">
        <v>1707</v>
      </c>
      <c r="D1466">
        <v>12</v>
      </c>
      <c r="E1466">
        <v>1465</v>
      </c>
    </row>
    <row r="1467" spans="1:5" x14ac:dyDescent="0.25">
      <c r="A1467" t="s">
        <v>2953</v>
      </c>
      <c r="B1467" t="s">
        <v>1706</v>
      </c>
      <c r="C1467" t="s">
        <v>1707</v>
      </c>
      <c r="D1467">
        <v>12</v>
      </c>
      <c r="E1467">
        <v>1466</v>
      </c>
    </row>
    <row r="1468" spans="1:5" x14ac:dyDescent="0.25">
      <c r="A1468" t="s">
        <v>2954</v>
      </c>
      <c r="B1468" t="s">
        <v>1706</v>
      </c>
      <c r="C1468" t="s">
        <v>1707</v>
      </c>
      <c r="D1468">
        <v>12</v>
      </c>
      <c r="E1468">
        <v>1467</v>
      </c>
    </row>
    <row r="1469" spans="1:5" x14ac:dyDescent="0.25">
      <c r="A1469" t="s">
        <v>2955</v>
      </c>
      <c r="B1469" t="s">
        <v>1706</v>
      </c>
      <c r="C1469" t="s">
        <v>1707</v>
      </c>
      <c r="D1469">
        <v>12</v>
      </c>
      <c r="E1469">
        <v>1468</v>
      </c>
    </row>
    <row r="1470" spans="1:5" x14ac:dyDescent="0.25">
      <c r="A1470" t="s">
        <v>2956</v>
      </c>
      <c r="B1470" t="s">
        <v>1706</v>
      </c>
      <c r="C1470" t="s">
        <v>1707</v>
      </c>
      <c r="D1470">
        <v>12</v>
      </c>
      <c r="E1470">
        <v>1469</v>
      </c>
    </row>
    <row r="1471" spans="1:5" x14ac:dyDescent="0.25">
      <c r="A1471" t="s">
        <v>2957</v>
      </c>
      <c r="B1471" t="s">
        <v>1706</v>
      </c>
      <c r="C1471" t="s">
        <v>1707</v>
      </c>
      <c r="D1471">
        <v>12</v>
      </c>
      <c r="E1471">
        <v>1470</v>
      </c>
    </row>
    <row r="1472" spans="1:5" x14ac:dyDescent="0.25">
      <c r="A1472" t="s">
        <v>2958</v>
      </c>
      <c r="B1472" t="s">
        <v>1706</v>
      </c>
      <c r="C1472" t="s">
        <v>1707</v>
      </c>
      <c r="D1472">
        <v>12</v>
      </c>
      <c r="E1472">
        <v>1471</v>
      </c>
    </row>
    <row r="1473" spans="1:5" x14ac:dyDescent="0.25">
      <c r="A1473" t="s">
        <v>2959</v>
      </c>
      <c r="B1473" t="s">
        <v>1706</v>
      </c>
      <c r="C1473" t="s">
        <v>1707</v>
      </c>
      <c r="D1473">
        <v>12</v>
      </c>
      <c r="E1473">
        <v>1472</v>
      </c>
    </row>
    <row r="1474" spans="1:5" x14ac:dyDescent="0.25">
      <c r="A1474" t="s">
        <v>2960</v>
      </c>
      <c r="B1474" t="s">
        <v>1706</v>
      </c>
      <c r="C1474" t="s">
        <v>1707</v>
      </c>
      <c r="D1474">
        <v>12</v>
      </c>
      <c r="E1474">
        <v>1473</v>
      </c>
    </row>
    <row r="1475" spans="1:5" x14ac:dyDescent="0.25">
      <c r="A1475" t="s">
        <v>2961</v>
      </c>
      <c r="B1475" t="s">
        <v>1706</v>
      </c>
      <c r="C1475" t="s">
        <v>1707</v>
      </c>
      <c r="D1475">
        <v>12</v>
      </c>
      <c r="E1475">
        <v>1474</v>
      </c>
    </row>
    <row r="1476" spans="1:5" x14ac:dyDescent="0.25">
      <c r="A1476" t="s">
        <v>2962</v>
      </c>
      <c r="B1476" t="s">
        <v>1706</v>
      </c>
      <c r="C1476" t="s">
        <v>1707</v>
      </c>
      <c r="D1476">
        <v>12</v>
      </c>
      <c r="E1476">
        <v>1475</v>
      </c>
    </row>
    <row r="1477" spans="1:5" x14ac:dyDescent="0.25">
      <c r="A1477" t="s">
        <v>2963</v>
      </c>
      <c r="B1477" t="s">
        <v>1706</v>
      </c>
      <c r="C1477" t="s">
        <v>1707</v>
      </c>
      <c r="D1477">
        <v>12</v>
      </c>
      <c r="E1477">
        <v>1476</v>
      </c>
    </row>
    <row r="1478" spans="1:5" x14ac:dyDescent="0.25">
      <c r="A1478" t="s">
        <v>2964</v>
      </c>
      <c r="B1478" t="s">
        <v>1706</v>
      </c>
      <c r="C1478" t="s">
        <v>1707</v>
      </c>
      <c r="D1478">
        <v>12</v>
      </c>
      <c r="E1478">
        <v>1477</v>
      </c>
    </row>
    <row r="1479" spans="1:5" x14ac:dyDescent="0.25">
      <c r="A1479" t="s">
        <v>2965</v>
      </c>
      <c r="B1479" t="s">
        <v>1706</v>
      </c>
      <c r="C1479" t="s">
        <v>1707</v>
      </c>
      <c r="D1479">
        <v>12</v>
      </c>
      <c r="E1479">
        <v>1478</v>
      </c>
    </row>
    <row r="1480" spans="1:5" x14ac:dyDescent="0.25">
      <c r="A1480" t="s">
        <v>2966</v>
      </c>
      <c r="B1480" t="s">
        <v>1706</v>
      </c>
      <c r="C1480" t="s">
        <v>1707</v>
      </c>
      <c r="D1480">
        <v>12</v>
      </c>
      <c r="E1480">
        <v>1479</v>
      </c>
    </row>
    <row r="1481" spans="1:5" x14ac:dyDescent="0.25">
      <c r="A1481" t="s">
        <v>2967</v>
      </c>
      <c r="B1481" t="s">
        <v>1706</v>
      </c>
      <c r="C1481" t="s">
        <v>1707</v>
      </c>
      <c r="D1481">
        <v>12</v>
      </c>
      <c r="E1481">
        <v>1480</v>
      </c>
    </row>
    <row r="1482" spans="1:5" x14ac:dyDescent="0.25">
      <c r="A1482" t="s">
        <v>2968</v>
      </c>
      <c r="B1482" t="s">
        <v>1706</v>
      </c>
      <c r="C1482" t="s">
        <v>1707</v>
      </c>
      <c r="D1482">
        <v>12</v>
      </c>
      <c r="E1482">
        <v>1481</v>
      </c>
    </row>
    <row r="1483" spans="1:5" x14ac:dyDescent="0.25">
      <c r="A1483" t="s">
        <v>2969</v>
      </c>
      <c r="B1483" t="s">
        <v>1706</v>
      </c>
      <c r="C1483" t="s">
        <v>1707</v>
      </c>
      <c r="D1483">
        <v>12</v>
      </c>
      <c r="E1483">
        <v>1482</v>
      </c>
    </row>
    <row r="1484" spans="1:5" x14ac:dyDescent="0.25">
      <c r="A1484" t="s">
        <v>2970</v>
      </c>
      <c r="B1484" t="s">
        <v>1706</v>
      </c>
      <c r="C1484" t="s">
        <v>1707</v>
      </c>
      <c r="D1484">
        <v>12</v>
      </c>
      <c r="E1484">
        <v>1483</v>
      </c>
    </row>
    <row r="1485" spans="1:5" x14ac:dyDescent="0.25">
      <c r="A1485" t="s">
        <v>2971</v>
      </c>
      <c r="B1485" t="s">
        <v>1706</v>
      </c>
      <c r="C1485" t="s">
        <v>1707</v>
      </c>
      <c r="D1485">
        <v>12</v>
      </c>
      <c r="E1485">
        <v>1484</v>
      </c>
    </row>
    <row r="1486" spans="1:5" x14ac:dyDescent="0.25">
      <c r="A1486" t="s">
        <v>2972</v>
      </c>
      <c r="B1486" t="s">
        <v>1706</v>
      </c>
      <c r="C1486" t="s">
        <v>1707</v>
      </c>
      <c r="D1486">
        <v>12</v>
      </c>
      <c r="E1486">
        <v>1485</v>
      </c>
    </row>
    <row r="1487" spans="1:5" x14ac:dyDescent="0.25">
      <c r="A1487" t="s">
        <v>2973</v>
      </c>
      <c r="B1487" t="s">
        <v>1706</v>
      </c>
      <c r="C1487" t="s">
        <v>1707</v>
      </c>
      <c r="D1487">
        <v>12</v>
      </c>
      <c r="E1487">
        <v>1486</v>
      </c>
    </row>
    <row r="1488" spans="1:5" x14ac:dyDescent="0.25">
      <c r="A1488" t="s">
        <v>2974</v>
      </c>
      <c r="B1488" t="s">
        <v>1706</v>
      </c>
      <c r="C1488" t="s">
        <v>1707</v>
      </c>
      <c r="D1488">
        <v>12</v>
      </c>
      <c r="E1488">
        <v>1487</v>
      </c>
    </row>
    <row r="1489" spans="1:5" x14ac:dyDescent="0.25">
      <c r="A1489" t="s">
        <v>2975</v>
      </c>
      <c r="B1489" t="s">
        <v>1706</v>
      </c>
      <c r="C1489" t="s">
        <v>1707</v>
      </c>
      <c r="D1489">
        <v>12</v>
      </c>
      <c r="E1489">
        <v>1488</v>
      </c>
    </row>
    <row r="1490" spans="1:5" x14ac:dyDescent="0.25">
      <c r="A1490" t="s">
        <v>2976</v>
      </c>
      <c r="B1490" t="s">
        <v>1706</v>
      </c>
      <c r="C1490" t="s">
        <v>1707</v>
      </c>
      <c r="D1490">
        <v>12</v>
      </c>
      <c r="E1490">
        <v>1489</v>
      </c>
    </row>
    <row r="1491" spans="1:5" x14ac:dyDescent="0.25">
      <c r="A1491" t="s">
        <v>2977</v>
      </c>
      <c r="B1491" t="s">
        <v>1706</v>
      </c>
      <c r="C1491" t="s">
        <v>1707</v>
      </c>
      <c r="D1491">
        <v>12</v>
      </c>
      <c r="E1491">
        <v>1490</v>
      </c>
    </row>
    <row r="1492" spans="1:5" x14ac:dyDescent="0.25">
      <c r="A1492" t="s">
        <v>2978</v>
      </c>
      <c r="B1492" t="s">
        <v>1706</v>
      </c>
      <c r="C1492" t="s">
        <v>1707</v>
      </c>
      <c r="D1492">
        <v>12</v>
      </c>
      <c r="E1492">
        <v>1491</v>
      </c>
    </row>
    <row r="1493" spans="1:5" x14ac:dyDescent="0.25">
      <c r="A1493" t="s">
        <v>2979</v>
      </c>
      <c r="B1493" t="s">
        <v>1706</v>
      </c>
      <c r="C1493" t="s">
        <v>1707</v>
      </c>
      <c r="D1493">
        <v>12</v>
      </c>
      <c r="E1493">
        <v>1492</v>
      </c>
    </row>
    <row r="1494" spans="1:5" x14ac:dyDescent="0.25">
      <c r="A1494" t="s">
        <v>2980</v>
      </c>
      <c r="B1494" t="s">
        <v>1706</v>
      </c>
      <c r="C1494" t="s">
        <v>1707</v>
      </c>
      <c r="D1494">
        <v>12</v>
      </c>
      <c r="E1494">
        <v>1493</v>
      </c>
    </row>
    <row r="1495" spans="1:5" x14ac:dyDescent="0.25">
      <c r="A1495" t="s">
        <v>2981</v>
      </c>
      <c r="B1495" t="s">
        <v>1706</v>
      </c>
      <c r="C1495" t="s">
        <v>1707</v>
      </c>
      <c r="D1495">
        <v>12</v>
      </c>
      <c r="E1495">
        <v>1494</v>
      </c>
    </row>
    <row r="1496" spans="1:5" x14ac:dyDescent="0.25">
      <c r="A1496" t="s">
        <v>2982</v>
      </c>
      <c r="B1496" t="s">
        <v>1706</v>
      </c>
      <c r="C1496" t="s">
        <v>1707</v>
      </c>
      <c r="D1496">
        <v>12</v>
      </c>
      <c r="E1496">
        <v>1495</v>
      </c>
    </row>
    <row r="1497" spans="1:5" x14ac:dyDescent="0.25">
      <c r="A1497" t="s">
        <v>2983</v>
      </c>
      <c r="B1497" t="s">
        <v>1706</v>
      </c>
      <c r="C1497" t="s">
        <v>1707</v>
      </c>
      <c r="D1497">
        <v>12</v>
      </c>
      <c r="E1497">
        <v>1496</v>
      </c>
    </row>
    <row r="1498" spans="1:5" x14ac:dyDescent="0.25">
      <c r="A1498" t="s">
        <v>2984</v>
      </c>
      <c r="B1498" t="s">
        <v>1706</v>
      </c>
      <c r="C1498" t="s">
        <v>1707</v>
      </c>
      <c r="D1498">
        <v>12</v>
      </c>
      <c r="E1498">
        <v>1497</v>
      </c>
    </row>
    <row r="1499" spans="1:5" x14ac:dyDescent="0.25">
      <c r="A1499" t="s">
        <v>2985</v>
      </c>
      <c r="B1499" t="s">
        <v>1706</v>
      </c>
      <c r="C1499" t="s">
        <v>1707</v>
      </c>
      <c r="D1499">
        <v>12</v>
      </c>
      <c r="E1499">
        <v>1498</v>
      </c>
    </row>
    <row r="1500" spans="1:5" x14ac:dyDescent="0.25">
      <c r="A1500" t="s">
        <v>2986</v>
      </c>
      <c r="B1500" t="s">
        <v>1706</v>
      </c>
      <c r="C1500" t="s">
        <v>1707</v>
      </c>
      <c r="D1500">
        <v>12</v>
      </c>
      <c r="E1500">
        <v>1499</v>
      </c>
    </row>
    <row r="1501" spans="1:5" x14ac:dyDescent="0.25">
      <c r="A1501" t="s">
        <v>2987</v>
      </c>
      <c r="B1501" t="s">
        <v>1706</v>
      </c>
      <c r="C1501" t="s">
        <v>1707</v>
      </c>
      <c r="D1501">
        <v>12</v>
      </c>
      <c r="E1501">
        <v>1500</v>
      </c>
    </row>
    <row r="1502" spans="1:5" x14ac:dyDescent="0.25">
      <c r="A1502" t="s">
        <v>2988</v>
      </c>
      <c r="B1502" t="s">
        <v>1706</v>
      </c>
      <c r="C1502" t="s">
        <v>1707</v>
      </c>
      <c r="D1502">
        <v>12</v>
      </c>
      <c r="E1502">
        <v>1501</v>
      </c>
    </row>
    <row r="1503" spans="1:5" x14ac:dyDescent="0.25">
      <c r="A1503" t="s">
        <v>2989</v>
      </c>
      <c r="B1503" t="s">
        <v>1706</v>
      </c>
      <c r="C1503" t="s">
        <v>1707</v>
      </c>
      <c r="D1503">
        <v>12</v>
      </c>
      <c r="E1503">
        <v>1502</v>
      </c>
    </row>
    <row r="1504" spans="1:5" x14ac:dyDescent="0.25">
      <c r="A1504" t="s">
        <v>2990</v>
      </c>
      <c r="B1504" t="s">
        <v>1706</v>
      </c>
      <c r="C1504" t="s">
        <v>1707</v>
      </c>
      <c r="D1504">
        <v>12</v>
      </c>
      <c r="E1504">
        <v>1503</v>
      </c>
    </row>
    <row r="1505" spans="1:5" x14ac:dyDescent="0.25">
      <c r="A1505" t="s">
        <v>2991</v>
      </c>
      <c r="B1505" t="s">
        <v>1706</v>
      </c>
      <c r="C1505" t="s">
        <v>1707</v>
      </c>
      <c r="D1505">
        <v>12</v>
      </c>
      <c r="E1505">
        <v>1504</v>
      </c>
    </row>
    <row r="1506" spans="1:5" x14ac:dyDescent="0.25">
      <c r="A1506" t="s">
        <v>2992</v>
      </c>
      <c r="B1506" t="s">
        <v>1706</v>
      </c>
      <c r="C1506" t="s">
        <v>1707</v>
      </c>
      <c r="D1506">
        <v>12</v>
      </c>
      <c r="E1506">
        <v>1505</v>
      </c>
    </row>
    <row r="1507" spans="1:5" x14ac:dyDescent="0.25">
      <c r="A1507" t="s">
        <v>2993</v>
      </c>
      <c r="B1507" t="s">
        <v>1706</v>
      </c>
      <c r="C1507" t="s">
        <v>1707</v>
      </c>
      <c r="D1507">
        <v>12</v>
      </c>
      <c r="E1507">
        <v>1506</v>
      </c>
    </row>
    <row r="1508" spans="1:5" x14ac:dyDescent="0.25">
      <c r="A1508" t="s">
        <v>2994</v>
      </c>
      <c r="B1508" t="s">
        <v>1706</v>
      </c>
      <c r="C1508" t="s">
        <v>1707</v>
      </c>
      <c r="D1508">
        <v>12</v>
      </c>
      <c r="E1508">
        <v>1507</v>
      </c>
    </row>
    <row r="1509" spans="1:5" x14ac:dyDescent="0.25">
      <c r="A1509" t="s">
        <v>2995</v>
      </c>
      <c r="B1509" t="s">
        <v>1706</v>
      </c>
      <c r="C1509" t="s">
        <v>1707</v>
      </c>
      <c r="D1509">
        <v>12</v>
      </c>
      <c r="E1509">
        <v>1508</v>
      </c>
    </row>
    <row r="1510" spans="1:5" x14ac:dyDescent="0.25">
      <c r="A1510" t="s">
        <v>2896</v>
      </c>
      <c r="B1510" t="s">
        <v>1706</v>
      </c>
      <c r="C1510" t="s">
        <v>1707</v>
      </c>
      <c r="D1510">
        <v>12</v>
      </c>
      <c r="E1510">
        <v>1509</v>
      </c>
    </row>
    <row r="1511" spans="1:5" x14ac:dyDescent="0.25">
      <c r="A1511" t="s">
        <v>2897</v>
      </c>
      <c r="B1511" t="s">
        <v>1706</v>
      </c>
      <c r="C1511" t="s">
        <v>1707</v>
      </c>
      <c r="D1511">
        <v>12</v>
      </c>
      <c r="E1511">
        <v>1510</v>
      </c>
    </row>
    <row r="1512" spans="1:5" x14ac:dyDescent="0.25">
      <c r="A1512" t="s">
        <v>2898</v>
      </c>
      <c r="B1512" t="s">
        <v>1706</v>
      </c>
      <c r="C1512" t="s">
        <v>1707</v>
      </c>
      <c r="D1512">
        <v>12</v>
      </c>
      <c r="E1512">
        <v>1511</v>
      </c>
    </row>
    <row r="1513" spans="1:5" x14ac:dyDescent="0.25">
      <c r="A1513" t="s">
        <v>2899</v>
      </c>
      <c r="B1513" t="s">
        <v>1706</v>
      </c>
      <c r="C1513" t="s">
        <v>1707</v>
      </c>
      <c r="D1513">
        <v>12</v>
      </c>
      <c r="E1513">
        <v>1512</v>
      </c>
    </row>
    <row r="1514" spans="1:5" x14ac:dyDescent="0.25">
      <c r="A1514" t="s">
        <v>2900</v>
      </c>
      <c r="B1514" t="s">
        <v>1706</v>
      </c>
      <c r="C1514" t="s">
        <v>1707</v>
      </c>
      <c r="D1514">
        <v>12</v>
      </c>
      <c r="E1514">
        <v>1513</v>
      </c>
    </row>
    <row r="1515" spans="1:5" x14ac:dyDescent="0.25">
      <c r="A1515" t="s">
        <v>2901</v>
      </c>
      <c r="B1515" t="s">
        <v>1706</v>
      </c>
      <c r="C1515" t="s">
        <v>1707</v>
      </c>
      <c r="D1515">
        <v>12</v>
      </c>
      <c r="E1515">
        <v>1514</v>
      </c>
    </row>
    <row r="1516" spans="1:5" x14ac:dyDescent="0.25">
      <c r="A1516" t="s">
        <v>2902</v>
      </c>
      <c r="B1516" t="s">
        <v>1706</v>
      </c>
      <c r="C1516" t="s">
        <v>1707</v>
      </c>
      <c r="D1516">
        <v>12</v>
      </c>
      <c r="E1516">
        <v>1515</v>
      </c>
    </row>
    <row r="1517" spans="1:5" x14ac:dyDescent="0.25">
      <c r="A1517" t="s">
        <v>2903</v>
      </c>
      <c r="B1517" t="s">
        <v>1706</v>
      </c>
      <c r="C1517" t="s">
        <v>1707</v>
      </c>
      <c r="D1517">
        <v>12</v>
      </c>
      <c r="E1517">
        <v>1516</v>
      </c>
    </row>
    <row r="1518" spans="1:5" x14ac:dyDescent="0.25">
      <c r="A1518" t="s">
        <v>2904</v>
      </c>
      <c r="B1518" t="s">
        <v>1706</v>
      </c>
      <c r="C1518" t="s">
        <v>1707</v>
      </c>
      <c r="D1518">
        <v>12</v>
      </c>
      <c r="E1518">
        <v>1517</v>
      </c>
    </row>
    <row r="1519" spans="1:5" x14ac:dyDescent="0.25">
      <c r="A1519" t="s">
        <v>2905</v>
      </c>
      <c r="B1519" t="s">
        <v>1706</v>
      </c>
      <c r="C1519" t="s">
        <v>1707</v>
      </c>
      <c r="D1519">
        <v>12</v>
      </c>
      <c r="E1519">
        <v>1518</v>
      </c>
    </row>
    <row r="1520" spans="1:5" x14ac:dyDescent="0.25">
      <c r="A1520" t="s">
        <v>2906</v>
      </c>
      <c r="B1520" t="s">
        <v>1706</v>
      </c>
      <c r="C1520" t="s">
        <v>1707</v>
      </c>
      <c r="D1520">
        <v>12</v>
      </c>
      <c r="E1520">
        <v>1519</v>
      </c>
    </row>
    <row r="1521" spans="1:5" x14ac:dyDescent="0.25">
      <c r="A1521" t="s">
        <v>2907</v>
      </c>
      <c r="B1521" t="s">
        <v>1706</v>
      </c>
      <c r="C1521" t="s">
        <v>1707</v>
      </c>
      <c r="D1521">
        <v>12</v>
      </c>
      <c r="E1521">
        <v>1520</v>
      </c>
    </row>
    <row r="1522" spans="1:5" x14ac:dyDescent="0.25">
      <c r="A1522" t="s">
        <v>2908</v>
      </c>
      <c r="B1522" t="s">
        <v>1706</v>
      </c>
      <c r="C1522" t="s">
        <v>1707</v>
      </c>
      <c r="D1522">
        <v>12</v>
      </c>
      <c r="E1522">
        <v>1521</v>
      </c>
    </row>
    <row r="1523" spans="1:5" x14ac:dyDescent="0.25">
      <c r="A1523" t="s">
        <v>2909</v>
      </c>
      <c r="B1523" t="s">
        <v>1706</v>
      </c>
      <c r="C1523" t="s">
        <v>1707</v>
      </c>
      <c r="D1523">
        <v>12</v>
      </c>
      <c r="E1523">
        <v>1522</v>
      </c>
    </row>
    <row r="1524" spans="1:5" x14ac:dyDescent="0.25">
      <c r="A1524" t="s">
        <v>2910</v>
      </c>
      <c r="B1524" t="s">
        <v>1706</v>
      </c>
      <c r="C1524" t="s">
        <v>1707</v>
      </c>
      <c r="D1524">
        <v>12</v>
      </c>
      <c r="E1524">
        <v>1523</v>
      </c>
    </row>
    <row r="1525" spans="1:5" x14ac:dyDescent="0.25">
      <c r="A1525" t="s">
        <v>2911</v>
      </c>
      <c r="B1525" t="s">
        <v>1706</v>
      </c>
      <c r="C1525" t="s">
        <v>1707</v>
      </c>
      <c r="D1525">
        <v>12</v>
      </c>
      <c r="E1525">
        <v>1524</v>
      </c>
    </row>
    <row r="1526" spans="1:5" x14ac:dyDescent="0.25">
      <c r="A1526" t="s">
        <v>2912</v>
      </c>
      <c r="B1526" t="s">
        <v>1706</v>
      </c>
      <c r="C1526" t="s">
        <v>1707</v>
      </c>
      <c r="D1526">
        <v>12</v>
      </c>
      <c r="E1526">
        <v>1525</v>
      </c>
    </row>
    <row r="1527" spans="1:5" x14ac:dyDescent="0.25">
      <c r="A1527" t="s">
        <v>2913</v>
      </c>
      <c r="B1527" t="s">
        <v>1706</v>
      </c>
      <c r="C1527" t="s">
        <v>1707</v>
      </c>
      <c r="D1527">
        <v>12</v>
      </c>
      <c r="E1527">
        <v>1526</v>
      </c>
    </row>
    <row r="1528" spans="1:5" x14ac:dyDescent="0.25">
      <c r="A1528" t="s">
        <v>2914</v>
      </c>
      <c r="B1528" t="s">
        <v>1706</v>
      </c>
      <c r="C1528" t="s">
        <v>1707</v>
      </c>
      <c r="D1528">
        <v>12</v>
      </c>
      <c r="E1528">
        <v>1527</v>
      </c>
    </row>
    <row r="1529" spans="1:5" x14ac:dyDescent="0.25">
      <c r="A1529" t="s">
        <v>2915</v>
      </c>
      <c r="B1529" t="s">
        <v>1706</v>
      </c>
      <c r="C1529" t="s">
        <v>1707</v>
      </c>
      <c r="D1529">
        <v>12</v>
      </c>
      <c r="E1529">
        <v>1528</v>
      </c>
    </row>
    <row r="1530" spans="1:5" x14ac:dyDescent="0.25">
      <c r="A1530" t="s">
        <v>2916</v>
      </c>
      <c r="B1530" t="s">
        <v>1706</v>
      </c>
      <c r="C1530" t="s">
        <v>1707</v>
      </c>
      <c r="D1530">
        <v>12</v>
      </c>
      <c r="E1530">
        <v>1529</v>
      </c>
    </row>
    <row r="1531" spans="1:5" x14ac:dyDescent="0.25">
      <c r="A1531" t="s">
        <v>2917</v>
      </c>
      <c r="B1531" t="s">
        <v>1706</v>
      </c>
      <c r="C1531" t="s">
        <v>1707</v>
      </c>
      <c r="D1531">
        <v>12</v>
      </c>
      <c r="E1531">
        <v>1530</v>
      </c>
    </row>
    <row r="1532" spans="1:5" x14ac:dyDescent="0.25">
      <c r="A1532" t="s">
        <v>2918</v>
      </c>
      <c r="B1532" t="s">
        <v>1706</v>
      </c>
      <c r="C1532" t="s">
        <v>1707</v>
      </c>
      <c r="D1532">
        <v>12</v>
      </c>
      <c r="E1532">
        <v>1531</v>
      </c>
    </row>
    <row r="1533" spans="1:5" x14ac:dyDescent="0.25">
      <c r="A1533" t="s">
        <v>2919</v>
      </c>
      <c r="B1533" t="s">
        <v>1706</v>
      </c>
      <c r="C1533" t="s">
        <v>1707</v>
      </c>
      <c r="D1533">
        <v>12</v>
      </c>
      <c r="E1533">
        <v>1532</v>
      </c>
    </row>
    <row r="1534" spans="1:5" x14ac:dyDescent="0.25">
      <c r="A1534" t="s">
        <v>2920</v>
      </c>
      <c r="B1534" t="s">
        <v>1706</v>
      </c>
      <c r="C1534" t="s">
        <v>1707</v>
      </c>
      <c r="D1534">
        <v>12</v>
      </c>
      <c r="E1534">
        <v>1533</v>
      </c>
    </row>
    <row r="1535" spans="1:5" x14ac:dyDescent="0.25">
      <c r="A1535" t="s">
        <v>2921</v>
      </c>
      <c r="B1535" t="s">
        <v>1706</v>
      </c>
      <c r="C1535" t="s">
        <v>1707</v>
      </c>
      <c r="D1535">
        <v>12</v>
      </c>
      <c r="E1535">
        <v>1534</v>
      </c>
    </row>
    <row r="1536" spans="1:5" x14ac:dyDescent="0.25">
      <c r="A1536" t="s">
        <v>2922</v>
      </c>
      <c r="B1536" t="s">
        <v>1706</v>
      </c>
      <c r="C1536" t="s">
        <v>1707</v>
      </c>
      <c r="D1536">
        <v>12</v>
      </c>
      <c r="E1536">
        <v>1535</v>
      </c>
    </row>
    <row r="1537" spans="1:5" x14ac:dyDescent="0.25">
      <c r="A1537" t="s">
        <v>2923</v>
      </c>
      <c r="B1537" t="s">
        <v>1706</v>
      </c>
      <c r="C1537" t="s">
        <v>1707</v>
      </c>
      <c r="D1537">
        <v>12</v>
      </c>
      <c r="E1537">
        <v>1536</v>
      </c>
    </row>
    <row r="1538" spans="1:5" x14ac:dyDescent="0.25">
      <c r="A1538" t="s">
        <v>2924</v>
      </c>
      <c r="B1538" t="s">
        <v>1706</v>
      </c>
      <c r="C1538" t="s">
        <v>1707</v>
      </c>
      <c r="D1538">
        <v>12</v>
      </c>
      <c r="E1538">
        <v>1537</v>
      </c>
    </row>
    <row r="1539" spans="1:5" x14ac:dyDescent="0.25">
      <c r="A1539" t="s">
        <v>2925</v>
      </c>
      <c r="B1539" t="s">
        <v>1706</v>
      </c>
      <c r="C1539" t="s">
        <v>1707</v>
      </c>
      <c r="D1539">
        <v>12</v>
      </c>
      <c r="E1539">
        <v>1538</v>
      </c>
    </row>
    <row r="1540" spans="1:5" x14ac:dyDescent="0.25">
      <c r="A1540" t="s">
        <v>2926</v>
      </c>
      <c r="B1540" t="s">
        <v>1706</v>
      </c>
      <c r="C1540" t="s">
        <v>1707</v>
      </c>
      <c r="D1540">
        <v>12</v>
      </c>
      <c r="E1540">
        <v>1539</v>
      </c>
    </row>
    <row r="1541" spans="1:5" x14ac:dyDescent="0.25">
      <c r="A1541" t="s">
        <v>2927</v>
      </c>
      <c r="B1541" t="s">
        <v>1706</v>
      </c>
      <c r="C1541" t="s">
        <v>1707</v>
      </c>
      <c r="D1541">
        <v>12</v>
      </c>
      <c r="E1541">
        <v>1540</v>
      </c>
    </row>
    <row r="1542" spans="1:5" x14ac:dyDescent="0.25">
      <c r="A1542" t="s">
        <v>2928</v>
      </c>
      <c r="B1542" t="s">
        <v>1706</v>
      </c>
      <c r="C1542" t="s">
        <v>1707</v>
      </c>
      <c r="D1542">
        <v>12</v>
      </c>
      <c r="E1542">
        <v>1541</v>
      </c>
    </row>
    <row r="1543" spans="1:5" x14ac:dyDescent="0.25">
      <c r="A1543" t="s">
        <v>2929</v>
      </c>
      <c r="B1543" t="s">
        <v>1706</v>
      </c>
      <c r="C1543" t="s">
        <v>1707</v>
      </c>
      <c r="D1543">
        <v>12</v>
      </c>
      <c r="E1543">
        <v>1542</v>
      </c>
    </row>
    <row r="1544" spans="1:5" x14ac:dyDescent="0.25">
      <c r="A1544" t="s">
        <v>2930</v>
      </c>
      <c r="B1544" t="s">
        <v>1706</v>
      </c>
      <c r="C1544" t="s">
        <v>1707</v>
      </c>
      <c r="D1544">
        <v>12</v>
      </c>
      <c r="E1544">
        <v>1543</v>
      </c>
    </row>
    <row r="1545" spans="1:5" x14ac:dyDescent="0.25">
      <c r="A1545" t="s">
        <v>2931</v>
      </c>
      <c r="B1545" t="s">
        <v>1706</v>
      </c>
      <c r="C1545" t="s">
        <v>1707</v>
      </c>
      <c r="D1545">
        <v>12</v>
      </c>
      <c r="E1545">
        <v>1544</v>
      </c>
    </row>
    <row r="1546" spans="1:5" x14ac:dyDescent="0.25">
      <c r="A1546" t="s">
        <v>2932</v>
      </c>
      <c r="B1546" t="s">
        <v>1706</v>
      </c>
      <c r="C1546" t="s">
        <v>1707</v>
      </c>
      <c r="D1546">
        <v>12</v>
      </c>
      <c r="E1546">
        <v>1545</v>
      </c>
    </row>
    <row r="1547" spans="1:5" x14ac:dyDescent="0.25">
      <c r="A1547" t="s">
        <v>2933</v>
      </c>
      <c r="B1547" t="s">
        <v>1706</v>
      </c>
      <c r="C1547" t="s">
        <v>1707</v>
      </c>
      <c r="D1547">
        <v>12</v>
      </c>
      <c r="E1547">
        <v>1546</v>
      </c>
    </row>
    <row r="1548" spans="1:5" x14ac:dyDescent="0.25">
      <c r="A1548" t="s">
        <v>2934</v>
      </c>
      <c r="B1548" t="s">
        <v>1706</v>
      </c>
      <c r="C1548" t="s">
        <v>1707</v>
      </c>
      <c r="D1548">
        <v>12</v>
      </c>
      <c r="E1548">
        <v>1547</v>
      </c>
    </row>
    <row r="1549" spans="1:5" x14ac:dyDescent="0.25">
      <c r="A1549" t="s">
        <v>2935</v>
      </c>
      <c r="B1549" t="s">
        <v>1706</v>
      </c>
      <c r="C1549" t="s">
        <v>1707</v>
      </c>
      <c r="D1549">
        <v>12</v>
      </c>
      <c r="E1549">
        <v>1548</v>
      </c>
    </row>
    <row r="1550" spans="1:5" x14ac:dyDescent="0.25">
      <c r="A1550" t="s">
        <v>2936</v>
      </c>
      <c r="B1550" t="s">
        <v>1706</v>
      </c>
      <c r="C1550" t="s">
        <v>1707</v>
      </c>
      <c r="D1550">
        <v>12</v>
      </c>
      <c r="E1550">
        <v>1549</v>
      </c>
    </row>
    <row r="1551" spans="1:5" x14ac:dyDescent="0.25">
      <c r="A1551" t="s">
        <v>2937</v>
      </c>
      <c r="B1551" t="s">
        <v>1706</v>
      </c>
      <c r="C1551" t="s">
        <v>1707</v>
      </c>
      <c r="D1551">
        <v>12</v>
      </c>
      <c r="E1551">
        <v>1550</v>
      </c>
    </row>
    <row r="1552" spans="1:5" x14ac:dyDescent="0.25">
      <c r="A1552" t="s">
        <v>2938</v>
      </c>
      <c r="B1552" t="s">
        <v>1706</v>
      </c>
      <c r="C1552" t="s">
        <v>1707</v>
      </c>
      <c r="D1552">
        <v>12</v>
      </c>
      <c r="E1552">
        <v>1551</v>
      </c>
    </row>
    <row r="1553" spans="1:5" x14ac:dyDescent="0.25">
      <c r="A1553" t="s">
        <v>2939</v>
      </c>
      <c r="B1553" t="s">
        <v>1706</v>
      </c>
      <c r="C1553" t="s">
        <v>1707</v>
      </c>
      <c r="D1553">
        <v>12</v>
      </c>
      <c r="E1553">
        <v>1552</v>
      </c>
    </row>
    <row r="1554" spans="1:5" x14ac:dyDescent="0.25">
      <c r="A1554" t="s">
        <v>2940</v>
      </c>
      <c r="B1554" t="s">
        <v>1706</v>
      </c>
      <c r="C1554" t="s">
        <v>1707</v>
      </c>
      <c r="D1554">
        <v>12</v>
      </c>
      <c r="E1554">
        <v>1553</v>
      </c>
    </row>
    <row r="1555" spans="1:5" x14ac:dyDescent="0.25">
      <c r="A1555" t="s">
        <v>2941</v>
      </c>
      <c r="B1555" t="s">
        <v>1706</v>
      </c>
      <c r="C1555" t="s">
        <v>1707</v>
      </c>
      <c r="D1555">
        <v>12</v>
      </c>
      <c r="E1555">
        <v>1554</v>
      </c>
    </row>
    <row r="1556" spans="1:5" x14ac:dyDescent="0.25">
      <c r="A1556" t="s">
        <v>2942</v>
      </c>
      <c r="B1556" t="s">
        <v>1706</v>
      </c>
      <c r="C1556" t="s">
        <v>1707</v>
      </c>
      <c r="D1556">
        <v>12</v>
      </c>
      <c r="E1556">
        <v>1555</v>
      </c>
    </row>
    <row r="1557" spans="1:5" x14ac:dyDescent="0.25">
      <c r="A1557" t="s">
        <v>2943</v>
      </c>
      <c r="B1557" t="s">
        <v>1706</v>
      </c>
      <c r="C1557" t="s">
        <v>1707</v>
      </c>
      <c r="D1557">
        <v>12</v>
      </c>
      <c r="E1557">
        <v>1556</v>
      </c>
    </row>
    <row r="1558" spans="1:5" x14ac:dyDescent="0.25">
      <c r="A1558" t="s">
        <v>2944</v>
      </c>
      <c r="B1558" t="s">
        <v>1706</v>
      </c>
      <c r="C1558" t="s">
        <v>1707</v>
      </c>
      <c r="D1558">
        <v>12</v>
      </c>
      <c r="E1558">
        <v>1557</v>
      </c>
    </row>
    <row r="1559" spans="1:5" x14ac:dyDescent="0.25">
      <c r="A1559" t="s">
        <v>2945</v>
      </c>
      <c r="B1559" t="s">
        <v>1706</v>
      </c>
      <c r="C1559" t="s">
        <v>1707</v>
      </c>
      <c r="D1559">
        <v>12</v>
      </c>
      <c r="E1559">
        <v>1558</v>
      </c>
    </row>
    <row r="1560" spans="1:5" x14ac:dyDescent="0.25">
      <c r="A1560" t="s">
        <v>2946</v>
      </c>
      <c r="B1560" t="s">
        <v>1706</v>
      </c>
      <c r="C1560" t="s">
        <v>1707</v>
      </c>
      <c r="D1560">
        <v>12</v>
      </c>
      <c r="E1560">
        <v>1559</v>
      </c>
    </row>
    <row r="1561" spans="1:5" x14ac:dyDescent="0.25">
      <c r="A1561" t="s">
        <v>2947</v>
      </c>
      <c r="B1561" t="s">
        <v>1706</v>
      </c>
      <c r="C1561" t="s">
        <v>1707</v>
      </c>
      <c r="D1561">
        <v>12</v>
      </c>
      <c r="E1561">
        <v>1560</v>
      </c>
    </row>
    <row r="1562" spans="1:5" x14ac:dyDescent="0.25">
      <c r="A1562" t="s">
        <v>2948</v>
      </c>
      <c r="B1562" t="s">
        <v>1706</v>
      </c>
      <c r="C1562" t="s">
        <v>1707</v>
      </c>
      <c r="D1562">
        <v>12</v>
      </c>
      <c r="E1562">
        <v>1561</v>
      </c>
    </row>
    <row r="1563" spans="1:5" x14ac:dyDescent="0.25">
      <c r="A1563" t="s">
        <v>2949</v>
      </c>
      <c r="B1563" t="s">
        <v>1706</v>
      </c>
      <c r="C1563" t="s">
        <v>1707</v>
      </c>
      <c r="D1563">
        <v>12</v>
      </c>
      <c r="E1563">
        <v>1562</v>
      </c>
    </row>
    <row r="1564" spans="1:5" x14ac:dyDescent="0.25">
      <c r="A1564" t="s">
        <v>2996</v>
      </c>
      <c r="B1564" t="s">
        <v>1706</v>
      </c>
      <c r="C1564" t="s">
        <v>1730</v>
      </c>
      <c r="D1564">
        <v>12</v>
      </c>
      <c r="E1564">
        <v>1563</v>
      </c>
    </row>
    <row r="1565" spans="1:5" x14ac:dyDescent="0.25">
      <c r="A1565" t="s">
        <v>2997</v>
      </c>
      <c r="B1565" t="s">
        <v>1706</v>
      </c>
      <c r="C1565" t="s">
        <v>1730</v>
      </c>
      <c r="D1565">
        <v>12</v>
      </c>
      <c r="E1565">
        <v>1564</v>
      </c>
    </row>
    <row r="1566" spans="1:5" x14ac:dyDescent="0.25">
      <c r="A1566" t="s">
        <v>2998</v>
      </c>
      <c r="B1566" t="s">
        <v>1706</v>
      </c>
      <c r="C1566" t="s">
        <v>1730</v>
      </c>
      <c r="D1566">
        <v>12</v>
      </c>
      <c r="E1566">
        <v>1565</v>
      </c>
    </row>
    <row r="1567" spans="1:5" x14ac:dyDescent="0.25">
      <c r="A1567" t="s">
        <v>2999</v>
      </c>
      <c r="B1567" t="s">
        <v>1706</v>
      </c>
      <c r="C1567" t="s">
        <v>1730</v>
      </c>
      <c r="D1567">
        <v>12</v>
      </c>
      <c r="E1567">
        <v>1566</v>
      </c>
    </row>
    <row r="1568" spans="1:5" x14ac:dyDescent="0.25">
      <c r="A1568" t="s">
        <v>3000</v>
      </c>
      <c r="B1568" t="s">
        <v>1706</v>
      </c>
      <c r="C1568" t="s">
        <v>1730</v>
      </c>
      <c r="D1568">
        <v>12</v>
      </c>
      <c r="E1568">
        <v>1567</v>
      </c>
    </row>
    <row r="1569" spans="1:5" x14ac:dyDescent="0.25">
      <c r="A1569" t="s">
        <v>3001</v>
      </c>
      <c r="B1569" t="s">
        <v>1706</v>
      </c>
      <c r="C1569" t="s">
        <v>1730</v>
      </c>
      <c r="D1569">
        <v>12</v>
      </c>
      <c r="E1569">
        <v>1568</v>
      </c>
    </row>
    <row r="1570" spans="1:5" x14ac:dyDescent="0.25">
      <c r="A1570" t="s">
        <v>3002</v>
      </c>
      <c r="B1570" t="s">
        <v>1706</v>
      </c>
      <c r="C1570" t="s">
        <v>1730</v>
      </c>
      <c r="D1570">
        <v>12</v>
      </c>
      <c r="E1570">
        <v>1569</v>
      </c>
    </row>
    <row r="1571" spans="1:5" x14ac:dyDescent="0.25">
      <c r="A1571" t="s">
        <v>3003</v>
      </c>
      <c r="B1571" t="s">
        <v>1706</v>
      </c>
      <c r="C1571" t="s">
        <v>1730</v>
      </c>
      <c r="D1571">
        <v>12</v>
      </c>
      <c r="E1571">
        <v>1570</v>
      </c>
    </row>
    <row r="1572" spans="1:5" x14ac:dyDescent="0.25">
      <c r="A1572" t="s">
        <v>3004</v>
      </c>
      <c r="B1572" t="s">
        <v>1706</v>
      </c>
      <c r="C1572" t="s">
        <v>1730</v>
      </c>
      <c r="D1572">
        <v>12</v>
      </c>
      <c r="E1572">
        <v>1571</v>
      </c>
    </row>
    <row r="1573" spans="1:5" x14ac:dyDescent="0.25">
      <c r="A1573" t="s">
        <v>3005</v>
      </c>
      <c r="B1573" t="s">
        <v>1706</v>
      </c>
      <c r="C1573" t="s">
        <v>1730</v>
      </c>
      <c r="D1573">
        <v>12</v>
      </c>
      <c r="E1573">
        <v>1572</v>
      </c>
    </row>
    <row r="1574" spans="1:5" x14ac:dyDescent="0.25">
      <c r="A1574" t="s">
        <v>3006</v>
      </c>
      <c r="B1574" t="s">
        <v>1706</v>
      </c>
      <c r="C1574" t="s">
        <v>1730</v>
      </c>
      <c r="D1574">
        <v>12</v>
      </c>
      <c r="E1574">
        <v>1573</v>
      </c>
    </row>
    <row r="1575" spans="1:5" x14ac:dyDescent="0.25">
      <c r="A1575" t="s">
        <v>3007</v>
      </c>
      <c r="B1575" t="s">
        <v>1706</v>
      </c>
      <c r="C1575" t="s">
        <v>1730</v>
      </c>
      <c r="D1575">
        <v>12</v>
      </c>
      <c r="E1575">
        <v>1574</v>
      </c>
    </row>
    <row r="1576" spans="1:5" x14ac:dyDescent="0.25">
      <c r="A1576" t="s">
        <v>3008</v>
      </c>
      <c r="B1576" t="s">
        <v>1706</v>
      </c>
      <c r="C1576" t="s">
        <v>1730</v>
      </c>
      <c r="D1576">
        <v>12</v>
      </c>
      <c r="E1576">
        <v>1575</v>
      </c>
    </row>
    <row r="1577" spans="1:5" x14ac:dyDescent="0.25">
      <c r="A1577" t="s">
        <v>3009</v>
      </c>
      <c r="B1577" t="s">
        <v>1706</v>
      </c>
      <c r="C1577" t="s">
        <v>1730</v>
      </c>
      <c r="D1577">
        <v>12</v>
      </c>
      <c r="E1577">
        <v>1576</v>
      </c>
    </row>
    <row r="1578" spans="1:5" x14ac:dyDescent="0.25">
      <c r="A1578" t="s">
        <v>3010</v>
      </c>
      <c r="B1578" t="s">
        <v>1706</v>
      </c>
      <c r="C1578" t="s">
        <v>1730</v>
      </c>
      <c r="D1578">
        <v>12</v>
      </c>
      <c r="E1578">
        <v>1577</v>
      </c>
    </row>
    <row r="1579" spans="1:5" x14ac:dyDescent="0.25">
      <c r="A1579" t="s">
        <v>3011</v>
      </c>
      <c r="B1579" t="s">
        <v>1706</v>
      </c>
      <c r="C1579" t="s">
        <v>1730</v>
      </c>
      <c r="D1579">
        <v>12</v>
      </c>
      <c r="E1579">
        <v>1578</v>
      </c>
    </row>
    <row r="1580" spans="1:5" x14ac:dyDescent="0.25">
      <c r="A1580" t="s">
        <v>3012</v>
      </c>
      <c r="B1580" t="s">
        <v>1706</v>
      </c>
      <c r="C1580" t="s">
        <v>1730</v>
      </c>
      <c r="D1580">
        <v>12</v>
      </c>
      <c r="E1580">
        <v>1579</v>
      </c>
    </row>
    <row r="1581" spans="1:5" x14ac:dyDescent="0.25">
      <c r="A1581" t="s">
        <v>3013</v>
      </c>
      <c r="B1581" t="s">
        <v>1706</v>
      </c>
      <c r="C1581" t="s">
        <v>1730</v>
      </c>
      <c r="D1581">
        <v>12</v>
      </c>
      <c r="E1581">
        <v>1580</v>
      </c>
    </row>
    <row r="1582" spans="1:5" x14ac:dyDescent="0.25">
      <c r="A1582" t="s">
        <v>3014</v>
      </c>
      <c r="B1582" t="s">
        <v>1706</v>
      </c>
      <c r="C1582" t="s">
        <v>1730</v>
      </c>
      <c r="D1582">
        <v>12</v>
      </c>
      <c r="E1582">
        <v>1581</v>
      </c>
    </row>
    <row r="1583" spans="1:5" x14ac:dyDescent="0.25">
      <c r="A1583" t="s">
        <v>3015</v>
      </c>
      <c r="B1583" t="s">
        <v>1706</v>
      </c>
      <c r="C1583" t="s">
        <v>1730</v>
      </c>
      <c r="D1583">
        <v>12</v>
      </c>
      <c r="E1583">
        <v>1582</v>
      </c>
    </row>
    <row r="1584" spans="1:5" x14ac:dyDescent="0.25">
      <c r="A1584" t="s">
        <v>3016</v>
      </c>
      <c r="B1584" t="s">
        <v>1706</v>
      </c>
      <c r="C1584" t="s">
        <v>1730</v>
      </c>
      <c r="D1584">
        <v>12</v>
      </c>
      <c r="E1584">
        <v>1583</v>
      </c>
    </row>
    <row r="1585" spans="1:5" x14ac:dyDescent="0.25">
      <c r="A1585" t="s">
        <v>3017</v>
      </c>
      <c r="B1585" t="s">
        <v>1706</v>
      </c>
      <c r="C1585" t="s">
        <v>1730</v>
      </c>
      <c r="D1585">
        <v>12</v>
      </c>
      <c r="E1585">
        <v>1584</v>
      </c>
    </row>
    <row r="1586" spans="1:5" x14ac:dyDescent="0.25">
      <c r="A1586" t="s">
        <v>3018</v>
      </c>
      <c r="B1586" t="s">
        <v>1706</v>
      </c>
      <c r="C1586" t="s">
        <v>1730</v>
      </c>
      <c r="D1586">
        <v>12</v>
      </c>
      <c r="E1586">
        <v>1585</v>
      </c>
    </row>
    <row r="1587" spans="1:5" x14ac:dyDescent="0.25">
      <c r="A1587" t="s">
        <v>3019</v>
      </c>
      <c r="B1587" t="s">
        <v>1706</v>
      </c>
      <c r="C1587" t="s">
        <v>1730</v>
      </c>
      <c r="D1587">
        <v>12</v>
      </c>
      <c r="E1587">
        <v>1586</v>
      </c>
    </row>
    <row r="1588" spans="1:5" x14ac:dyDescent="0.25">
      <c r="A1588" t="s">
        <v>3020</v>
      </c>
      <c r="B1588" t="s">
        <v>1706</v>
      </c>
      <c r="C1588" t="s">
        <v>1730</v>
      </c>
      <c r="D1588">
        <v>12</v>
      </c>
      <c r="E1588">
        <v>1587</v>
      </c>
    </row>
    <row r="1589" spans="1:5" x14ac:dyDescent="0.25">
      <c r="A1589" t="s">
        <v>3021</v>
      </c>
      <c r="B1589" t="s">
        <v>1706</v>
      </c>
      <c r="C1589" t="s">
        <v>1730</v>
      </c>
      <c r="D1589">
        <v>12</v>
      </c>
      <c r="E1589">
        <v>1588</v>
      </c>
    </row>
    <row r="1590" spans="1:5" x14ac:dyDescent="0.25">
      <c r="A1590" t="s">
        <v>3022</v>
      </c>
      <c r="B1590" t="s">
        <v>1706</v>
      </c>
      <c r="C1590" t="s">
        <v>1730</v>
      </c>
      <c r="D1590">
        <v>12</v>
      </c>
      <c r="E1590">
        <v>1589</v>
      </c>
    </row>
    <row r="1591" spans="1:5" x14ac:dyDescent="0.25">
      <c r="A1591" t="s">
        <v>3023</v>
      </c>
      <c r="B1591" t="s">
        <v>1706</v>
      </c>
      <c r="C1591" t="s">
        <v>1730</v>
      </c>
      <c r="D1591">
        <v>12</v>
      </c>
      <c r="E1591">
        <v>1590</v>
      </c>
    </row>
    <row r="1592" spans="1:5" x14ac:dyDescent="0.25">
      <c r="A1592" t="s">
        <v>3024</v>
      </c>
      <c r="B1592" t="s">
        <v>1706</v>
      </c>
      <c r="C1592" t="s">
        <v>1730</v>
      </c>
      <c r="D1592">
        <v>12</v>
      </c>
      <c r="E1592">
        <v>1591</v>
      </c>
    </row>
    <row r="1593" spans="1:5" x14ac:dyDescent="0.25">
      <c r="A1593" t="s">
        <v>3025</v>
      </c>
      <c r="B1593" t="s">
        <v>1706</v>
      </c>
      <c r="C1593" t="s">
        <v>1730</v>
      </c>
      <c r="D1593">
        <v>12</v>
      </c>
      <c r="E1593">
        <v>1592</v>
      </c>
    </row>
    <row r="1594" spans="1:5" x14ac:dyDescent="0.25">
      <c r="A1594" t="s">
        <v>3026</v>
      </c>
      <c r="B1594" t="s">
        <v>1706</v>
      </c>
      <c r="C1594" t="s">
        <v>1730</v>
      </c>
      <c r="D1594">
        <v>12</v>
      </c>
      <c r="E1594">
        <v>1593</v>
      </c>
    </row>
    <row r="1595" spans="1:5" x14ac:dyDescent="0.25">
      <c r="A1595" t="s">
        <v>3027</v>
      </c>
      <c r="B1595" t="s">
        <v>1706</v>
      </c>
      <c r="C1595" t="s">
        <v>1730</v>
      </c>
      <c r="D1595">
        <v>12</v>
      </c>
      <c r="E1595">
        <v>1594</v>
      </c>
    </row>
    <row r="1596" spans="1:5" x14ac:dyDescent="0.25">
      <c r="A1596" t="s">
        <v>3028</v>
      </c>
      <c r="B1596" t="s">
        <v>1706</v>
      </c>
      <c r="C1596" t="s">
        <v>1730</v>
      </c>
      <c r="D1596">
        <v>12</v>
      </c>
      <c r="E1596">
        <v>1595</v>
      </c>
    </row>
    <row r="1597" spans="1:5" x14ac:dyDescent="0.25">
      <c r="A1597" t="s">
        <v>3029</v>
      </c>
      <c r="B1597" t="s">
        <v>1706</v>
      </c>
      <c r="C1597" t="s">
        <v>1730</v>
      </c>
      <c r="D1597">
        <v>12</v>
      </c>
      <c r="E1597">
        <v>1596</v>
      </c>
    </row>
    <row r="1598" spans="1:5" x14ac:dyDescent="0.25">
      <c r="A1598" t="s">
        <v>3030</v>
      </c>
      <c r="B1598" t="s">
        <v>1706</v>
      </c>
      <c r="C1598" t="s">
        <v>1730</v>
      </c>
      <c r="D1598">
        <v>12</v>
      </c>
      <c r="E1598">
        <v>1597</v>
      </c>
    </row>
    <row r="1599" spans="1:5" x14ac:dyDescent="0.25">
      <c r="A1599" t="s">
        <v>3031</v>
      </c>
      <c r="B1599" t="s">
        <v>1706</v>
      </c>
      <c r="C1599" t="s">
        <v>1730</v>
      </c>
      <c r="D1599">
        <v>12</v>
      </c>
      <c r="E1599">
        <v>1598</v>
      </c>
    </row>
    <row r="1600" spans="1:5" x14ac:dyDescent="0.25">
      <c r="A1600" t="s">
        <v>3032</v>
      </c>
      <c r="B1600" t="s">
        <v>1706</v>
      </c>
      <c r="C1600" t="s">
        <v>1730</v>
      </c>
      <c r="D1600">
        <v>12</v>
      </c>
      <c r="E1600">
        <v>1599</v>
      </c>
    </row>
    <row r="1601" spans="1:5" x14ac:dyDescent="0.25">
      <c r="A1601" t="s">
        <v>3033</v>
      </c>
      <c r="B1601" t="s">
        <v>1706</v>
      </c>
      <c r="C1601" t="s">
        <v>1730</v>
      </c>
      <c r="D1601">
        <v>12</v>
      </c>
      <c r="E1601">
        <v>1600</v>
      </c>
    </row>
    <row r="1602" spans="1:5" x14ac:dyDescent="0.25">
      <c r="A1602" t="s">
        <v>3034</v>
      </c>
      <c r="B1602" t="s">
        <v>1706</v>
      </c>
      <c r="C1602" t="s">
        <v>1730</v>
      </c>
      <c r="D1602">
        <v>12</v>
      </c>
      <c r="E1602">
        <v>1601</v>
      </c>
    </row>
    <row r="1603" spans="1:5" x14ac:dyDescent="0.25">
      <c r="A1603" t="s">
        <v>3035</v>
      </c>
      <c r="B1603" t="s">
        <v>1706</v>
      </c>
      <c r="C1603" t="s">
        <v>1730</v>
      </c>
      <c r="D1603">
        <v>12</v>
      </c>
      <c r="E1603">
        <v>1602</v>
      </c>
    </row>
    <row r="1604" spans="1:5" x14ac:dyDescent="0.25">
      <c r="A1604" t="s">
        <v>3036</v>
      </c>
      <c r="B1604" t="s">
        <v>1706</v>
      </c>
      <c r="C1604" t="s">
        <v>1730</v>
      </c>
      <c r="D1604">
        <v>12</v>
      </c>
      <c r="E1604">
        <v>1603</v>
      </c>
    </row>
    <row r="1605" spans="1:5" x14ac:dyDescent="0.25">
      <c r="A1605" t="s">
        <v>3037</v>
      </c>
      <c r="B1605" t="s">
        <v>1706</v>
      </c>
      <c r="C1605" t="s">
        <v>1730</v>
      </c>
      <c r="D1605">
        <v>12</v>
      </c>
      <c r="E1605">
        <v>1604</v>
      </c>
    </row>
    <row r="1606" spans="1:5" x14ac:dyDescent="0.25">
      <c r="A1606" t="s">
        <v>3038</v>
      </c>
      <c r="B1606" t="s">
        <v>1706</v>
      </c>
      <c r="C1606" t="s">
        <v>1730</v>
      </c>
      <c r="D1606">
        <v>12</v>
      </c>
      <c r="E1606">
        <v>1605</v>
      </c>
    </row>
    <row r="1607" spans="1:5" x14ac:dyDescent="0.25">
      <c r="A1607" t="s">
        <v>3039</v>
      </c>
      <c r="B1607" t="s">
        <v>1706</v>
      </c>
      <c r="C1607" t="s">
        <v>1730</v>
      </c>
      <c r="D1607">
        <v>12</v>
      </c>
      <c r="E1607">
        <v>1606</v>
      </c>
    </row>
    <row r="1608" spans="1:5" x14ac:dyDescent="0.25">
      <c r="A1608" t="s">
        <v>3040</v>
      </c>
      <c r="B1608" t="s">
        <v>1706</v>
      </c>
      <c r="C1608" t="s">
        <v>1730</v>
      </c>
      <c r="D1608">
        <v>12</v>
      </c>
      <c r="E1608">
        <v>1607</v>
      </c>
    </row>
    <row r="1609" spans="1:5" x14ac:dyDescent="0.25">
      <c r="A1609" t="s">
        <v>3041</v>
      </c>
      <c r="B1609" t="s">
        <v>1706</v>
      </c>
      <c r="C1609" t="s">
        <v>1730</v>
      </c>
      <c r="D1609">
        <v>12</v>
      </c>
      <c r="E1609">
        <v>1608</v>
      </c>
    </row>
    <row r="1610" spans="1:5" x14ac:dyDescent="0.25">
      <c r="A1610" t="s">
        <v>3042</v>
      </c>
      <c r="B1610" t="s">
        <v>1706</v>
      </c>
      <c r="C1610" t="s">
        <v>1730</v>
      </c>
      <c r="D1610">
        <v>12</v>
      </c>
      <c r="E1610">
        <v>1609</v>
      </c>
    </row>
    <row r="1611" spans="1:5" x14ac:dyDescent="0.25">
      <c r="A1611" t="s">
        <v>3043</v>
      </c>
      <c r="B1611" t="s">
        <v>1706</v>
      </c>
      <c r="C1611" t="s">
        <v>1730</v>
      </c>
      <c r="D1611">
        <v>12</v>
      </c>
      <c r="E1611">
        <v>1610</v>
      </c>
    </row>
    <row r="1612" spans="1:5" x14ac:dyDescent="0.25">
      <c r="A1612" t="s">
        <v>3044</v>
      </c>
      <c r="B1612" t="s">
        <v>1706</v>
      </c>
      <c r="C1612" t="s">
        <v>1730</v>
      </c>
      <c r="D1612">
        <v>12</v>
      </c>
      <c r="E1612">
        <v>1611</v>
      </c>
    </row>
    <row r="1613" spans="1:5" x14ac:dyDescent="0.25">
      <c r="A1613" t="s">
        <v>3045</v>
      </c>
      <c r="B1613" t="s">
        <v>1706</v>
      </c>
      <c r="C1613" t="s">
        <v>1730</v>
      </c>
      <c r="D1613">
        <v>12</v>
      </c>
      <c r="E1613">
        <v>1612</v>
      </c>
    </row>
    <row r="1614" spans="1:5" x14ac:dyDescent="0.25">
      <c r="A1614" t="s">
        <v>3046</v>
      </c>
      <c r="B1614" t="s">
        <v>1706</v>
      </c>
      <c r="C1614" t="s">
        <v>1730</v>
      </c>
      <c r="D1614">
        <v>12</v>
      </c>
      <c r="E1614">
        <v>1613</v>
      </c>
    </row>
    <row r="1615" spans="1:5" x14ac:dyDescent="0.25">
      <c r="A1615" t="s">
        <v>3047</v>
      </c>
      <c r="B1615" t="s">
        <v>1706</v>
      </c>
      <c r="C1615" t="s">
        <v>1730</v>
      </c>
      <c r="D1615">
        <v>12</v>
      </c>
      <c r="E1615">
        <v>1614</v>
      </c>
    </row>
    <row r="1616" spans="1:5" x14ac:dyDescent="0.25">
      <c r="A1616" t="s">
        <v>3048</v>
      </c>
      <c r="B1616" t="s">
        <v>1706</v>
      </c>
      <c r="C1616" t="s">
        <v>1730</v>
      </c>
      <c r="D1616">
        <v>12</v>
      </c>
      <c r="E1616">
        <v>1615</v>
      </c>
    </row>
    <row r="1617" spans="1:5" x14ac:dyDescent="0.25">
      <c r="A1617" t="s">
        <v>3049</v>
      </c>
      <c r="B1617" t="s">
        <v>1706</v>
      </c>
      <c r="C1617" t="s">
        <v>1730</v>
      </c>
      <c r="D1617">
        <v>12</v>
      </c>
      <c r="E1617">
        <v>1616</v>
      </c>
    </row>
    <row r="1618" spans="1:5" x14ac:dyDescent="0.25">
      <c r="A1618" t="s">
        <v>3050</v>
      </c>
      <c r="B1618" t="s">
        <v>1706</v>
      </c>
      <c r="C1618" t="s">
        <v>1730</v>
      </c>
      <c r="D1618">
        <v>12</v>
      </c>
      <c r="E1618">
        <v>1617</v>
      </c>
    </row>
    <row r="1619" spans="1:5" x14ac:dyDescent="0.25">
      <c r="A1619" t="s">
        <v>3051</v>
      </c>
      <c r="B1619" t="s">
        <v>1706</v>
      </c>
      <c r="C1619" t="s">
        <v>1730</v>
      </c>
      <c r="D1619">
        <v>12</v>
      </c>
      <c r="E1619">
        <v>1618</v>
      </c>
    </row>
    <row r="1620" spans="1:5" x14ac:dyDescent="0.25">
      <c r="A1620" t="s">
        <v>3052</v>
      </c>
      <c r="B1620" t="s">
        <v>1706</v>
      </c>
      <c r="C1620" t="s">
        <v>1730</v>
      </c>
      <c r="D1620">
        <v>12</v>
      </c>
      <c r="E1620">
        <v>1619</v>
      </c>
    </row>
    <row r="1621" spans="1:5" x14ac:dyDescent="0.25">
      <c r="A1621" t="s">
        <v>3053</v>
      </c>
      <c r="B1621" t="s">
        <v>1706</v>
      </c>
      <c r="C1621" t="s">
        <v>1730</v>
      </c>
      <c r="D1621">
        <v>12</v>
      </c>
      <c r="E1621">
        <v>1620</v>
      </c>
    </row>
    <row r="1622" spans="1:5" x14ac:dyDescent="0.25">
      <c r="A1622" t="s">
        <v>3054</v>
      </c>
      <c r="B1622" t="s">
        <v>1706</v>
      </c>
      <c r="C1622" t="s">
        <v>1730</v>
      </c>
      <c r="D1622">
        <v>12</v>
      </c>
      <c r="E1622">
        <v>1621</v>
      </c>
    </row>
    <row r="1623" spans="1:5" x14ac:dyDescent="0.25">
      <c r="A1623" t="s">
        <v>3055</v>
      </c>
      <c r="B1623" t="s">
        <v>1706</v>
      </c>
      <c r="C1623" t="s">
        <v>1730</v>
      </c>
      <c r="D1623">
        <v>12</v>
      </c>
      <c r="E1623">
        <v>1622</v>
      </c>
    </row>
    <row r="1624" spans="1:5" x14ac:dyDescent="0.25">
      <c r="A1624" t="s">
        <v>3056</v>
      </c>
      <c r="B1624" t="s">
        <v>1706</v>
      </c>
      <c r="C1624" t="s">
        <v>1730</v>
      </c>
      <c r="D1624">
        <v>12</v>
      </c>
      <c r="E1624">
        <v>1623</v>
      </c>
    </row>
    <row r="1625" spans="1:5" x14ac:dyDescent="0.25">
      <c r="A1625" t="s">
        <v>3057</v>
      </c>
      <c r="B1625" t="s">
        <v>1706</v>
      </c>
      <c r="C1625" t="s">
        <v>1730</v>
      </c>
      <c r="D1625">
        <v>12</v>
      </c>
      <c r="E1625">
        <v>1624</v>
      </c>
    </row>
    <row r="1626" spans="1:5" x14ac:dyDescent="0.25">
      <c r="A1626" t="s">
        <v>3058</v>
      </c>
      <c r="B1626" t="s">
        <v>1706</v>
      </c>
      <c r="C1626" t="s">
        <v>1730</v>
      </c>
      <c r="D1626">
        <v>12</v>
      </c>
      <c r="E1626">
        <v>1625</v>
      </c>
    </row>
    <row r="1627" spans="1:5" x14ac:dyDescent="0.25">
      <c r="A1627" t="s">
        <v>3059</v>
      </c>
      <c r="B1627" t="s">
        <v>1706</v>
      </c>
      <c r="C1627" t="s">
        <v>1730</v>
      </c>
      <c r="D1627">
        <v>12</v>
      </c>
      <c r="E1627">
        <v>1626</v>
      </c>
    </row>
    <row r="1628" spans="1:5" x14ac:dyDescent="0.25">
      <c r="A1628" t="s">
        <v>3060</v>
      </c>
      <c r="B1628" t="s">
        <v>1706</v>
      </c>
      <c r="C1628" t="s">
        <v>1730</v>
      </c>
      <c r="D1628">
        <v>12</v>
      </c>
      <c r="E1628">
        <v>1627</v>
      </c>
    </row>
    <row r="1629" spans="1:5" x14ac:dyDescent="0.25">
      <c r="A1629" t="s">
        <v>3061</v>
      </c>
      <c r="B1629" t="s">
        <v>1706</v>
      </c>
      <c r="C1629" t="s">
        <v>1730</v>
      </c>
      <c r="D1629">
        <v>12</v>
      </c>
      <c r="E1629">
        <v>1628</v>
      </c>
    </row>
    <row r="1630" spans="1:5" x14ac:dyDescent="0.25">
      <c r="A1630" t="s">
        <v>3062</v>
      </c>
      <c r="B1630" t="s">
        <v>1706</v>
      </c>
      <c r="C1630" t="s">
        <v>1730</v>
      </c>
      <c r="D1630">
        <v>12</v>
      </c>
      <c r="E1630">
        <v>1629</v>
      </c>
    </row>
    <row r="1631" spans="1:5" x14ac:dyDescent="0.25">
      <c r="A1631" t="s">
        <v>3063</v>
      </c>
      <c r="B1631" t="s">
        <v>1706</v>
      </c>
      <c r="C1631" t="s">
        <v>1730</v>
      </c>
      <c r="D1631">
        <v>12</v>
      </c>
      <c r="E1631">
        <v>1630</v>
      </c>
    </row>
    <row r="1632" spans="1:5" x14ac:dyDescent="0.25">
      <c r="A1632" t="s">
        <v>3064</v>
      </c>
      <c r="B1632" t="s">
        <v>1706</v>
      </c>
      <c r="C1632" t="s">
        <v>1730</v>
      </c>
      <c r="D1632">
        <v>12</v>
      </c>
      <c r="E1632">
        <v>1631</v>
      </c>
    </row>
    <row r="1633" spans="1:5" x14ac:dyDescent="0.25">
      <c r="A1633" t="s">
        <v>3065</v>
      </c>
      <c r="B1633" t="s">
        <v>1706</v>
      </c>
      <c r="C1633" t="s">
        <v>1730</v>
      </c>
      <c r="D1633">
        <v>12</v>
      </c>
      <c r="E1633">
        <v>1632</v>
      </c>
    </row>
    <row r="1634" spans="1:5" x14ac:dyDescent="0.25">
      <c r="A1634" t="s">
        <v>3066</v>
      </c>
      <c r="B1634" t="s">
        <v>1706</v>
      </c>
      <c r="C1634" t="s">
        <v>1730</v>
      </c>
      <c r="D1634">
        <v>12</v>
      </c>
      <c r="E1634">
        <v>1633</v>
      </c>
    </row>
    <row r="1635" spans="1:5" x14ac:dyDescent="0.25">
      <c r="A1635" t="s">
        <v>3067</v>
      </c>
      <c r="B1635" t="s">
        <v>1706</v>
      </c>
      <c r="C1635" t="s">
        <v>1730</v>
      </c>
      <c r="D1635">
        <v>12</v>
      </c>
      <c r="E1635">
        <v>1634</v>
      </c>
    </row>
    <row r="1636" spans="1:5" x14ac:dyDescent="0.25">
      <c r="A1636" t="s">
        <v>3068</v>
      </c>
      <c r="B1636" t="s">
        <v>1706</v>
      </c>
      <c r="C1636" t="s">
        <v>1730</v>
      </c>
      <c r="D1636">
        <v>12</v>
      </c>
      <c r="E1636">
        <v>1635</v>
      </c>
    </row>
    <row r="1637" spans="1:5" x14ac:dyDescent="0.25">
      <c r="A1637" t="s">
        <v>3069</v>
      </c>
      <c r="B1637" t="s">
        <v>1706</v>
      </c>
      <c r="C1637" t="s">
        <v>1730</v>
      </c>
      <c r="D1637">
        <v>12</v>
      </c>
      <c r="E1637">
        <v>1636</v>
      </c>
    </row>
    <row r="1638" spans="1:5" x14ac:dyDescent="0.25">
      <c r="A1638" t="s">
        <v>3070</v>
      </c>
      <c r="B1638" t="s">
        <v>1706</v>
      </c>
      <c r="C1638" t="s">
        <v>1730</v>
      </c>
      <c r="D1638">
        <v>12</v>
      </c>
      <c r="E1638">
        <v>1637</v>
      </c>
    </row>
    <row r="1639" spans="1:5" x14ac:dyDescent="0.25">
      <c r="A1639" t="s">
        <v>3071</v>
      </c>
      <c r="B1639" t="s">
        <v>1706</v>
      </c>
      <c r="C1639" t="s">
        <v>1730</v>
      </c>
      <c r="D1639">
        <v>12</v>
      </c>
      <c r="E1639">
        <v>1638</v>
      </c>
    </row>
    <row r="1640" spans="1:5" x14ac:dyDescent="0.25">
      <c r="A1640" t="s">
        <v>3072</v>
      </c>
      <c r="B1640" t="s">
        <v>1706</v>
      </c>
      <c r="C1640" t="s">
        <v>1730</v>
      </c>
      <c r="D1640">
        <v>12</v>
      </c>
      <c r="E1640">
        <v>1639</v>
      </c>
    </row>
    <row r="1641" spans="1:5" x14ac:dyDescent="0.25">
      <c r="A1641" t="s">
        <v>3073</v>
      </c>
      <c r="B1641" t="s">
        <v>1706</v>
      </c>
      <c r="C1641" t="s">
        <v>1730</v>
      </c>
      <c r="D1641">
        <v>12</v>
      </c>
      <c r="E1641">
        <v>1640</v>
      </c>
    </row>
    <row r="1642" spans="1:5" x14ac:dyDescent="0.25">
      <c r="A1642" t="s">
        <v>3074</v>
      </c>
      <c r="B1642" t="s">
        <v>1706</v>
      </c>
      <c r="C1642" t="s">
        <v>1730</v>
      </c>
      <c r="D1642">
        <v>12</v>
      </c>
      <c r="E1642">
        <v>1641</v>
      </c>
    </row>
    <row r="1643" spans="1:5" x14ac:dyDescent="0.25">
      <c r="A1643" t="s">
        <v>3075</v>
      </c>
      <c r="B1643" t="s">
        <v>1706</v>
      </c>
      <c r="C1643" t="s">
        <v>1730</v>
      </c>
      <c r="D1643">
        <v>12</v>
      </c>
      <c r="E1643">
        <v>1642</v>
      </c>
    </row>
    <row r="1644" spans="1:5" x14ac:dyDescent="0.25">
      <c r="A1644" t="s">
        <v>3076</v>
      </c>
      <c r="B1644" t="s">
        <v>1706</v>
      </c>
      <c r="C1644" t="s">
        <v>1730</v>
      </c>
      <c r="D1644">
        <v>12</v>
      </c>
      <c r="E1644">
        <v>1643</v>
      </c>
    </row>
    <row r="1645" spans="1:5" x14ac:dyDescent="0.25">
      <c r="A1645" t="s">
        <v>3077</v>
      </c>
      <c r="B1645" t="s">
        <v>1706</v>
      </c>
      <c r="C1645" t="s">
        <v>1730</v>
      </c>
      <c r="D1645">
        <v>12</v>
      </c>
      <c r="E1645">
        <v>1644</v>
      </c>
    </row>
    <row r="1646" spans="1:5" x14ac:dyDescent="0.25">
      <c r="A1646" t="s">
        <v>3078</v>
      </c>
      <c r="B1646" t="s">
        <v>1706</v>
      </c>
      <c r="C1646" t="s">
        <v>1730</v>
      </c>
      <c r="D1646">
        <v>12</v>
      </c>
      <c r="E1646">
        <v>1645</v>
      </c>
    </row>
    <row r="1647" spans="1:5" x14ac:dyDescent="0.25">
      <c r="A1647" t="s">
        <v>3079</v>
      </c>
      <c r="B1647" t="s">
        <v>1706</v>
      </c>
      <c r="C1647" t="s">
        <v>1730</v>
      </c>
      <c r="D1647">
        <v>12</v>
      </c>
      <c r="E1647">
        <v>1646</v>
      </c>
    </row>
    <row r="1648" spans="1:5" x14ac:dyDescent="0.25">
      <c r="A1648" t="s">
        <v>3080</v>
      </c>
      <c r="B1648" t="s">
        <v>1706</v>
      </c>
      <c r="C1648" t="s">
        <v>1730</v>
      </c>
      <c r="D1648">
        <v>12</v>
      </c>
      <c r="E1648">
        <v>1647</v>
      </c>
    </row>
    <row r="1649" spans="1:5" x14ac:dyDescent="0.25">
      <c r="A1649" t="s">
        <v>3081</v>
      </c>
      <c r="B1649" t="s">
        <v>1706</v>
      </c>
      <c r="C1649" t="s">
        <v>1730</v>
      </c>
      <c r="D1649">
        <v>12</v>
      </c>
      <c r="E1649">
        <v>1648</v>
      </c>
    </row>
    <row r="1650" spans="1:5" x14ac:dyDescent="0.25">
      <c r="A1650" t="s">
        <v>3082</v>
      </c>
      <c r="B1650" t="s">
        <v>1706</v>
      </c>
      <c r="C1650" t="s">
        <v>1730</v>
      </c>
      <c r="D1650">
        <v>12</v>
      </c>
      <c r="E1650">
        <v>1649</v>
      </c>
    </row>
    <row r="1651" spans="1:5" x14ac:dyDescent="0.25">
      <c r="A1651" t="s">
        <v>3083</v>
      </c>
      <c r="B1651" t="s">
        <v>1706</v>
      </c>
      <c r="C1651" t="s">
        <v>1730</v>
      </c>
      <c r="D1651">
        <v>12</v>
      </c>
      <c r="E1651">
        <v>1650</v>
      </c>
    </row>
    <row r="1652" spans="1:5" x14ac:dyDescent="0.25">
      <c r="A1652" t="s">
        <v>3084</v>
      </c>
      <c r="B1652" t="s">
        <v>1706</v>
      </c>
      <c r="C1652" t="s">
        <v>1730</v>
      </c>
      <c r="D1652">
        <v>12</v>
      </c>
      <c r="E1652">
        <v>1651</v>
      </c>
    </row>
    <row r="1653" spans="1:5" x14ac:dyDescent="0.25">
      <c r="A1653" t="s">
        <v>3085</v>
      </c>
      <c r="B1653" t="s">
        <v>1706</v>
      </c>
      <c r="C1653" t="s">
        <v>1730</v>
      </c>
      <c r="D1653">
        <v>12</v>
      </c>
      <c r="E1653">
        <v>1652</v>
      </c>
    </row>
    <row r="1654" spans="1:5" x14ac:dyDescent="0.25">
      <c r="A1654" t="s">
        <v>3086</v>
      </c>
      <c r="B1654" t="s">
        <v>1706</v>
      </c>
      <c r="C1654" t="s">
        <v>1730</v>
      </c>
      <c r="D1654">
        <v>12</v>
      </c>
      <c r="E1654">
        <v>1653</v>
      </c>
    </row>
    <row r="1655" spans="1:5" x14ac:dyDescent="0.25">
      <c r="A1655" t="s">
        <v>3087</v>
      </c>
      <c r="B1655" t="s">
        <v>1706</v>
      </c>
      <c r="C1655" t="s">
        <v>1730</v>
      </c>
      <c r="D1655">
        <v>12</v>
      </c>
      <c r="E1655">
        <v>1654</v>
      </c>
    </row>
    <row r="1656" spans="1:5" x14ac:dyDescent="0.25">
      <c r="A1656" t="s">
        <v>3088</v>
      </c>
      <c r="B1656" t="s">
        <v>1706</v>
      </c>
      <c r="C1656" t="s">
        <v>1730</v>
      </c>
      <c r="D1656">
        <v>12</v>
      </c>
      <c r="E1656">
        <v>1655</v>
      </c>
    </row>
    <row r="1657" spans="1:5" x14ac:dyDescent="0.25">
      <c r="A1657" t="s">
        <v>3089</v>
      </c>
      <c r="B1657" t="s">
        <v>1706</v>
      </c>
      <c r="C1657" t="s">
        <v>1730</v>
      </c>
      <c r="D1657">
        <v>12</v>
      </c>
      <c r="E1657">
        <v>1656</v>
      </c>
    </row>
    <row r="1658" spans="1:5" x14ac:dyDescent="0.25">
      <c r="A1658" t="s">
        <v>3090</v>
      </c>
      <c r="B1658" t="s">
        <v>1706</v>
      </c>
      <c r="C1658" t="s">
        <v>1730</v>
      </c>
      <c r="D1658">
        <v>12</v>
      </c>
      <c r="E1658">
        <v>1657</v>
      </c>
    </row>
    <row r="1659" spans="1:5" x14ac:dyDescent="0.25">
      <c r="A1659" t="s">
        <v>3091</v>
      </c>
      <c r="B1659" t="s">
        <v>1706</v>
      </c>
      <c r="C1659" t="s">
        <v>1730</v>
      </c>
      <c r="D1659">
        <v>12</v>
      </c>
      <c r="E1659">
        <v>1658</v>
      </c>
    </row>
    <row r="1660" spans="1:5" x14ac:dyDescent="0.25">
      <c r="A1660" t="s">
        <v>3092</v>
      </c>
      <c r="B1660" t="s">
        <v>1706</v>
      </c>
      <c r="C1660" t="s">
        <v>1730</v>
      </c>
      <c r="D1660">
        <v>12</v>
      </c>
      <c r="E1660">
        <v>1659</v>
      </c>
    </row>
    <row r="1661" spans="1:5" x14ac:dyDescent="0.25">
      <c r="A1661" t="s">
        <v>3093</v>
      </c>
      <c r="B1661" t="s">
        <v>1706</v>
      </c>
      <c r="C1661" t="s">
        <v>1730</v>
      </c>
      <c r="D1661">
        <v>12</v>
      </c>
      <c r="E1661">
        <v>1660</v>
      </c>
    </row>
    <row r="1662" spans="1:5" x14ac:dyDescent="0.25">
      <c r="A1662" t="s">
        <v>3094</v>
      </c>
      <c r="B1662" t="s">
        <v>1706</v>
      </c>
      <c r="C1662" t="s">
        <v>1730</v>
      </c>
      <c r="D1662">
        <v>12</v>
      </c>
      <c r="E1662">
        <v>1661</v>
      </c>
    </row>
    <row r="1663" spans="1:5" x14ac:dyDescent="0.25">
      <c r="A1663" t="s">
        <v>3095</v>
      </c>
      <c r="B1663" t="s">
        <v>1706</v>
      </c>
      <c r="C1663" t="s">
        <v>1730</v>
      </c>
      <c r="D1663">
        <v>12</v>
      </c>
      <c r="E1663">
        <v>1662</v>
      </c>
    </row>
    <row r="1664" spans="1:5" x14ac:dyDescent="0.25">
      <c r="A1664" t="s">
        <v>2996</v>
      </c>
      <c r="B1664" t="s">
        <v>1706</v>
      </c>
      <c r="C1664" t="s">
        <v>1730</v>
      </c>
      <c r="D1664">
        <v>12</v>
      </c>
      <c r="E1664">
        <v>1663</v>
      </c>
    </row>
    <row r="1665" spans="1:5" x14ac:dyDescent="0.25">
      <c r="A1665" t="s">
        <v>2997</v>
      </c>
      <c r="B1665" t="s">
        <v>1706</v>
      </c>
      <c r="C1665" t="s">
        <v>1730</v>
      </c>
      <c r="D1665">
        <v>12</v>
      </c>
      <c r="E1665">
        <v>1664</v>
      </c>
    </row>
    <row r="1666" spans="1:5" x14ac:dyDescent="0.25">
      <c r="A1666" t="s">
        <v>2998</v>
      </c>
      <c r="B1666" t="s">
        <v>1706</v>
      </c>
      <c r="C1666" t="s">
        <v>1730</v>
      </c>
      <c r="D1666">
        <v>12</v>
      </c>
      <c r="E1666">
        <v>1665</v>
      </c>
    </row>
    <row r="1667" spans="1:5" x14ac:dyDescent="0.25">
      <c r="A1667" t="s">
        <v>2999</v>
      </c>
      <c r="B1667" t="s">
        <v>1706</v>
      </c>
      <c r="C1667" t="s">
        <v>1730</v>
      </c>
      <c r="D1667">
        <v>12</v>
      </c>
      <c r="E1667">
        <v>1666</v>
      </c>
    </row>
    <row r="1668" spans="1:5" x14ac:dyDescent="0.25">
      <c r="A1668" t="s">
        <v>3000</v>
      </c>
      <c r="B1668" t="s">
        <v>1706</v>
      </c>
      <c r="C1668" t="s">
        <v>1730</v>
      </c>
      <c r="D1668">
        <v>12</v>
      </c>
      <c r="E1668">
        <v>1667</v>
      </c>
    </row>
    <row r="1669" spans="1:5" x14ac:dyDescent="0.25">
      <c r="A1669" t="s">
        <v>3096</v>
      </c>
      <c r="B1669" t="s">
        <v>1737</v>
      </c>
      <c r="C1669" t="s">
        <v>1795</v>
      </c>
      <c r="D1669">
        <v>12</v>
      </c>
      <c r="E1669">
        <v>1668</v>
      </c>
    </row>
    <row r="1670" spans="1:5" x14ac:dyDescent="0.25">
      <c r="A1670" t="s">
        <v>3097</v>
      </c>
      <c r="B1670" t="s">
        <v>1737</v>
      </c>
      <c r="C1670" t="s">
        <v>1795</v>
      </c>
      <c r="D1670">
        <v>12</v>
      </c>
      <c r="E1670">
        <v>1669</v>
      </c>
    </row>
    <row r="1671" spans="1:5" x14ac:dyDescent="0.25">
      <c r="A1671" t="s">
        <v>3098</v>
      </c>
      <c r="B1671" t="s">
        <v>1737</v>
      </c>
      <c r="C1671" t="s">
        <v>1795</v>
      </c>
      <c r="D1671">
        <v>12</v>
      </c>
      <c r="E1671">
        <v>1670</v>
      </c>
    </row>
    <row r="1672" spans="1:5" x14ac:dyDescent="0.25">
      <c r="A1672" t="s">
        <v>3099</v>
      </c>
      <c r="B1672" t="s">
        <v>1737</v>
      </c>
      <c r="C1672" t="s">
        <v>1839</v>
      </c>
      <c r="D1672">
        <v>12</v>
      </c>
      <c r="E1672">
        <v>1671</v>
      </c>
    </row>
    <row r="1673" spans="1:5" x14ac:dyDescent="0.25">
      <c r="A1673" t="s">
        <v>3100</v>
      </c>
      <c r="B1673" t="s">
        <v>1737</v>
      </c>
      <c r="C1673" t="s">
        <v>1839</v>
      </c>
      <c r="D1673">
        <v>12</v>
      </c>
      <c r="E1673">
        <v>1672</v>
      </c>
    </row>
    <row r="1674" spans="1:5" x14ac:dyDescent="0.25">
      <c r="A1674" t="s">
        <v>3101</v>
      </c>
      <c r="B1674" t="s">
        <v>1737</v>
      </c>
      <c r="C1674" t="s">
        <v>1839</v>
      </c>
      <c r="D1674">
        <v>12</v>
      </c>
      <c r="E1674">
        <v>1673</v>
      </c>
    </row>
    <row r="1675" spans="1:5" x14ac:dyDescent="0.25">
      <c r="A1675" t="s">
        <v>3102</v>
      </c>
      <c r="B1675" t="s">
        <v>1737</v>
      </c>
      <c r="C1675" t="s">
        <v>1839</v>
      </c>
      <c r="D1675">
        <v>12</v>
      </c>
      <c r="E1675">
        <v>1674</v>
      </c>
    </row>
    <row r="1676" spans="1:5" x14ac:dyDescent="0.25">
      <c r="A1676" t="s">
        <v>3103</v>
      </c>
      <c r="B1676" t="s">
        <v>1737</v>
      </c>
      <c r="C1676" t="s">
        <v>1839</v>
      </c>
      <c r="D1676">
        <v>12</v>
      </c>
      <c r="E1676">
        <v>1675</v>
      </c>
    </row>
    <row r="1677" spans="1:5" x14ac:dyDescent="0.25">
      <c r="A1677" t="s">
        <v>3104</v>
      </c>
      <c r="B1677" t="s">
        <v>1737</v>
      </c>
      <c r="C1677" t="s">
        <v>1839</v>
      </c>
      <c r="D1677">
        <v>12</v>
      </c>
      <c r="E1677">
        <v>1676</v>
      </c>
    </row>
    <row r="1678" spans="1:5" x14ac:dyDescent="0.25">
      <c r="A1678" t="s">
        <v>3105</v>
      </c>
      <c r="B1678" t="s">
        <v>1737</v>
      </c>
      <c r="C1678" t="s">
        <v>1839</v>
      </c>
      <c r="D1678">
        <v>12</v>
      </c>
      <c r="E1678">
        <v>1677</v>
      </c>
    </row>
    <row r="1679" spans="1:5" x14ac:dyDescent="0.25">
      <c r="A1679" t="s">
        <v>3106</v>
      </c>
      <c r="B1679" t="s">
        <v>1737</v>
      </c>
      <c r="C1679" t="s">
        <v>1839</v>
      </c>
      <c r="D1679">
        <v>12</v>
      </c>
      <c r="E1679">
        <v>1678</v>
      </c>
    </row>
    <row r="1680" spans="1:5" x14ac:dyDescent="0.25">
      <c r="A1680" t="s">
        <v>3107</v>
      </c>
      <c r="B1680" t="s">
        <v>1737</v>
      </c>
      <c r="C1680" t="s">
        <v>1839</v>
      </c>
      <c r="D1680">
        <v>12</v>
      </c>
      <c r="E1680">
        <v>1679</v>
      </c>
    </row>
    <row r="1681" spans="1:5" x14ac:dyDescent="0.25">
      <c r="A1681" t="s">
        <v>3108</v>
      </c>
      <c r="B1681" t="s">
        <v>1737</v>
      </c>
      <c r="C1681" t="s">
        <v>1839</v>
      </c>
      <c r="D1681">
        <v>12</v>
      </c>
      <c r="E1681">
        <v>1680</v>
      </c>
    </row>
    <row r="1682" spans="1:5" x14ac:dyDescent="0.25">
      <c r="A1682" t="s">
        <v>3109</v>
      </c>
      <c r="B1682" t="s">
        <v>1737</v>
      </c>
      <c r="C1682" t="s">
        <v>1839</v>
      </c>
      <c r="D1682">
        <v>12</v>
      </c>
      <c r="E1682">
        <v>1681</v>
      </c>
    </row>
    <row r="1683" spans="1:5" x14ac:dyDescent="0.25">
      <c r="A1683" t="s">
        <v>3110</v>
      </c>
      <c r="B1683" t="s">
        <v>1737</v>
      </c>
      <c r="C1683" t="s">
        <v>1839</v>
      </c>
      <c r="D1683">
        <v>12</v>
      </c>
      <c r="E1683">
        <v>1682</v>
      </c>
    </row>
    <row r="1684" spans="1:5" x14ac:dyDescent="0.25">
      <c r="A1684" t="s">
        <v>3111</v>
      </c>
      <c r="B1684" t="s">
        <v>1737</v>
      </c>
      <c r="C1684" t="s">
        <v>1839</v>
      </c>
      <c r="D1684">
        <v>12</v>
      </c>
      <c r="E1684">
        <v>1683</v>
      </c>
    </row>
    <row r="1685" spans="1:5" x14ac:dyDescent="0.25">
      <c r="A1685" t="s">
        <v>3112</v>
      </c>
      <c r="B1685" t="s">
        <v>1737</v>
      </c>
      <c r="C1685" t="s">
        <v>1839</v>
      </c>
      <c r="D1685">
        <v>12</v>
      </c>
      <c r="E1685">
        <v>1684</v>
      </c>
    </row>
    <row r="1686" spans="1:5" x14ac:dyDescent="0.25">
      <c r="A1686" t="s">
        <v>3113</v>
      </c>
      <c r="B1686" t="s">
        <v>1737</v>
      </c>
      <c r="C1686" t="s">
        <v>1839</v>
      </c>
      <c r="D1686">
        <v>12</v>
      </c>
      <c r="E1686">
        <v>1685</v>
      </c>
    </row>
    <row r="1687" spans="1:5" x14ac:dyDescent="0.25">
      <c r="A1687" t="s">
        <v>3114</v>
      </c>
      <c r="B1687" t="s">
        <v>1737</v>
      </c>
      <c r="C1687" t="s">
        <v>1839</v>
      </c>
      <c r="D1687">
        <v>12</v>
      </c>
      <c r="E1687">
        <v>1686</v>
      </c>
    </row>
    <row r="1688" spans="1:5" x14ac:dyDescent="0.25">
      <c r="A1688" t="s">
        <v>3115</v>
      </c>
      <c r="B1688" t="s">
        <v>1737</v>
      </c>
      <c r="C1688" t="s">
        <v>1839</v>
      </c>
      <c r="D1688">
        <v>12</v>
      </c>
      <c r="E1688">
        <v>1687</v>
      </c>
    </row>
    <row r="1689" spans="1:5" x14ac:dyDescent="0.25">
      <c r="A1689" t="s">
        <v>3116</v>
      </c>
      <c r="B1689" t="s">
        <v>1737</v>
      </c>
      <c r="C1689" t="s">
        <v>1839</v>
      </c>
      <c r="D1689">
        <v>13</v>
      </c>
      <c r="E1689">
        <v>1688</v>
      </c>
    </row>
    <row r="1690" spans="1:5" x14ac:dyDescent="0.25">
      <c r="A1690" t="s">
        <v>3117</v>
      </c>
      <c r="B1690" t="s">
        <v>1737</v>
      </c>
      <c r="C1690" t="s">
        <v>1856</v>
      </c>
      <c r="D1690">
        <v>13</v>
      </c>
      <c r="E1690">
        <v>1689</v>
      </c>
    </row>
    <row r="1691" spans="1:5" x14ac:dyDescent="0.25">
      <c r="A1691" t="s">
        <v>3118</v>
      </c>
      <c r="B1691" t="s">
        <v>1865</v>
      </c>
      <c r="C1691" t="s">
        <v>1865</v>
      </c>
      <c r="D1691">
        <v>13</v>
      </c>
      <c r="E1691">
        <v>1690</v>
      </c>
    </row>
    <row r="1692" spans="1:5" x14ac:dyDescent="0.25">
      <c r="A1692" t="s">
        <v>3119</v>
      </c>
      <c r="B1692" t="s">
        <v>1865</v>
      </c>
      <c r="C1692" t="s">
        <v>1865</v>
      </c>
      <c r="D1692">
        <v>13</v>
      </c>
      <c r="E1692">
        <v>1691</v>
      </c>
    </row>
    <row r="1693" spans="1:5" x14ac:dyDescent="0.25">
      <c r="A1693" t="s">
        <v>3120</v>
      </c>
      <c r="B1693" t="s">
        <v>1865</v>
      </c>
      <c r="C1693" t="s">
        <v>1865</v>
      </c>
      <c r="D1693">
        <v>13</v>
      </c>
      <c r="E1693">
        <v>1692</v>
      </c>
    </row>
    <row r="1694" spans="1:5" x14ac:dyDescent="0.25">
      <c r="A1694" t="s">
        <v>3121</v>
      </c>
      <c r="B1694" t="s">
        <v>1865</v>
      </c>
      <c r="C1694" t="s">
        <v>1865</v>
      </c>
      <c r="D1694">
        <v>13</v>
      </c>
      <c r="E1694">
        <v>1693</v>
      </c>
    </row>
    <row r="1695" spans="1:5" x14ac:dyDescent="0.25">
      <c r="A1695" t="s">
        <v>3122</v>
      </c>
      <c r="B1695" t="s">
        <v>1865</v>
      </c>
      <c r="C1695" t="s">
        <v>1865</v>
      </c>
      <c r="D1695">
        <v>13</v>
      </c>
      <c r="E1695">
        <v>1694</v>
      </c>
    </row>
    <row r="1696" spans="1:5" x14ac:dyDescent="0.25">
      <c r="A1696" t="s">
        <v>3123</v>
      </c>
      <c r="B1696" t="s">
        <v>1865</v>
      </c>
      <c r="C1696" t="s">
        <v>1865</v>
      </c>
      <c r="D1696">
        <v>13</v>
      </c>
      <c r="E1696">
        <v>1695</v>
      </c>
    </row>
    <row r="1697" spans="1:5" x14ac:dyDescent="0.25">
      <c r="A1697" t="s">
        <v>3124</v>
      </c>
      <c r="B1697" t="s">
        <v>1865</v>
      </c>
      <c r="C1697" t="s">
        <v>1865</v>
      </c>
      <c r="D1697">
        <v>13</v>
      </c>
      <c r="E1697">
        <v>1696</v>
      </c>
    </row>
    <row r="1698" spans="1:5" x14ac:dyDescent="0.25">
      <c r="A1698" t="s">
        <v>3125</v>
      </c>
      <c r="B1698" t="s">
        <v>1865</v>
      </c>
      <c r="C1698" t="s">
        <v>1865</v>
      </c>
      <c r="D1698">
        <v>13</v>
      </c>
      <c r="E1698">
        <v>1697</v>
      </c>
    </row>
    <row r="1699" spans="1:5" x14ac:dyDescent="0.25">
      <c r="A1699" t="s">
        <v>3126</v>
      </c>
      <c r="B1699" t="s">
        <v>1865</v>
      </c>
      <c r="C1699" t="s">
        <v>1865</v>
      </c>
      <c r="D1699">
        <v>13</v>
      </c>
      <c r="E1699">
        <v>1698</v>
      </c>
    </row>
    <row r="1700" spans="1:5" x14ac:dyDescent="0.25">
      <c r="A1700" t="s">
        <v>3127</v>
      </c>
      <c r="B1700" t="s">
        <v>1865</v>
      </c>
      <c r="C1700" t="s">
        <v>1865</v>
      </c>
      <c r="D1700">
        <v>13</v>
      </c>
      <c r="E1700">
        <v>1699</v>
      </c>
    </row>
    <row r="1701" spans="1:5" x14ac:dyDescent="0.25">
      <c r="A1701" t="s">
        <v>3128</v>
      </c>
      <c r="B1701" t="s">
        <v>1865</v>
      </c>
      <c r="C1701" t="s">
        <v>1865</v>
      </c>
      <c r="D1701">
        <v>13</v>
      </c>
      <c r="E1701">
        <v>1700</v>
      </c>
    </row>
    <row r="1702" spans="1:5" x14ac:dyDescent="0.25">
      <c r="A1702" t="s">
        <v>3129</v>
      </c>
      <c r="B1702" t="s">
        <v>1865</v>
      </c>
      <c r="C1702" t="s">
        <v>1865</v>
      </c>
      <c r="D1702">
        <v>13</v>
      </c>
      <c r="E1702">
        <v>1701</v>
      </c>
    </row>
    <row r="1703" spans="1:5" x14ac:dyDescent="0.25">
      <c r="A1703" t="s">
        <v>3130</v>
      </c>
      <c r="B1703" t="s">
        <v>1865</v>
      </c>
      <c r="C1703" t="s">
        <v>1865</v>
      </c>
      <c r="D1703">
        <v>13</v>
      </c>
      <c r="E1703">
        <v>1702</v>
      </c>
    </row>
    <row r="1704" spans="1:5" x14ac:dyDescent="0.25">
      <c r="A1704" t="s">
        <v>3131</v>
      </c>
      <c r="B1704" t="s">
        <v>1865</v>
      </c>
      <c r="C1704" t="s">
        <v>1865</v>
      </c>
      <c r="D1704">
        <v>13</v>
      </c>
      <c r="E1704">
        <v>1703</v>
      </c>
    </row>
    <row r="1705" spans="1:5" x14ac:dyDescent="0.25">
      <c r="A1705" t="s">
        <v>3132</v>
      </c>
      <c r="B1705" t="s">
        <v>1865</v>
      </c>
      <c r="C1705" t="s">
        <v>1865</v>
      </c>
      <c r="D1705">
        <v>13</v>
      </c>
      <c r="E1705">
        <v>1704</v>
      </c>
    </row>
    <row r="1706" spans="1:5" x14ac:dyDescent="0.25">
      <c r="A1706" t="s">
        <v>3133</v>
      </c>
      <c r="B1706" t="s">
        <v>1865</v>
      </c>
      <c r="C1706" t="s">
        <v>1865</v>
      </c>
      <c r="D1706">
        <v>13</v>
      </c>
      <c r="E1706">
        <v>1705</v>
      </c>
    </row>
    <row r="1707" spans="1:5" x14ac:dyDescent="0.25">
      <c r="A1707" t="s">
        <v>3134</v>
      </c>
      <c r="B1707" t="s">
        <v>1865</v>
      </c>
      <c r="C1707" t="s">
        <v>1865</v>
      </c>
      <c r="D1707">
        <v>13</v>
      </c>
      <c r="E1707">
        <v>1706</v>
      </c>
    </row>
    <row r="1708" spans="1:5" x14ac:dyDescent="0.25">
      <c r="A1708" t="s">
        <v>3135</v>
      </c>
      <c r="B1708" t="s">
        <v>1865</v>
      </c>
      <c r="C1708" t="s">
        <v>1865</v>
      </c>
      <c r="D1708">
        <v>13</v>
      </c>
      <c r="E1708">
        <v>1707</v>
      </c>
    </row>
    <row r="1709" spans="1:5" x14ac:dyDescent="0.25">
      <c r="A1709" t="s">
        <v>3136</v>
      </c>
      <c r="B1709" t="s">
        <v>1865</v>
      </c>
      <c r="C1709" t="s">
        <v>1865</v>
      </c>
      <c r="D1709">
        <v>13</v>
      </c>
      <c r="E1709">
        <v>1708</v>
      </c>
    </row>
    <row r="1710" spans="1:5" x14ac:dyDescent="0.25">
      <c r="A1710" t="s">
        <v>3137</v>
      </c>
      <c r="B1710" t="s">
        <v>1865</v>
      </c>
      <c r="C1710" t="s">
        <v>1865</v>
      </c>
      <c r="D1710">
        <v>13</v>
      </c>
      <c r="E1710">
        <v>1709</v>
      </c>
    </row>
    <row r="1711" spans="1:5" x14ac:dyDescent="0.25">
      <c r="A1711" t="s">
        <v>3138</v>
      </c>
      <c r="B1711" t="s">
        <v>1865</v>
      </c>
      <c r="C1711" t="s">
        <v>1865</v>
      </c>
      <c r="D1711">
        <v>13</v>
      </c>
      <c r="E1711">
        <v>1710</v>
      </c>
    </row>
    <row r="1712" spans="1:5" x14ac:dyDescent="0.25">
      <c r="A1712" t="s">
        <v>3139</v>
      </c>
      <c r="B1712" t="s">
        <v>1865</v>
      </c>
      <c r="C1712" t="s">
        <v>1865</v>
      </c>
      <c r="D1712">
        <v>13</v>
      </c>
      <c r="E1712">
        <v>1711</v>
      </c>
    </row>
    <row r="1713" spans="1:5" x14ac:dyDescent="0.25">
      <c r="A1713" t="s">
        <v>3140</v>
      </c>
      <c r="B1713" t="s">
        <v>1865</v>
      </c>
      <c r="C1713" t="s">
        <v>1865</v>
      </c>
      <c r="D1713">
        <v>13</v>
      </c>
      <c r="E1713">
        <v>1712</v>
      </c>
    </row>
    <row r="1714" spans="1:5" x14ac:dyDescent="0.25">
      <c r="A1714" t="s">
        <v>3141</v>
      </c>
      <c r="B1714" t="s">
        <v>1865</v>
      </c>
      <c r="C1714" t="s">
        <v>1865</v>
      </c>
      <c r="D1714">
        <v>13</v>
      </c>
      <c r="E1714">
        <v>1713</v>
      </c>
    </row>
    <row r="1715" spans="1:5" x14ac:dyDescent="0.25">
      <c r="A1715" t="s">
        <v>3142</v>
      </c>
      <c r="B1715" t="s">
        <v>1865</v>
      </c>
      <c r="C1715" t="s">
        <v>1865</v>
      </c>
      <c r="D1715">
        <v>13</v>
      </c>
      <c r="E1715">
        <v>1714</v>
      </c>
    </row>
    <row r="1716" spans="1:5" x14ac:dyDescent="0.25">
      <c r="A1716" t="s">
        <v>3143</v>
      </c>
      <c r="B1716" t="s">
        <v>1865</v>
      </c>
      <c r="C1716" t="s">
        <v>1865</v>
      </c>
      <c r="D1716">
        <v>13</v>
      </c>
      <c r="E1716">
        <v>1715</v>
      </c>
    </row>
    <row r="1717" spans="1:5" x14ac:dyDescent="0.25">
      <c r="A1717" t="s">
        <v>3144</v>
      </c>
      <c r="B1717" t="s">
        <v>1865</v>
      </c>
      <c r="C1717" t="s">
        <v>1865</v>
      </c>
      <c r="D1717">
        <v>13</v>
      </c>
      <c r="E1717">
        <v>1716</v>
      </c>
    </row>
    <row r="1718" spans="1:5" x14ac:dyDescent="0.25">
      <c r="A1718" t="s">
        <v>3145</v>
      </c>
      <c r="B1718" t="s">
        <v>1865</v>
      </c>
      <c r="C1718" t="s">
        <v>1865</v>
      </c>
      <c r="D1718">
        <v>13</v>
      </c>
      <c r="E1718">
        <v>1717</v>
      </c>
    </row>
    <row r="1719" spans="1:5" x14ac:dyDescent="0.25">
      <c r="A1719" t="s">
        <v>3146</v>
      </c>
      <c r="B1719" t="s">
        <v>1865</v>
      </c>
      <c r="C1719" t="s">
        <v>1865</v>
      </c>
      <c r="D1719">
        <v>13</v>
      </c>
      <c r="E1719">
        <v>1718</v>
      </c>
    </row>
    <row r="1720" spans="1:5" x14ac:dyDescent="0.25">
      <c r="A1720" t="s">
        <v>3147</v>
      </c>
      <c r="B1720" t="s">
        <v>1865</v>
      </c>
      <c r="C1720" t="s">
        <v>1865</v>
      </c>
      <c r="D1720">
        <v>13</v>
      </c>
      <c r="E1720">
        <v>1719</v>
      </c>
    </row>
    <row r="1721" spans="1:5" x14ac:dyDescent="0.25">
      <c r="A1721" t="s">
        <v>3148</v>
      </c>
      <c r="B1721" t="s">
        <v>1865</v>
      </c>
      <c r="C1721" t="s">
        <v>1865</v>
      </c>
      <c r="D1721">
        <v>13</v>
      </c>
      <c r="E1721">
        <v>1720</v>
      </c>
    </row>
    <row r="1722" spans="1:5" x14ac:dyDescent="0.25">
      <c r="A1722" t="s">
        <v>3149</v>
      </c>
      <c r="B1722" t="s">
        <v>1865</v>
      </c>
      <c r="C1722" t="s">
        <v>1865</v>
      </c>
      <c r="D1722">
        <v>13</v>
      </c>
      <c r="E1722">
        <v>1721</v>
      </c>
    </row>
    <row r="1723" spans="1:5" x14ac:dyDescent="0.25">
      <c r="A1723" t="s">
        <v>3150</v>
      </c>
      <c r="B1723" t="s">
        <v>1865</v>
      </c>
      <c r="C1723" t="s">
        <v>1865</v>
      </c>
      <c r="D1723">
        <v>13</v>
      </c>
      <c r="E1723">
        <v>1722</v>
      </c>
    </row>
    <row r="1724" spans="1:5" x14ac:dyDescent="0.25">
      <c r="A1724" t="s">
        <v>3151</v>
      </c>
      <c r="B1724" t="s">
        <v>1865</v>
      </c>
      <c r="C1724" t="s">
        <v>1865</v>
      </c>
      <c r="D1724">
        <v>13</v>
      </c>
      <c r="E1724">
        <v>1723</v>
      </c>
    </row>
    <row r="1725" spans="1:5" x14ac:dyDescent="0.25">
      <c r="A1725" t="s">
        <v>3152</v>
      </c>
      <c r="B1725" t="s">
        <v>1865</v>
      </c>
      <c r="C1725" t="s">
        <v>1865</v>
      </c>
      <c r="D1725">
        <v>13</v>
      </c>
      <c r="E1725">
        <v>1724</v>
      </c>
    </row>
    <row r="1726" spans="1:5" x14ac:dyDescent="0.25">
      <c r="A1726" t="s">
        <v>3153</v>
      </c>
      <c r="B1726" t="s">
        <v>1865</v>
      </c>
      <c r="C1726" t="s">
        <v>1865</v>
      </c>
      <c r="D1726">
        <v>13</v>
      </c>
      <c r="E1726">
        <v>1725</v>
      </c>
    </row>
    <row r="1727" spans="1:5" x14ac:dyDescent="0.25">
      <c r="A1727" t="s">
        <v>3154</v>
      </c>
      <c r="B1727" t="s">
        <v>1659</v>
      </c>
      <c r="C1727" t="s">
        <v>1660</v>
      </c>
      <c r="D1727">
        <v>11</v>
      </c>
      <c r="E1727">
        <v>1726</v>
      </c>
    </row>
    <row r="1728" spans="1:5" x14ac:dyDescent="0.25">
      <c r="A1728" t="s">
        <v>3155</v>
      </c>
      <c r="B1728" t="s">
        <v>1659</v>
      </c>
      <c r="C1728" t="s">
        <v>1660</v>
      </c>
      <c r="D1728">
        <v>11</v>
      </c>
      <c r="E1728">
        <v>1727</v>
      </c>
    </row>
    <row r="1729" spans="1:5" x14ac:dyDescent="0.25">
      <c r="A1729" t="s">
        <v>3156</v>
      </c>
      <c r="B1729" t="s">
        <v>1659</v>
      </c>
      <c r="C1729" t="s">
        <v>1660</v>
      </c>
      <c r="D1729">
        <v>11</v>
      </c>
      <c r="E1729">
        <v>1728</v>
      </c>
    </row>
    <row r="1730" spans="1:5" x14ac:dyDescent="0.25">
      <c r="A1730" t="s">
        <v>3157</v>
      </c>
      <c r="B1730" t="s">
        <v>1659</v>
      </c>
      <c r="C1730" t="s">
        <v>1660</v>
      </c>
      <c r="D1730">
        <v>11</v>
      </c>
      <c r="E1730">
        <v>1729</v>
      </c>
    </row>
    <row r="1731" spans="1:5" x14ac:dyDescent="0.25">
      <c r="A1731" t="s">
        <v>3158</v>
      </c>
      <c r="B1731" t="s">
        <v>1659</v>
      </c>
      <c r="C1731" t="s">
        <v>1660</v>
      </c>
      <c r="D1731">
        <v>11</v>
      </c>
      <c r="E1731">
        <v>1730</v>
      </c>
    </row>
    <row r="1732" spans="1:5" x14ac:dyDescent="0.25">
      <c r="A1732" t="s">
        <v>3159</v>
      </c>
      <c r="B1732" t="s">
        <v>1659</v>
      </c>
      <c r="C1732" t="s">
        <v>1660</v>
      </c>
      <c r="D1732">
        <v>11</v>
      </c>
      <c r="E1732">
        <v>1731</v>
      </c>
    </row>
    <row r="1733" spans="1:5" x14ac:dyDescent="0.25">
      <c r="A1733" t="s">
        <v>3160</v>
      </c>
      <c r="B1733" t="s">
        <v>1706</v>
      </c>
      <c r="C1733" t="s">
        <v>1707</v>
      </c>
      <c r="D1733">
        <v>11</v>
      </c>
      <c r="E1733">
        <v>1732</v>
      </c>
    </row>
    <row r="1734" spans="1:5" x14ac:dyDescent="0.25">
      <c r="A1734" t="s">
        <v>3161</v>
      </c>
      <c r="B1734" t="s">
        <v>1706</v>
      </c>
      <c r="C1734" t="s">
        <v>1707</v>
      </c>
      <c r="D1734">
        <v>11</v>
      </c>
      <c r="E1734">
        <v>1733</v>
      </c>
    </row>
    <row r="1735" spans="1:5" x14ac:dyDescent="0.25">
      <c r="A1735" t="s">
        <v>3162</v>
      </c>
      <c r="B1735" t="s">
        <v>1706</v>
      </c>
      <c r="C1735" t="s">
        <v>1707</v>
      </c>
      <c r="D1735">
        <v>11</v>
      </c>
      <c r="E1735">
        <v>1734</v>
      </c>
    </row>
    <row r="1736" spans="1:5" x14ac:dyDescent="0.25">
      <c r="A1736" t="s">
        <v>3163</v>
      </c>
      <c r="B1736" t="s">
        <v>1706</v>
      </c>
      <c r="C1736" t="s">
        <v>1707</v>
      </c>
      <c r="D1736">
        <v>11</v>
      </c>
      <c r="E1736">
        <v>1735</v>
      </c>
    </row>
    <row r="1737" spans="1:5" x14ac:dyDescent="0.25">
      <c r="A1737" t="s">
        <v>3164</v>
      </c>
      <c r="B1737" t="s">
        <v>1706</v>
      </c>
      <c r="C1737" t="s">
        <v>1707</v>
      </c>
      <c r="D1737">
        <v>11</v>
      </c>
      <c r="E1737">
        <v>1736</v>
      </c>
    </row>
    <row r="1738" spans="1:5" x14ac:dyDescent="0.25">
      <c r="A1738" t="s">
        <v>3165</v>
      </c>
      <c r="B1738" t="s">
        <v>1706</v>
      </c>
      <c r="C1738" t="s">
        <v>1707</v>
      </c>
      <c r="D1738">
        <v>11</v>
      </c>
      <c r="E1738">
        <v>1737</v>
      </c>
    </row>
    <row r="1739" spans="1:5" x14ac:dyDescent="0.25">
      <c r="A1739" t="s">
        <v>3166</v>
      </c>
      <c r="B1739" t="s">
        <v>1706</v>
      </c>
      <c r="C1739" t="s">
        <v>1707</v>
      </c>
      <c r="D1739">
        <v>11</v>
      </c>
      <c r="E1739">
        <v>1738</v>
      </c>
    </row>
    <row r="1740" spans="1:5" x14ac:dyDescent="0.25">
      <c r="A1740" t="s">
        <v>3167</v>
      </c>
      <c r="B1740" t="s">
        <v>1706</v>
      </c>
      <c r="C1740" t="s">
        <v>1707</v>
      </c>
      <c r="D1740">
        <v>11</v>
      </c>
      <c r="E1740">
        <v>1739</v>
      </c>
    </row>
    <row r="1741" spans="1:5" x14ac:dyDescent="0.25">
      <c r="A1741" t="s">
        <v>3168</v>
      </c>
      <c r="B1741" t="s">
        <v>1706</v>
      </c>
      <c r="C1741" t="s">
        <v>1707</v>
      </c>
      <c r="D1741">
        <v>11</v>
      </c>
      <c r="E1741">
        <v>1740</v>
      </c>
    </row>
    <row r="1742" spans="1:5" x14ac:dyDescent="0.25">
      <c r="A1742" t="s">
        <v>3169</v>
      </c>
      <c r="B1742" t="s">
        <v>1706</v>
      </c>
      <c r="C1742" t="s">
        <v>1707</v>
      </c>
      <c r="D1742">
        <v>11</v>
      </c>
      <c r="E1742">
        <v>1741</v>
      </c>
    </row>
    <row r="1743" spans="1:5" x14ac:dyDescent="0.25">
      <c r="A1743" t="s">
        <v>3170</v>
      </c>
      <c r="B1743" t="s">
        <v>1706</v>
      </c>
      <c r="C1743" t="s">
        <v>1707</v>
      </c>
      <c r="D1743">
        <v>11</v>
      </c>
      <c r="E1743">
        <v>1742</v>
      </c>
    </row>
    <row r="1744" spans="1:5" x14ac:dyDescent="0.25">
      <c r="A1744" t="s">
        <v>3171</v>
      </c>
      <c r="B1744" t="s">
        <v>1706</v>
      </c>
      <c r="C1744" t="s">
        <v>1707</v>
      </c>
      <c r="D1744">
        <v>11</v>
      </c>
      <c r="E1744">
        <v>1743</v>
      </c>
    </row>
    <row r="1745" spans="1:5" x14ac:dyDescent="0.25">
      <c r="A1745" t="s">
        <v>3172</v>
      </c>
      <c r="B1745" t="s">
        <v>1706</v>
      </c>
      <c r="C1745" t="s">
        <v>1707</v>
      </c>
      <c r="D1745">
        <v>11</v>
      </c>
      <c r="E1745">
        <v>1744</v>
      </c>
    </row>
    <row r="1746" spans="1:5" x14ac:dyDescent="0.25">
      <c r="A1746" t="s">
        <v>3173</v>
      </c>
      <c r="B1746" t="s">
        <v>1706</v>
      </c>
      <c r="C1746" t="s">
        <v>1707</v>
      </c>
      <c r="D1746">
        <v>11</v>
      </c>
      <c r="E1746">
        <v>1745</v>
      </c>
    </row>
    <row r="1747" spans="1:5" x14ac:dyDescent="0.25">
      <c r="A1747" t="s">
        <v>3174</v>
      </c>
      <c r="B1747" t="s">
        <v>1706</v>
      </c>
      <c r="C1747" t="s">
        <v>1730</v>
      </c>
      <c r="D1747">
        <v>11</v>
      </c>
      <c r="E1747">
        <v>1746</v>
      </c>
    </row>
    <row r="1748" spans="1:5" x14ac:dyDescent="0.25">
      <c r="A1748" t="s">
        <v>3175</v>
      </c>
      <c r="B1748" t="s">
        <v>1706</v>
      </c>
      <c r="C1748" t="s">
        <v>1730</v>
      </c>
      <c r="D1748">
        <v>11</v>
      </c>
      <c r="E1748">
        <v>1747</v>
      </c>
    </row>
    <row r="1749" spans="1:5" x14ac:dyDescent="0.25">
      <c r="A1749" t="s">
        <v>3176</v>
      </c>
      <c r="B1749" t="s">
        <v>1706</v>
      </c>
      <c r="C1749" t="s">
        <v>1730</v>
      </c>
      <c r="D1749">
        <v>11</v>
      </c>
      <c r="E1749">
        <v>1748</v>
      </c>
    </row>
    <row r="1750" spans="1:5" x14ac:dyDescent="0.25">
      <c r="A1750" t="s">
        <v>3177</v>
      </c>
      <c r="B1750" t="s">
        <v>1737</v>
      </c>
      <c r="C1750" t="s">
        <v>1738</v>
      </c>
      <c r="D1750">
        <v>11</v>
      </c>
      <c r="E1750">
        <v>1749</v>
      </c>
    </row>
    <row r="1751" spans="1:5" x14ac:dyDescent="0.25">
      <c r="A1751" t="s">
        <v>3178</v>
      </c>
      <c r="B1751" t="s">
        <v>1737</v>
      </c>
      <c r="C1751" t="s">
        <v>1738</v>
      </c>
      <c r="D1751">
        <v>11</v>
      </c>
      <c r="E1751">
        <v>1750</v>
      </c>
    </row>
    <row r="1752" spans="1:5" x14ac:dyDescent="0.25">
      <c r="A1752" t="s">
        <v>3179</v>
      </c>
      <c r="B1752" t="s">
        <v>1737</v>
      </c>
      <c r="C1752" t="s">
        <v>1738</v>
      </c>
      <c r="D1752">
        <v>11</v>
      </c>
      <c r="E1752">
        <v>1751</v>
      </c>
    </row>
    <row r="1753" spans="1:5" x14ac:dyDescent="0.25">
      <c r="A1753" t="s">
        <v>3180</v>
      </c>
      <c r="B1753" t="s">
        <v>1737</v>
      </c>
      <c r="C1753" t="s">
        <v>1738</v>
      </c>
      <c r="D1753">
        <v>11</v>
      </c>
      <c r="E1753">
        <v>1752</v>
      </c>
    </row>
    <row r="1754" spans="1:5" x14ac:dyDescent="0.25">
      <c r="A1754" t="s">
        <v>3181</v>
      </c>
      <c r="B1754" t="s">
        <v>1737</v>
      </c>
      <c r="C1754" t="s">
        <v>1738</v>
      </c>
      <c r="D1754">
        <v>11</v>
      </c>
      <c r="E1754">
        <v>1753</v>
      </c>
    </row>
    <row r="1755" spans="1:5" x14ac:dyDescent="0.25">
      <c r="A1755" t="s">
        <v>3182</v>
      </c>
      <c r="B1755" t="s">
        <v>1737</v>
      </c>
      <c r="C1755" t="s">
        <v>1738</v>
      </c>
      <c r="D1755">
        <v>11</v>
      </c>
      <c r="E1755">
        <v>1754</v>
      </c>
    </row>
    <row r="1756" spans="1:5" x14ac:dyDescent="0.25">
      <c r="A1756" t="s">
        <v>3183</v>
      </c>
      <c r="B1756" t="s">
        <v>1737</v>
      </c>
      <c r="C1756" t="s">
        <v>1795</v>
      </c>
      <c r="D1756">
        <v>11</v>
      </c>
      <c r="E1756">
        <v>1755</v>
      </c>
    </row>
    <row r="1757" spans="1:5" x14ac:dyDescent="0.25">
      <c r="A1757" t="s">
        <v>3184</v>
      </c>
      <c r="B1757" t="s">
        <v>1737</v>
      </c>
      <c r="C1757" t="s">
        <v>1795</v>
      </c>
      <c r="D1757">
        <v>11</v>
      </c>
      <c r="E1757">
        <v>1756</v>
      </c>
    </row>
    <row r="1758" spans="1:5" x14ac:dyDescent="0.25">
      <c r="A1758" t="s">
        <v>3185</v>
      </c>
      <c r="B1758" t="s">
        <v>1737</v>
      </c>
      <c r="C1758" t="s">
        <v>1795</v>
      </c>
      <c r="D1758">
        <v>11</v>
      </c>
      <c r="E1758">
        <v>1757</v>
      </c>
    </row>
    <row r="1759" spans="1:5" x14ac:dyDescent="0.25">
      <c r="A1759" t="s">
        <v>3186</v>
      </c>
      <c r="B1759" t="s">
        <v>1737</v>
      </c>
      <c r="C1759" t="s">
        <v>1795</v>
      </c>
      <c r="D1759">
        <v>11</v>
      </c>
      <c r="E1759">
        <v>1758</v>
      </c>
    </row>
    <row r="1760" spans="1:5" x14ac:dyDescent="0.25">
      <c r="A1760" t="s">
        <v>3187</v>
      </c>
      <c r="B1760" t="s">
        <v>1737</v>
      </c>
      <c r="C1760" t="s">
        <v>1795</v>
      </c>
      <c r="D1760">
        <v>11</v>
      </c>
      <c r="E1760">
        <v>1759</v>
      </c>
    </row>
    <row r="1761" spans="1:5" x14ac:dyDescent="0.25">
      <c r="A1761" t="s">
        <v>3188</v>
      </c>
      <c r="B1761" t="s">
        <v>1737</v>
      </c>
      <c r="C1761" t="s">
        <v>1795</v>
      </c>
      <c r="D1761">
        <v>11</v>
      </c>
      <c r="E1761">
        <v>1760</v>
      </c>
    </row>
    <row r="1762" spans="1:5" x14ac:dyDescent="0.25">
      <c r="A1762" t="s">
        <v>3189</v>
      </c>
      <c r="B1762" t="s">
        <v>1737</v>
      </c>
      <c r="C1762" t="s">
        <v>1795</v>
      </c>
      <c r="D1762">
        <v>11</v>
      </c>
      <c r="E1762">
        <v>1761</v>
      </c>
    </row>
    <row r="1763" spans="1:5" x14ac:dyDescent="0.25">
      <c r="A1763" t="s">
        <v>3190</v>
      </c>
      <c r="B1763" t="s">
        <v>1737</v>
      </c>
      <c r="C1763" t="s">
        <v>1795</v>
      </c>
      <c r="D1763">
        <v>11</v>
      </c>
      <c r="E1763">
        <v>1762</v>
      </c>
    </row>
    <row r="1764" spans="1:5" x14ac:dyDescent="0.25">
      <c r="A1764" t="s">
        <v>3191</v>
      </c>
      <c r="B1764" t="s">
        <v>1737</v>
      </c>
      <c r="C1764" t="s">
        <v>1795</v>
      </c>
      <c r="D1764">
        <v>11</v>
      </c>
      <c r="E1764">
        <v>1763</v>
      </c>
    </row>
    <row r="1765" spans="1:5" x14ac:dyDescent="0.25">
      <c r="A1765" t="s">
        <v>3192</v>
      </c>
      <c r="B1765" t="s">
        <v>1737</v>
      </c>
      <c r="C1765" t="s">
        <v>1795</v>
      </c>
      <c r="D1765">
        <v>11</v>
      </c>
      <c r="E1765">
        <v>1764</v>
      </c>
    </row>
    <row r="1766" spans="1:5" x14ac:dyDescent="0.25">
      <c r="A1766" t="s">
        <v>3193</v>
      </c>
      <c r="B1766" t="s">
        <v>1737</v>
      </c>
      <c r="C1766" t="s">
        <v>1795</v>
      </c>
      <c r="D1766">
        <v>11</v>
      </c>
      <c r="E1766">
        <v>1765</v>
      </c>
    </row>
    <row r="1767" spans="1:5" x14ac:dyDescent="0.25">
      <c r="A1767" t="s">
        <v>3194</v>
      </c>
      <c r="B1767" t="s">
        <v>1737</v>
      </c>
      <c r="C1767" t="s">
        <v>1839</v>
      </c>
      <c r="D1767">
        <v>11</v>
      </c>
      <c r="E1767">
        <v>1766</v>
      </c>
    </row>
    <row r="1768" spans="1:5" x14ac:dyDescent="0.25">
      <c r="A1768" t="s">
        <v>3195</v>
      </c>
      <c r="B1768" t="s">
        <v>1737</v>
      </c>
      <c r="C1768" t="s">
        <v>1839</v>
      </c>
      <c r="D1768">
        <v>11</v>
      </c>
      <c r="E1768">
        <v>1767</v>
      </c>
    </row>
    <row r="1769" spans="1:5" x14ac:dyDescent="0.25">
      <c r="A1769" t="s">
        <v>3196</v>
      </c>
      <c r="B1769" t="s">
        <v>1737</v>
      </c>
      <c r="C1769" t="s">
        <v>1839</v>
      </c>
      <c r="D1769">
        <v>11</v>
      </c>
      <c r="E1769">
        <v>1768</v>
      </c>
    </row>
    <row r="1770" spans="1:5" x14ac:dyDescent="0.25">
      <c r="A1770" t="s">
        <v>3197</v>
      </c>
      <c r="B1770" t="s">
        <v>1737</v>
      </c>
      <c r="C1770" t="s">
        <v>1839</v>
      </c>
      <c r="D1770">
        <v>11</v>
      </c>
      <c r="E1770">
        <v>1769</v>
      </c>
    </row>
    <row r="1771" spans="1:5" x14ac:dyDescent="0.25">
      <c r="A1771" t="s">
        <v>3198</v>
      </c>
      <c r="B1771" t="s">
        <v>1737</v>
      </c>
      <c r="C1771" t="s">
        <v>1839</v>
      </c>
      <c r="D1771">
        <v>11</v>
      </c>
      <c r="E1771">
        <v>1770</v>
      </c>
    </row>
    <row r="1772" spans="1:5" x14ac:dyDescent="0.25">
      <c r="A1772" t="s">
        <v>3199</v>
      </c>
      <c r="B1772" t="s">
        <v>1737</v>
      </c>
      <c r="C1772" t="s">
        <v>1839</v>
      </c>
      <c r="D1772">
        <v>11</v>
      </c>
      <c r="E1772">
        <v>1771</v>
      </c>
    </row>
    <row r="1773" spans="1:5" x14ac:dyDescent="0.25">
      <c r="A1773" t="s">
        <v>3200</v>
      </c>
      <c r="B1773" t="s">
        <v>1737</v>
      </c>
      <c r="C1773" t="s">
        <v>1839</v>
      </c>
      <c r="D1773">
        <v>11</v>
      </c>
      <c r="E1773">
        <v>1772</v>
      </c>
    </row>
    <row r="1774" spans="1:5" x14ac:dyDescent="0.25">
      <c r="A1774" t="s">
        <v>3201</v>
      </c>
      <c r="B1774" t="s">
        <v>1737</v>
      </c>
      <c r="C1774" t="s">
        <v>1839</v>
      </c>
      <c r="D1774">
        <v>11</v>
      </c>
      <c r="E1774">
        <v>1773</v>
      </c>
    </row>
    <row r="1775" spans="1:5" x14ac:dyDescent="0.25">
      <c r="A1775" t="s">
        <v>3202</v>
      </c>
      <c r="B1775" t="s">
        <v>1737</v>
      </c>
      <c r="C1775" t="s">
        <v>1839</v>
      </c>
      <c r="D1775">
        <v>11</v>
      </c>
      <c r="E1775">
        <v>1774</v>
      </c>
    </row>
    <row r="1776" spans="1:5" x14ac:dyDescent="0.25">
      <c r="A1776" t="s">
        <v>3203</v>
      </c>
      <c r="B1776" t="s">
        <v>1737</v>
      </c>
      <c r="C1776" t="s">
        <v>1839</v>
      </c>
      <c r="D1776">
        <v>11</v>
      </c>
      <c r="E1776">
        <v>1775</v>
      </c>
    </row>
    <row r="1777" spans="1:5" x14ac:dyDescent="0.25">
      <c r="A1777" t="s">
        <v>3204</v>
      </c>
      <c r="B1777" t="s">
        <v>1737</v>
      </c>
      <c r="C1777" t="s">
        <v>1839</v>
      </c>
      <c r="D1777">
        <v>11</v>
      </c>
      <c r="E1777">
        <v>1776</v>
      </c>
    </row>
    <row r="1778" spans="1:5" x14ac:dyDescent="0.25">
      <c r="A1778" t="s">
        <v>3205</v>
      </c>
      <c r="B1778" t="s">
        <v>1737</v>
      </c>
      <c r="C1778" t="s">
        <v>1839</v>
      </c>
      <c r="D1778">
        <v>11</v>
      </c>
      <c r="E1778">
        <v>1777</v>
      </c>
    </row>
    <row r="1779" spans="1:5" x14ac:dyDescent="0.25">
      <c r="A1779" t="s">
        <v>3206</v>
      </c>
      <c r="B1779" t="s">
        <v>1737</v>
      </c>
      <c r="C1779" t="s">
        <v>1839</v>
      </c>
      <c r="D1779">
        <v>11</v>
      </c>
      <c r="E1779">
        <v>1778</v>
      </c>
    </row>
    <row r="1780" spans="1:5" x14ac:dyDescent="0.25">
      <c r="A1780" t="s">
        <v>3207</v>
      </c>
      <c r="B1780" t="s">
        <v>1737</v>
      </c>
      <c r="C1780" t="s">
        <v>1839</v>
      </c>
      <c r="D1780">
        <v>11</v>
      </c>
      <c r="E1780">
        <v>1779</v>
      </c>
    </row>
    <row r="1781" spans="1:5" x14ac:dyDescent="0.25">
      <c r="A1781" t="s">
        <v>3208</v>
      </c>
      <c r="B1781" t="s">
        <v>1737</v>
      </c>
      <c r="C1781" t="s">
        <v>1839</v>
      </c>
      <c r="D1781">
        <v>11</v>
      </c>
      <c r="E1781">
        <v>1780</v>
      </c>
    </row>
    <row r="1782" spans="1:5" x14ac:dyDescent="0.25">
      <c r="A1782" t="s">
        <v>3209</v>
      </c>
      <c r="B1782" t="s">
        <v>1737</v>
      </c>
      <c r="C1782" t="s">
        <v>1839</v>
      </c>
      <c r="D1782">
        <v>11</v>
      </c>
      <c r="E1782">
        <v>1781</v>
      </c>
    </row>
    <row r="1783" spans="1:5" x14ac:dyDescent="0.25">
      <c r="A1783" t="s">
        <v>3210</v>
      </c>
      <c r="B1783" t="s">
        <v>1737</v>
      </c>
      <c r="C1783" t="s">
        <v>1839</v>
      </c>
      <c r="D1783">
        <v>11</v>
      </c>
      <c r="E1783">
        <v>1782</v>
      </c>
    </row>
    <row r="1784" spans="1:5" x14ac:dyDescent="0.25">
      <c r="A1784" t="s">
        <v>3211</v>
      </c>
      <c r="B1784" t="s">
        <v>1737</v>
      </c>
      <c r="C1784" t="s">
        <v>1839</v>
      </c>
      <c r="D1784">
        <v>11</v>
      </c>
      <c r="E1784">
        <v>1783</v>
      </c>
    </row>
    <row r="1785" spans="1:5" x14ac:dyDescent="0.25">
      <c r="A1785" t="s">
        <v>3212</v>
      </c>
      <c r="B1785" t="s">
        <v>1737</v>
      </c>
      <c r="C1785" t="s">
        <v>1839</v>
      </c>
      <c r="D1785">
        <v>11</v>
      </c>
      <c r="E1785">
        <v>1784</v>
      </c>
    </row>
    <row r="1786" spans="1:5" x14ac:dyDescent="0.25">
      <c r="A1786" t="s">
        <v>3213</v>
      </c>
      <c r="B1786" t="s">
        <v>1737</v>
      </c>
      <c r="C1786" t="s">
        <v>1839</v>
      </c>
      <c r="D1786">
        <v>11</v>
      </c>
      <c r="E1786">
        <v>1785</v>
      </c>
    </row>
    <row r="1787" spans="1:5" x14ac:dyDescent="0.25">
      <c r="A1787" t="s">
        <v>3214</v>
      </c>
      <c r="B1787" t="s">
        <v>1737</v>
      </c>
      <c r="C1787" t="s">
        <v>1839</v>
      </c>
      <c r="D1787">
        <v>11</v>
      </c>
      <c r="E1787">
        <v>1786</v>
      </c>
    </row>
    <row r="1788" spans="1:5" x14ac:dyDescent="0.25">
      <c r="A1788" t="s">
        <v>3215</v>
      </c>
      <c r="B1788" t="s">
        <v>1737</v>
      </c>
      <c r="C1788" t="s">
        <v>1839</v>
      </c>
      <c r="D1788">
        <v>11</v>
      </c>
      <c r="E1788">
        <v>1787</v>
      </c>
    </row>
    <row r="1789" spans="1:5" x14ac:dyDescent="0.25">
      <c r="A1789" t="s">
        <v>3216</v>
      </c>
      <c r="B1789" t="s">
        <v>1737</v>
      </c>
      <c r="C1789" t="s">
        <v>1839</v>
      </c>
      <c r="D1789">
        <v>11</v>
      </c>
      <c r="E1789">
        <v>1788</v>
      </c>
    </row>
    <row r="1790" spans="1:5" x14ac:dyDescent="0.25">
      <c r="A1790" t="s">
        <v>3217</v>
      </c>
      <c r="B1790" t="s">
        <v>1737</v>
      </c>
      <c r="C1790" t="s">
        <v>1839</v>
      </c>
      <c r="D1790">
        <v>11</v>
      </c>
      <c r="E1790">
        <v>1789</v>
      </c>
    </row>
    <row r="1791" spans="1:5" x14ac:dyDescent="0.25">
      <c r="A1791" t="s">
        <v>3218</v>
      </c>
      <c r="B1791" t="s">
        <v>1737</v>
      </c>
      <c r="C1791" t="s">
        <v>1839</v>
      </c>
      <c r="D1791">
        <v>11</v>
      </c>
      <c r="E1791">
        <v>1790</v>
      </c>
    </row>
    <row r="1792" spans="1:5" x14ac:dyDescent="0.25">
      <c r="A1792" t="s">
        <v>3219</v>
      </c>
      <c r="B1792" t="s">
        <v>1737</v>
      </c>
      <c r="C1792" t="s">
        <v>1839</v>
      </c>
      <c r="D1792">
        <v>11</v>
      </c>
      <c r="E1792">
        <v>1791</v>
      </c>
    </row>
    <row r="1793" spans="1:5" x14ac:dyDescent="0.25">
      <c r="A1793" t="s">
        <v>3220</v>
      </c>
      <c r="B1793" t="s">
        <v>1737</v>
      </c>
      <c r="C1793" t="s">
        <v>1839</v>
      </c>
      <c r="D1793">
        <v>11</v>
      </c>
      <c r="E1793">
        <v>1792</v>
      </c>
    </row>
    <row r="1794" spans="1:5" x14ac:dyDescent="0.25">
      <c r="A1794" t="s">
        <v>3221</v>
      </c>
      <c r="B1794" t="s">
        <v>1737</v>
      </c>
      <c r="C1794" t="s">
        <v>1839</v>
      </c>
      <c r="D1794">
        <v>11</v>
      </c>
      <c r="E1794">
        <v>1793</v>
      </c>
    </row>
    <row r="1795" spans="1:5" x14ac:dyDescent="0.25">
      <c r="A1795" t="s">
        <v>3222</v>
      </c>
      <c r="B1795" t="s">
        <v>1737</v>
      </c>
      <c r="C1795" t="s">
        <v>1839</v>
      </c>
      <c r="D1795">
        <v>11</v>
      </c>
      <c r="E1795">
        <v>1794</v>
      </c>
    </row>
    <row r="1796" spans="1:5" x14ac:dyDescent="0.25">
      <c r="A1796" t="s">
        <v>3223</v>
      </c>
      <c r="B1796" t="s">
        <v>1737</v>
      </c>
      <c r="C1796" t="s">
        <v>1856</v>
      </c>
      <c r="D1796">
        <v>11</v>
      </c>
      <c r="E1796">
        <v>1795</v>
      </c>
    </row>
    <row r="1797" spans="1:5" x14ac:dyDescent="0.25">
      <c r="A1797" t="s">
        <v>3224</v>
      </c>
      <c r="B1797" t="s">
        <v>1737</v>
      </c>
      <c r="C1797" t="s">
        <v>1856</v>
      </c>
      <c r="D1797">
        <v>11</v>
      </c>
      <c r="E1797">
        <v>1796</v>
      </c>
    </row>
    <row r="1798" spans="1:5" x14ac:dyDescent="0.25">
      <c r="A1798" t="s">
        <v>3225</v>
      </c>
      <c r="B1798" t="s">
        <v>1737</v>
      </c>
      <c r="C1798" t="s">
        <v>1856</v>
      </c>
      <c r="D1798">
        <v>11</v>
      </c>
      <c r="E1798">
        <v>1797</v>
      </c>
    </row>
    <row r="1799" spans="1:5" x14ac:dyDescent="0.25">
      <c r="A1799" t="s">
        <v>3226</v>
      </c>
      <c r="B1799" t="s">
        <v>1737</v>
      </c>
      <c r="C1799" t="s">
        <v>1856</v>
      </c>
      <c r="D1799">
        <v>11</v>
      </c>
      <c r="E1799">
        <v>1798</v>
      </c>
    </row>
    <row r="1800" spans="1:5" x14ac:dyDescent="0.25">
      <c r="A1800" t="s">
        <v>3227</v>
      </c>
      <c r="B1800" t="s">
        <v>1737</v>
      </c>
      <c r="C1800" t="s">
        <v>1856</v>
      </c>
      <c r="D1800">
        <v>11</v>
      </c>
      <c r="E1800">
        <v>1799</v>
      </c>
    </row>
    <row r="1801" spans="1:5" x14ac:dyDescent="0.25">
      <c r="A1801" t="s">
        <v>3228</v>
      </c>
      <c r="B1801" t="s">
        <v>1737</v>
      </c>
      <c r="C1801" t="s">
        <v>1856</v>
      </c>
      <c r="D1801">
        <v>11</v>
      </c>
      <c r="E1801">
        <v>1800</v>
      </c>
    </row>
    <row r="1802" spans="1:5" x14ac:dyDescent="0.25">
      <c r="A1802" t="s">
        <v>3229</v>
      </c>
      <c r="B1802" t="s">
        <v>1737</v>
      </c>
      <c r="C1802" t="s">
        <v>1856</v>
      </c>
      <c r="D1802">
        <v>11</v>
      </c>
      <c r="E1802">
        <v>1801</v>
      </c>
    </row>
    <row r="1803" spans="1:5" x14ac:dyDescent="0.25">
      <c r="A1803" t="s">
        <v>3230</v>
      </c>
      <c r="B1803" t="s">
        <v>1737</v>
      </c>
      <c r="C1803" t="s">
        <v>1856</v>
      </c>
      <c r="D1803">
        <v>11</v>
      </c>
      <c r="E1803">
        <v>1802</v>
      </c>
    </row>
    <row r="1804" spans="1:5" x14ac:dyDescent="0.25">
      <c r="A1804" t="s">
        <v>3231</v>
      </c>
      <c r="B1804" t="s">
        <v>1737</v>
      </c>
      <c r="C1804" t="s">
        <v>1856</v>
      </c>
      <c r="D1804">
        <v>11</v>
      </c>
      <c r="E1804">
        <v>1803</v>
      </c>
    </row>
    <row r="1805" spans="1:5" x14ac:dyDescent="0.25">
      <c r="A1805" t="s">
        <v>3232</v>
      </c>
      <c r="B1805" t="s">
        <v>1737</v>
      </c>
      <c r="C1805" t="s">
        <v>1856</v>
      </c>
      <c r="D1805">
        <v>11</v>
      </c>
      <c r="E1805">
        <v>1804</v>
      </c>
    </row>
    <row r="1806" spans="1:5" x14ac:dyDescent="0.25">
      <c r="A1806" t="s">
        <v>3233</v>
      </c>
      <c r="B1806" t="s">
        <v>1737</v>
      </c>
      <c r="C1806" t="s">
        <v>1856</v>
      </c>
      <c r="D1806">
        <v>11</v>
      </c>
      <c r="E1806">
        <v>1805</v>
      </c>
    </row>
    <row r="1807" spans="1:5" x14ac:dyDescent="0.25">
      <c r="A1807" t="s">
        <v>3234</v>
      </c>
      <c r="B1807" t="s">
        <v>1865</v>
      </c>
      <c r="C1807" t="s">
        <v>1865</v>
      </c>
      <c r="D1807">
        <v>11</v>
      </c>
      <c r="E1807">
        <v>1806</v>
      </c>
    </row>
    <row r="1808" spans="1:5" x14ac:dyDescent="0.25">
      <c r="A1808" t="s">
        <v>3235</v>
      </c>
      <c r="B1808" t="s">
        <v>1865</v>
      </c>
      <c r="C1808" t="s">
        <v>1865</v>
      </c>
      <c r="D1808">
        <v>11</v>
      </c>
      <c r="E1808">
        <v>1807</v>
      </c>
    </row>
    <row r="1809" spans="1:5" x14ac:dyDescent="0.25">
      <c r="A1809" t="s">
        <v>3236</v>
      </c>
      <c r="B1809" t="s">
        <v>1865</v>
      </c>
      <c r="C1809" t="s">
        <v>1865</v>
      </c>
      <c r="D1809">
        <v>11</v>
      </c>
      <c r="E1809">
        <v>1808</v>
      </c>
    </row>
    <row r="1810" spans="1:5" x14ac:dyDescent="0.25">
      <c r="A1810" t="s">
        <v>3237</v>
      </c>
      <c r="B1810" t="s">
        <v>1865</v>
      </c>
      <c r="C1810" t="s">
        <v>1865</v>
      </c>
      <c r="D1810">
        <v>11</v>
      </c>
      <c r="E1810">
        <v>1809</v>
      </c>
    </row>
    <row r="1811" spans="1:5" x14ac:dyDescent="0.25">
      <c r="A1811" t="s">
        <v>3238</v>
      </c>
      <c r="B1811" t="s">
        <v>1865</v>
      </c>
      <c r="C1811" t="s">
        <v>1865</v>
      </c>
      <c r="D1811">
        <v>11</v>
      </c>
      <c r="E1811">
        <v>1810</v>
      </c>
    </row>
    <row r="1812" spans="1:5" x14ac:dyDescent="0.25">
      <c r="A1812" t="s">
        <v>3239</v>
      </c>
      <c r="B1812" t="s">
        <v>1865</v>
      </c>
      <c r="C1812" t="s">
        <v>1865</v>
      </c>
      <c r="D1812">
        <v>11</v>
      </c>
      <c r="E1812">
        <v>1811</v>
      </c>
    </row>
    <row r="1813" spans="1:5" x14ac:dyDescent="0.25">
      <c r="A1813" t="s">
        <v>3240</v>
      </c>
      <c r="B1813" t="s">
        <v>1865</v>
      </c>
      <c r="C1813" t="s">
        <v>1865</v>
      </c>
      <c r="D1813">
        <v>11</v>
      </c>
      <c r="E1813">
        <v>1812</v>
      </c>
    </row>
    <row r="1814" spans="1:5" x14ac:dyDescent="0.25">
      <c r="A1814" t="s">
        <v>3241</v>
      </c>
      <c r="B1814" t="s">
        <v>1865</v>
      </c>
      <c r="C1814" t="s">
        <v>1865</v>
      </c>
      <c r="D1814">
        <v>11</v>
      </c>
      <c r="E1814">
        <v>1813</v>
      </c>
    </row>
    <row r="1815" spans="1:5" x14ac:dyDescent="0.25">
      <c r="A1815" t="s">
        <v>3242</v>
      </c>
      <c r="B1815" t="s">
        <v>1865</v>
      </c>
      <c r="C1815" t="s">
        <v>1865</v>
      </c>
      <c r="D1815">
        <v>11</v>
      </c>
      <c r="E1815">
        <v>1814</v>
      </c>
    </row>
    <row r="1816" spans="1:5" x14ac:dyDescent="0.25">
      <c r="A1816" t="s">
        <v>3243</v>
      </c>
      <c r="B1816" t="s">
        <v>1865</v>
      </c>
      <c r="C1816" t="s">
        <v>1865</v>
      </c>
      <c r="D1816">
        <v>11</v>
      </c>
      <c r="E1816">
        <v>1815</v>
      </c>
    </row>
    <row r="1817" spans="1:5" x14ac:dyDescent="0.25">
      <c r="A1817" t="s">
        <v>3244</v>
      </c>
      <c r="B1817" t="s">
        <v>1865</v>
      </c>
      <c r="C1817" t="s">
        <v>1865</v>
      </c>
      <c r="D1817">
        <v>11</v>
      </c>
      <c r="E1817">
        <v>1816</v>
      </c>
    </row>
    <row r="1818" spans="1:5" x14ac:dyDescent="0.25">
      <c r="A1818" t="s">
        <v>3245</v>
      </c>
      <c r="B1818" t="s">
        <v>1865</v>
      </c>
      <c r="C1818" t="s">
        <v>1865</v>
      </c>
      <c r="D1818">
        <v>11</v>
      </c>
      <c r="E1818">
        <v>1817</v>
      </c>
    </row>
    <row r="1819" spans="1:5" x14ac:dyDescent="0.25">
      <c r="A1819" t="s">
        <v>3246</v>
      </c>
      <c r="B1819" t="s">
        <v>1865</v>
      </c>
      <c r="C1819" t="s">
        <v>1865</v>
      </c>
      <c r="D1819">
        <v>11</v>
      </c>
      <c r="E1819">
        <v>1818</v>
      </c>
    </row>
    <row r="1820" spans="1:5" x14ac:dyDescent="0.25">
      <c r="A1820" t="s">
        <v>3247</v>
      </c>
      <c r="B1820" t="s">
        <v>1865</v>
      </c>
      <c r="C1820" t="s">
        <v>1865</v>
      </c>
      <c r="D1820">
        <v>11</v>
      </c>
      <c r="E1820">
        <v>1819</v>
      </c>
    </row>
    <row r="1821" spans="1:5" x14ac:dyDescent="0.25">
      <c r="A1821" t="s">
        <v>3248</v>
      </c>
      <c r="B1821" t="s">
        <v>1865</v>
      </c>
      <c r="C1821" t="s">
        <v>1865</v>
      </c>
      <c r="D1821">
        <v>11</v>
      </c>
      <c r="E1821">
        <v>1820</v>
      </c>
    </row>
    <row r="1822" spans="1:5" x14ac:dyDescent="0.25">
      <c r="A1822" t="s">
        <v>3249</v>
      </c>
      <c r="B1822" t="s">
        <v>1865</v>
      </c>
      <c r="C1822" t="s">
        <v>1865</v>
      </c>
      <c r="D1822">
        <v>11</v>
      </c>
      <c r="E1822">
        <v>1821</v>
      </c>
    </row>
    <row r="1823" spans="1:5" x14ac:dyDescent="0.25">
      <c r="A1823" t="s">
        <v>3250</v>
      </c>
      <c r="B1823" t="s">
        <v>1865</v>
      </c>
      <c r="C1823" t="s">
        <v>1865</v>
      </c>
      <c r="D1823">
        <v>11</v>
      </c>
      <c r="E1823">
        <v>1822</v>
      </c>
    </row>
    <row r="1824" spans="1:5" x14ac:dyDescent="0.25">
      <c r="A1824" t="s">
        <v>3251</v>
      </c>
      <c r="B1824" t="s">
        <v>1865</v>
      </c>
      <c r="C1824" t="s">
        <v>1865</v>
      </c>
      <c r="D1824">
        <v>11</v>
      </c>
      <c r="E1824">
        <v>1823</v>
      </c>
    </row>
    <row r="1825" spans="1:5" x14ac:dyDescent="0.25">
      <c r="A1825" t="s">
        <v>3252</v>
      </c>
      <c r="B1825" t="s">
        <v>1865</v>
      </c>
      <c r="C1825" t="s">
        <v>1865</v>
      </c>
      <c r="D1825">
        <v>11</v>
      </c>
      <c r="E1825">
        <v>1824</v>
      </c>
    </row>
    <row r="1826" spans="1:5" x14ac:dyDescent="0.25">
      <c r="A1826" t="s">
        <v>3253</v>
      </c>
      <c r="B1826" t="s">
        <v>1865</v>
      </c>
      <c r="C1826" t="s">
        <v>1865</v>
      </c>
      <c r="D1826">
        <v>11</v>
      </c>
      <c r="E1826">
        <v>1825</v>
      </c>
    </row>
    <row r="1827" spans="1:5" x14ac:dyDescent="0.25">
      <c r="A1827" t="s">
        <v>3254</v>
      </c>
      <c r="B1827" t="s">
        <v>1865</v>
      </c>
      <c r="C1827" t="s">
        <v>1865</v>
      </c>
      <c r="D1827">
        <v>11</v>
      </c>
      <c r="E1827">
        <v>1826</v>
      </c>
    </row>
    <row r="1828" spans="1:5" x14ac:dyDescent="0.25">
      <c r="A1828" t="s">
        <v>3255</v>
      </c>
      <c r="B1828" t="s">
        <v>1865</v>
      </c>
      <c r="C1828" t="s">
        <v>1865</v>
      </c>
      <c r="D1828">
        <v>11</v>
      </c>
      <c r="E1828">
        <v>1827</v>
      </c>
    </row>
    <row r="1829" spans="1:5" x14ac:dyDescent="0.25">
      <c r="A1829" t="s">
        <v>3256</v>
      </c>
      <c r="B1829" t="s">
        <v>1865</v>
      </c>
      <c r="C1829" t="s">
        <v>1865</v>
      </c>
      <c r="D1829">
        <v>11</v>
      </c>
      <c r="E1829">
        <v>1828</v>
      </c>
    </row>
    <row r="1830" spans="1:5" x14ac:dyDescent="0.25">
      <c r="A1830" t="s">
        <v>3257</v>
      </c>
      <c r="B1830" t="s">
        <v>1865</v>
      </c>
      <c r="C1830" t="s">
        <v>1865</v>
      </c>
      <c r="D1830">
        <v>11</v>
      </c>
      <c r="E1830">
        <v>1829</v>
      </c>
    </row>
    <row r="1831" spans="1:5" x14ac:dyDescent="0.25">
      <c r="A1831" t="s">
        <v>3258</v>
      </c>
      <c r="B1831" t="s">
        <v>1865</v>
      </c>
      <c r="C1831" t="s">
        <v>1865</v>
      </c>
      <c r="D1831">
        <v>11</v>
      </c>
      <c r="E1831">
        <v>1830</v>
      </c>
    </row>
    <row r="1832" spans="1:5" x14ac:dyDescent="0.25">
      <c r="A1832" t="s">
        <v>3259</v>
      </c>
      <c r="B1832" t="s">
        <v>1865</v>
      </c>
      <c r="C1832" t="s">
        <v>1865</v>
      </c>
      <c r="D1832">
        <v>11</v>
      </c>
      <c r="E1832">
        <v>1831</v>
      </c>
    </row>
    <row r="1833" spans="1:5" x14ac:dyDescent="0.25">
      <c r="A1833" t="s">
        <v>3260</v>
      </c>
      <c r="B1833" t="s">
        <v>1865</v>
      </c>
      <c r="C1833" t="s">
        <v>1865</v>
      </c>
      <c r="D1833">
        <v>11</v>
      </c>
      <c r="E1833">
        <v>1832</v>
      </c>
    </row>
    <row r="1834" spans="1:5" x14ac:dyDescent="0.25">
      <c r="A1834" t="s">
        <v>3261</v>
      </c>
      <c r="B1834" t="s">
        <v>1865</v>
      </c>
      <c r="C1834" t="s">
        <v>1865</v>
      </c>
      <c r="D1834">
        <v>11</v>
      </c>
      <c r="E1834">
        <v>1833</v>
      </c>
    </row>
    <row r="1835" spans="1:5" x14ac:dyDescent="0.25">
      <c r="A1835" t="s">
        <v>3262</v>
      </c>
      <c r="B1835" t="s">
        <v>1865</v>
      </c>
      <c r="C1835" t="s">
        <v>1865</v>
      </c>
      <c r="D1835">
        <v>11</v>
      </c>
      <c r="E1835">
        <v>1834</v>
      </c>
    </row>
    <row r="1836" spans="1:5" x14ac:dyDescent="0.25">
      <c r="A1836" t="s">
        <v>3263</v>
      </c>
      <c r="B1836" t="s">
        <v>1865</v>
      </c>
      <c r="C1836" t="s">
        <v>1865</v>
      </c>
      <c r="D1836">
        <v>11</v>
      </c>
      <c r="E1836">
        <v>1835</v>
      </c>
    </row>
    <row r="1837" spans="1:5" x14ac:dyDescent="0.25">
      <c r="A1837" t="s">
        <v>3264</v>
      </c>
      <c r="B1837" t="s">
        <v>1865</v>
      </c>
      <c r="C1837" t="s">
        <v>1865</v>
      </c>
      <c r="D1837">
        <v>11</v>
      </c>
      <c r="E1837">
        <v>1836</v>
      </c>
    </row>
    <row r="1838" spans="1:5" x14ac:dyDescent="0.25">
      <c r="A1838" t="s">
        <v>3265</v>
      </c>
      <c r="B1838" t="s">
        <v>1865</v>
      </c>
      <c r="C1838" t="s">
        <v>1865</v>
      </c>
      <c r="D1838">
        <v>11</v>
      </c>
      <c r="E1838">
        <v>1837</v>
      </c>
    </row>
    <row r="1839" spans="1:5" x14ac:dyDescent="0.25">
      <c r="A1839" t="s">
        <v>3266</v>
      </c>
      <c r="B1839" t="s">
        <v>1865</v>
      </c>
      <c r="C1839" t="s">
        <v>1865</v>
      </c>
      <c r="D1839">
        <v>11</v>
      </c>
      <c r="E1839">
        <v>1838</v>
      </c>
    </row>
    <row r="1840" spans="1:5" x14ac:dyDescent="0.25">
      <c r="A1840" t="s">
        <v>3267</v>
      </c>
      <c r="B1840" t="s">
        <v>1865</v>
      </c>
      <c r="C1840" t="s">
        <v>1865</v>
      </c>
      <c r="D1840">
        <v>11</v>
      </c>
      <c r="E1840">
        <v>1839</v>
      </c>
    </row>
    <row r="1841" spans="1:5" x14ac:dyDescent="0.25">
      <c r="A1841" t="s">
        <v>3268</v>
      </c>
      <c r="B1841" t="s">
        <v>1865</v>
      </c>
      <c r="C1841" t="s">
        <v>1865</v>
      </c>
      <c r="D1841">
        <v>11</v>
      </c>
      <c r="E1841">
        <v>1840</v>
      </c>
    </row>
    <row r="1842" spans="1:5" x14ac:dyDescent="0.25">
      <c r="A1842" t="s">
        <v>3269</v>
      </c>
      <c r="B1842" t="s">
        <v>1865</v>
      </c>
      <c r="C1842" t="s">
        <v>1865</v>
      </c>
      <c r="D1842">
        <v>11</v>
      </c>
      <c r="E1842">
        <v>1841</v>
      </c>
    </row>
    <row r="1843" spans="1:5" x14ac:dyDescent="0.25">
      <c r="A1843" t="s">
        <v>3270</v>
      </c>
      <c r="B1843" t="s">
        <v>1865</v>
      </c>
      <c r="C1843" t="s">
        <v>1865</v>
      </c>
      <c r="D1843">
        <v>11</v>
      </c>
      <c r="E1843">
        <v>1842</v>
      </c>
    </row>
    <row r="1844" spans="1:5" x14ac:dyDescent="0.25">
      <c r="A1844" t="s">
        <v>3271</v>
      </c>
      <c r="B1844" t="s">
        <v>1865</v>
      </c>
      <c r="C1844" t="s">
        <v>1865</v>
      </c>
      <c r="D1844">
        <v>11</v>
      </c>
      <c r="E1844">
        <v>1843</v>
      </c>
    </row>
    <row r="1845" spans="1:5" x14ac:dyDescent="0.25">
      <c r="A1845" t="s">
        <v>3272</v>
      </c>
      <c r="B1845" t="s">
        <v>1865</v>
      </c>
      <c r="C1845" t="s">
        <v>1865</v>
      </c>
      <c r="D1845">
        <v>11</v>
      </c>
      <c r="E1845">
        <v>1844</v>
      </c>
    </row>
    <row r="1846" spans="1:5" x14ac:dyDescent="0.25">
      <c r="A1846" t="s">
        <v>3273</v>
      </c>
      <c r="B1846" t="s">
        <v>1865</v>
      </c>
      <c r="C1846" t="s">
        <v>1865</v>
      </c>
      <c r="D1846">
        <v>11</v>
      </c>
      <c r="E1846">
        <v>1845</v>
      </c>
    </row>
    <row r="1847" spans="1:5" x14ac:dyDescent="0.25">
      <c r="A1847" t="s">
        <v>3274</v>
      </c>
      <c r="B1847" t="s">
        <v>1865</v>
      </c>
      <c r="C1847" t="s">
        <v>1865</v>
      </c>
      <c r="D1847">
        <v>11</v>
      </c>
      <c r="E1847">
        <v>1846</v>
      </c>
    </row>
    <row r="1848" spans="1:5" x14ac:dyDescent="0.25">
      <c r="A1848" t="s">
        <v>3275</v>
      </c>
      <c r="B1848" t="s">
        <v>1865</v>
      </c>
      <c r="C1848" t="s">
        <v>1865</v>
      </c>
      <c r="D1848">
        <v>11</v>
      </c>
      <c r="E1848">
        <v>1847</v>
      </c>
    </row>
    <row r="1849" spans="1:5" x14ac:dyDescent="0.25">
      <c r="A1849" t="s">
        <v>3276</v>
      </c>
      <c r="B1849" t="s">
        <v>1865</v>
      </c>
      <c r="C1849" t="s">
        <v>1865</v>
      </c>
      <c r="D1849">
        <v>11</v>
      </c>
      <c r="E1849">
        <v>1848</v>
      </c>
    </row>
    <row r="1850" spans="1:5" x14ac:dyDescent="0.25">
      <c r="A1850" t="s">
        <v>3277</v>
      </c>
      <c r="B1850" t="s">
        <v>1865</v>
      </c>
      <c r="C1850" t="s">
        <v>1865</v>
      </c>
      <c r="D1850">
        <v>11</v>
      </c>
      <c r="E1850">
        <v>1849</v>
      </c>
    </row>
    <row r="1851" spans="1:5" x14ac:dyDescent="0.25">
      <c r="A1851" t="s">
        <v>3278</v>
      </c>
      <c r="B1851" t="s">
        <v>1865</v>
      </c>
      <c r="C1851" t="s">
        <v>1865</v>
      </c>
      <c r="D1851">
        <v>11</v>
      </c>
      <c r="E1851">
        <v>1850</v>
      </c>
    </row>
    <row r="1852" spans="1:5" x14ac:dyDescent="0.25">
      <c r="A1852" t="s">
        <v>3279</v>
      </c>
      <c r="B1852" t="s">
        <v>1865</v>
      </c>
      <c r="C1852" t="s">
        <v>1865</v>
      </c>
      <c r="D1852">
        <v>11</v>
      </c>
      <c r="E1852">
        <v>1851</v>
      </c>
    </row>
    <row r="1853" spans="1:5" x14ac:dyDescent="0.25">
      <c r="A1853" t="s">
        <v>3280</v>
      </c>
      <c r="B1853" t="s">
        <v>1865</v>
      </c>
      <c r="C1853" t="s">
        <v>1865</v>
      </c>
      <c r="D1853">
        <v>11</v>
      </c>
      <c r="E1853">
        <v>1852</v>
      </c>
    </row>
    <row r="1854" spans="1:5" x14ac:dyDescent="0.25">
      <c r="A1854" t="s">
        <v>3281</v>
      </c>
      <c r="B1854" t="s">
        <v>1865</v>
      </c>
      <c r="C1854" t="s">
        <v>1865</v>
      </c>
      <c r="D1854">
        <v>11</v>
      </c>
      <c r="E1854">
        <v>1853</v>
      </c>
    </row>
    <row r="1855" spans="1:5" x14ac:dyDescent="0.25">
      <c r="A1855" t="s">
        <v>3282</v>
      </c>
      <c r="B1855" t="s">
        <v>1865</v>
      </c>
      <c r="C1855" t="s">
        <v>1865</v>
      </c>
      <c r="D1855">
        <v>11</v>
      </c>
      <c r="E1855">
        <v>1854</v>
      </c>
    </row>
    <row r="1856" spans="1:5" x14ac:dyDescent="0.25">
      <c r="A1856" t="s">
        <v>3283</v>
      </c>
      <c r="B1856" t="s">
        <v>1865</v>
      </c>
      <c r="C1856" t="s">
        <v>1865</v>
      </c>
      <c r="D1856">
        <v>11</v>
      </c>
      <c r="E1856">
        <v>1855</v>
      </c>
    </row>
    <row r="1857" spans="1:5" x14ac:dyDescent="0.25">
      <c r="A1857" t="s">
        <v>3284</v>
      </c>
      <c r="B1857" t="s">
        <v>1865</v>
      </c>
      <c r="C1857" t="s">
        <v>1865</v>
      </c>
      <c r="D1857">
        <v>11</v>
      </c>
      <c r="E1857">
        <v>1856</v>
      </c>
    </row>
    <row r="1858" spans="1:5" x14ac:dyDescent="0.25">
      <c r="A1858" t="s">
        <v>3285</v>
      </c>
      <c r="B1858" t="s">
        <v>1865</v>
      </c>
      <c r="C1858" t="s">
        <v>1865</v>
      </c>
      <c r="D1858">
        <v>11</v>
      </c>
      <c r="E1858">
        <v>1857</v>
      </c>
    </row>
    <row r="1859" spans="1:5" x14ac:dyDescent="0.25">
      <c r="A1859" t="s">
        <v>3286</v>
      </c>
      <c r="B1859" t="s">
        <v>1865</v>
      </c>
      <c r="C1859" t="s">
        <v>1865</v>
      </c>
      <c r="D1859">
        <v>11</v>
      </c>
      <c r="E1859">
        <v>1858</v>
      </c>
    </row>
    <row r="1860" spans="1:5" x14ac:dyDescent="0.25">
      <c r="A1860" t="s">
        <v>3287</v>
      </c>
      <c r="B1860" t="s">
        <v>1865</v>
      </c>
      <c r="C1860" t="s">
        <v>1865</v>
      </c>
      <c r="D1860">
        <v>11</v>
      </c>
      <c r="E1860">
        <v>1859</v>
      </c>
    </row>
    <row r="1861" spans="1:5" x14ac:dyDescent="0.25">
      <c r="A1861" t="s">
        <v>3288</v>
      </c>
      <c r="B1861" t="s">
        <v>1865</v>
      </c>
      <c r="C1861" t="s">
        <v>1865</v>
      </c>
      <c r="D1861">
        <v>11</v>
      </c>
      <c r="E1861">
        <v>1860</v>
      </c>
    </row>
    <row r="1862" spans="1:5" x14ac:dyDescent="0.25">
      <c r="A1862" t="s">
        <v>3289</v>
      </c>
      <c r="B1862" t="s">
        <v>1865</v>
      </c>
      <c r="C1862" t="s">
        <v>1865</v>
      </c>
      <c r="D1862">
        <v>11</v>
      </c>
      <c r="E1862">
        <v>1861</v>
      </c>
    </row>
    <row r="1863" spans="1:5" x14ac:dyDescent="0.25">
      <c r="A1863" t="s">
        <v>3290</v>
      </c>
      <c r="B1863" t="s">
        <v>1865</v>
      </c>
      <c r="C1863" t="s">
        <v>1865</v>
      </c>
      <c r="D1863">
        <v>11</v>
      </c>
      <c r="E1863">
        <v>1862</v>
      </c>
    </row>
    <row r="1864" spans="1:5" x14ac:dyDescent="0.25">
      <c r="A1864" t="s">
        <v>3291</v>
      </c>
      <c r="B1864" t="s">
        <v>1737</v>
      </c>
      <c r="C1864" t="s">
        <v>1738</v>
      </c>
      <c r="D1864">
        <v>6</v>
      </c>
      <c r="E1864">
        <v>1863</v>
      </c>
    </row>
    <row r="1865" spans="1:5" x14ac:dyDescent="0.25">
      <c r="A1865" t="s">
        <v>3292</v>
      </c>
      <c r="B1865" t="s">
        <v>1737</v>
      </c>
      <c r="C1865" t="s">
        <v>1738</v>
      </c>
      <c r="D1865">
        <v>6</v>
      </c>
      <c r="E1865">
        <v>1864</v>
      </c>
    </row>
    <row r="1866" spans="1:5" x14ac:dyDescent="0.25">
      <c r="A1866" t="s">
        <v>3293</v>
      </c>
      <c r="B1866" t="s">
        <v>1737</v>
      </c>
      <c r="C1866" t="s">
        <v>1738</v>
      </c>
      <c r="D1866">
        <v>6</v>
      </c>
      <c r="E1866">
        <v>1865</v>
      </c>
    </row>
    <row r="1867" spans="1:5" x14ac:dyDescent="0.25">
      <c r="A1867" t="s">
        <v>3294</v>
      </c>
      <c r="B1867" t="s">
        <v>1737</v>
      </c>
      <c r="C1867" t="s">
        <v>1738</v>
      </c>
      <c r="D1867">
        <v>6</v>
      </c>
      <c r="E1867">
        <v>1866</v>
      </c>
    </row>
    <row r="1868" spans="1:5" x14ac:dyDescent="0.25">
      <c r="A1868" t="s">
        <v>3295</v>
      </c>
      <c r="B1868" t="s">
        <v>1737</v>
      </c>
      <c r="C1868" t="s">
        <v>1738</v>
      </c>
      <c r="D1868">
        <v>6</v>
      </c>
      <c r="E1868">
        <v>1867</v>
      </c>
    </row>
    <row r="1869" spans="1:5" x14ac:dyDescent="0.25">
      <c r="A1869" t="s">
        <v>3296</v>
      </c>
      <c r="B1869" t="s">
        <v>1737</v>
      </c>
      <c r="C1869" t="s">
        <v>1738</v>
      </c>
      <c r="D1869">
        <v>6</v>
      </c>
      <c r="E1869">
        <v>1868</v>
      </c>
    </row>
    <row r="1870" spans="1:5" x14ac:dyDescent="0.25">
      <c r="A1870" t="s">
        <v>3297</v>
      </c>
      <c r="B1870" t="s">
        <v>1737</v>
      </c>
      <c r="C1870" t="s">
        <v>1738</v>
      </c>
      <c r="D1870">
        <v>6</v>
      </c>
      <c r="E1870">
        <v>1869</v>
      </c>
    </row>
    <row r="1871" spans="1:5" x14ac:dyDescent="0.25">
      <c r="A1871" t="s">
        <v>3298</v>
      </c>
      <c r="B1871" t="s">
        <v>1737</v>
      </c>
      <c r="C1871" t="s">
        <v>1738</v>
      </c>
      <c r="D1871">
        <v>6</v>
      </c>
      <c r="E1871">
        <v>1870</v>
      </c>
    </row>
    <row r="1872" spans="1:5" x14ac:dyDescent="0.25">
      <c r="A1872" t="s">
        <v>3299</v>
      </c>
      <c r="B1872" t="s">
        <v>1737</v>
      </c>
      <c r="C1872" t="s">
        <v>1738</v>
      </c>
      <c r="D1872">
        <v>6</v>
      </c>
      <c r="E1872">
        <v>1871</v>
      </c>
    </row>
    <row r="1873" spans="1:5" x14ac:dyDescent="0.25">
      <c r="A1873" t="s">
        <v>3300</v>
      </c>
      <c r="B1873" t="s">
        <v>1737</v>
      </c>
      <c r="C1873" t="s">
        <v>1738</v>
      </c>
      <c r="D1873">
        <v>6</v>
      </c>
      <c r="E1873">
        <v>1872</v>
      </c>
    </row>
    <row r="1874" spans="1:5" x14ac:dyDescent="0.25">
      <c r="A1874" t="s">
        <v>3301</v>
      </c>
      <c r="B1874" t="s">
        <v>1737</v>
      </c>
      <c r="C1874" t="s">
        <v>1738</v>
      </c>
      <c r="D1874">
        <v>6</v>
      </c>
      <c r="E1874">
        <v>1873</v>
      </c>
    </row>
    <row r="1875" spans="1:5" x14ac:dyDescent="0.25">
      <c r="A1875" t="s">
        <v>3302</v>
      </c>
      <c r="B1875" t="s">
        <v>1737</v>
      </c>
      <c r="C1875" t="s">
        <v>1738</v>
      </c>
      <c r="D1875">
        <v>6</v>
      </c>
      <c r="E1875">
        <v>1874</v>
      </c>
    </row>
    <row r="1876" spans="1:5" x14ac:dyDescent="0.25">
      <c r="A1876" t="s">
        <v>3303</v>
      </c>
      <c r="B1876" t="s">
        <v>1737</v>
      </c>
      <c r="C1876" t="s">
        <v>1738</v>
      </c>
      <c r="D1876">
        <v>6</v>
      </c>
      <c r="E1876">
        <v>1875</v>
      </c>
    </row>
    <row r="1877" spans="1:5" x14ac:dyDescent="0.25">
      <c r="A1877" t="s">
        <v>3304</v>
      </c>
      <c r="B1877" t="s">
        <v>1737</v>
      </c>
      <c r="C1877" t="s">
        <v>1738</v>
      </c>
      <c r="D1877">
        <v>6</v>
      </c>
      <c r="E1877">
        <v>1876</v>
      </c>
    </row>
    <row r="1878" spans="1:5" x14ac:dyDescent="0.25">
      <c r="A1878" t="s">
        <v>3305</v>
      </c>
      <c r="B1878" t="s">
        <v>1737</v>
      </c>
      <c r="C1878" t="s">
        <v>1738</v>
      </c>
      <c r="D1878">
        <v>6</v>
      </c>
      <c r="E1878">
        <v>1877</v>
      </c>
    </row>
    <row r="1879" spans="1:5" x14ac:dyDescent="0.25">
      <c r="A1879" t="s">
        <v>3306</v>
      </c>
      <c r="B1879" t="s">
        <v>1737</v>
      </c>
      <c r="C1879" t="s">
        <v>1738</v>
      </c>
      <c r="D1879">
        <v>6</v>
      </c>
      <c r="E1879">
        <v>1878</v>
      </c>
    </row>
    <row r="1880" spans="1:5" x14ac:dyDescent="0.25">
      <c r="A1880" t="s">
        <v>3307</v>
      </c>
      <c r="B1880" t="s">
        <v>1737</v>
      </c>
      <c r="C1880" t="s">
        <v>1738</v>
      </c>
      <c r="D1880">
        <v>6</v>
      </c>
      <c r="E1880">
        <v>1879</v>
      </c>
    </row>
    <row r="1881" spans="1:5" x14ac:dyDescent="0.25">
      <c r="A1881" t="s">
        <v>3308</v>
      </c>
      <c r="B1881" t="s">
        <v>1737</v>
      </c>
      <c r="C1881" t="s">
        <v>1738</v>
      </c>
      <c r="D1881">
        <v>6</v>
      </c>
      <c r="E1881">
        <v>1880</v>
      </c>
    </row>
    <row r="1882" spans="1:5" x14ac:dyDescent="0.25">
      <c r="A1882" t="s">
        <v>3309</v>
      </c>
      <c r="B1882" t="s">
        <v>1737</v>
      </c>
      <c r="C1882" t="s">
        <v>1738</v>
      </c>
      <c r="D1882">
        <v>6</v>
      </c>
      <c r="E1882">
        <v>1881</v>
      </c>
    </row>
    <row r="1883" spans="1:5" x14ac:dyDescent="0.25">
      <c r="A1883" t="s">
        <v>3310</v>
      </c>
      <c r="B1883" t="s">
        <v>1737</v>
      </c>
      <c r="C1883" t="s">
        <v>1856</v>
      </c>
      <c r="D1883">
        <v>6</v>
      </c>
      <c r="E1883">
        <v>1882</v>
      </c>
    </row>
    <row r="1884" spans="1:5" x14ac:dyDescent="0.25">
      <c r="A1884" t="s">
        <v>3311</v>
      </c>
      <c r="B1884" t="s">
        <v>1737</v>
      </c>
      <c r="C1884" t="s">
        <v>1856</v>
      </c>
      <c r="D1884">
        <v>6</v>
      </c>
      <c r="E1884">
        <v>1883</v>
      </c>
    </row>
    <row r="1885" spans="1:5" x14ac:dyDescent="0.25">
      <c r="A1885" t="s">
        <v>3312</v>
      </c>
      <c r="B1885" t="s">
        <v>1737</v>
      </c>
      <c r="C1885" t="s">
        <v>1856</v>
      </c>
      <c r="D1885">
        <v>6</v>
      </c>
      <c r="E1885">
        <v>1884</v>
      </c>
    </row>
    <row r="1886" spans="1:5" x14ac:dyDescent="0.25">
      <c r="A1886" t="s">
        <v>3313</v>
      </c>
      <c r="B1886" t="s">
        <v>1737</v>
      </c>
      <c r="C1886" t="s">
        <v>1856</v>
      </c>
      <c r="D1886">
        <v>6</v>
      </c>
      <c r="E1886">
        <v>1885</v>
      </c>
    </row>
    <row r="1887" spans="1:5" x14ac:dyDescent="0.25">
      <c r="A1887" t="s">
        <v>3314</v>
      </c>
      <c r="B1887" t="s">
        <v>1737</v>
      </c>
      <c r="C1887" t="s">
        <v>1856</v>
      </c>
      <c r="D1887">
        <v>6</v>
      </c>
      <c r="E1887">
        <v>1886</v>
      </c>
    </row>
    <row r="1888" spans="1:5" x14ac:dyDescent="0.25">
      <c r="A1888" t="s">
        <v>3315</v>
      </c>
      <c r="B1888" t="s">
        <v>1737</v>
      </c>
      <c r="C1888" t="s">
        <v>1856</v>
      </c>
      <c r="D1888">
        <v>6</v>
      </c>
      <c r="E1888">
        <v>1887</v>
      </c>
    </row>
    <row r="1889" spans="1:5" x14ac:dyDescent="0.25">
      <c r="A1889" t="s">
        <v>3316</v>
      </c>
      <c r="B1889" t="s">
        <v>1737</v>
      </c>
      <c r="C1889" t="s">
        <v>1856</v>
      </c>
      <c r="D1889">
        <v>6</v>
      </c>
      <c r="E1889">
        <v>1888</v>
      </c>
    </row>
    <row r="1890" spans="1:5" x14ac:dyDescent="0.25">
      <c r="A1890" t="s">
        <v>3317</v>
      </c>
      <c r="B1890" t="s">
        <v>1737</v>
      </c>
      <c r="C1890" t="s">
        <v>1856</v>
      </c>
      <c r="D1890">
        <v>6</v>
      </c>
      <c r="E1890">
        <v>1889</v>
      </c>
    </row>
    <row r="1891" spans="1:5" x14ac:dyDescent="0.25">
      <c r="A1891" t="s">
        <v>3318</v>
      </c>
      <c r="B1891" t="s">
        <v>1737</v>
      </c>
      <c r="C1891" t="s">
        <v>1856</v>
      </c>
      <c r="D1891">
        <v>6</v>
      </c>
      <c r="E1891">
        <v>1890</v>
      </c>
    </row>
    <row r="1892" spans="1:5" x14ac:dyDescent="0.25">
      <c r="A1892" t="s">
        <v>3319</v>
      </c>
      <c r="B1892" t="s">
        <v>1737</v>
      </c>
      <c r="C1892" t="s">
        <v>1856</v>
      </c>
      <c r="D1892">
        <v>6</v>
      </c>
      <c r="E1892">
        <v>1891</v>
      </c>
    </row>
    <row r="1893" spans="1:5" x14ac:dyDescent="0.25">
      <c r="A1893" t="s">
        <v>3320</v>
      </c>
      <c r="B1893" t="s">
        <v>1737</v>
      </c>
      <c r="C1893" t="s">
        <v>1856</v>
      </c>
      <c r="D1893">
        <v>6</v>
      </c>
      <c r="E1893">
        <v>1892</v>
      </c>
    </row>
    <row r="1894" spans="1:5" x14ac:dyDescent="0.25">
      <c r="A1894" t="s">
        <v>3321</v>
      </c>
      <c r="B1894" t="s">
        <v>1737</v>
      </c>
      <c r="C1894" t="s">
        <v>1856</v>
      </c>
      <c r="D1894">
        <v>6</v>
      </c>
      <c r="E1894">
        <v>1893</v>
      </c>
    </row>
    <row r="1895" spans="1:5" x14ac:dyDescent="0.25">
      <c r="A1895" t="s">
        <v>3322</v>
      </c>
      <c r="B1895" t="s">
        <v>1737</v>
      </c>
      <c r="C1895" t="s">
        <v>1856</v>
      </c>
      <c r="D1895">
        <v>6</v>
      </c>
      <c r="E1895">
        <v>1894</v>
      </c>
    </row>
    <row r="1896" spans="1:5" x14ac:dyDescent="0.25">
      <c r="A1896" t="s">
        <v>3323</v>
      </c>
      <c r="B1896" t="s">
        <v>1737</v>
      </c>
      <c r="C1896" t="s">
        <v>1856</v>
      </c>
      <c r="D1896">
        <v>6</v>
      </c>
      <c r="E1896">
        <v>1895</v>
      </c>
    </row>
    <row r="1897" spans="1:5" x14ac:dyDescent="0.25">
      <c r="A1897" t="s">
        <v>3324</v>
      </c>
      <c r="B1897" t="s">
        <v>1737</v>
      </c>
      <c r="C1897" t="s">
        <v>1856</v>
      </c>
      <c r="D1897">
        <v>6</v>
      </c>
      <c r="E1897">
        <v>1896</v>
      </c>
    </row>
    <row r="1898" spans="1:5" x14ac:dyDescent="0.25">
      <c r="A1898" t="s">
        <v>3325</v>
      </c>
      <c r="B1898" t="s">
        <v>1737</v>
      </c>
      <c r="C1898" t="s">
        <v>1856</v>
      </c>
      <c r="D1898">
        <v>6</v>
      </c>
      <c r="E1898">
        <v>1897</v>
      </c>
    </row>
    <row r="1899" spans="1:5" x14ac:dyDescent="0.25">
      <c r="A1899" t="s">
        <v>3326</v>
      </c>
      <c r="B1899" t="s">
        <v>1737</v>
      </c>
      <c r="C1899" t="s">
        <v>1856</v>
      </c>
      <c r="D1899">
        <v>6</v>
      </c>
      <c r="E1899">
        <v>1898</v>
      </c>
    </row>
    <row r="1900" spans="1:5" x14ac:dyDescent="0.25">
      <c r="A1900" t="s">
        <v>3327</v>
      </c>
      <c r="B1900" t="s">
        <v>1737</v>
      </c>
      <c r="C1900" t="s">
        <v>1856</v>
      </c>
      <c r="D1900">
        <v>6</v>
      </c>
      <c r="E1900">
        <v>1899</v>
      </c>
    </row>
    <row r="1901" spans="1:5" x14ac:dyDescent="0.25">
      <c r="A1901" t="s">
        <v>3328</v>
      </c>
      <c r="B1901" t="s">
        <v>1737</v>
      </c>
      <c r="C1901" t="s">
        <v>1856</v>
      </c>
      <c r="D1901">
        <v>6</v>
      </c>
      <c r="E1901">
        <v>1900</v>
      </c>
    </row>
    <row r="1902" spans="1:5" x14ac:dyDescent="0.25">
      <c r="A1902" t="s">
        <v>3329</v>
      </c>
      <c r="B1902" t="s">
        <v>1737</v>
      </c>
      <c r="C1902" t="s">
        <v>1856</v>
      </c>
      <c r="D1902">
        <v>6</v>
      </c>
      <c r="E1902">
        <v>1901</v>
      </c>
    </row>
    <row r="1903" spans="1:5" x14ac:dyDescent="0.25">
      <c r="A1903" t="s">
        <v>3330</v>
      </c>
      <c r="B1903" t="s">
        <v>1737</v>
      </c>
      <c r="C1903" t="s">
        <v>1856</v>
      </c>
      <c r="D1903">
        <v>6</v>
      </c>
      <c r="E1903">
        <v>1902</v>
      </c>
    </row>
    <row r="1904" spans="1:5" x14ac:dyDescent="0.25">
      <c r="A1904" t="s">
        <v>3331</v>
      </c>
      <c r="B1904" t="s">
        <v>1737</v>
      </c>
      <c r="C1904" t="s">
        <v>1856</v>
      </c>
      <c r="D1904">
        <v>6</v>
      </c>
      <c r="E1904">
        <v>1903</v>
      </c>
    </row>
    <row r="1905" spans="1:5" x14ac:dyDescent="0.25">
      <c r="A1905" t="s">
        <v>3332</v>
      </c>
      <c r="B1905" t="s">
        <v>1737</v>
      </c>
      <c r="C1905" t="s">
        <v>1856</v>
      </c>
      <c r="D1905">
        <v>6</v>
      </c>
      <c r="E1905">
        <v>1904</v>
      </c>
    </row>
    <row r="1906" spans="1:5" x14ac:dyDescent="0.25">
      <c r="A1906" t="s">
        <v>3333</v>
      </c>
      <c r="B1906" t="s">
        <v>1737</v>
      </c>
      <c r="C1906" t="s">
        <v>1856</v>
      </c>
      <c r="D1906">
        <v>6</v>
      </c>
      <c r="E1906">
        <v>1905</v>
      </c>
    </row>
    <row r="1907" spans="1:5" x14ac:dyDescent="0.25">
      <c r="A1907" t="s">
        <v>3334</v>
      </c>
      <c r="B1907" t="s">
        <v>1737</v>
      </c>
      <c r="C1907" t="s">
        <v>1856</v>
      </c>
      <c r="D1907">
        <v>6</v>
      </c>
      <c r="E1907">
        <v>1906</v>
      </c>
    </row>
    <row r="1908" spans="1:5" x14ac:dyDescent="0.25">
      <c r="A1908" t="s">
        <v>3335</v>
      </c>
      <c r="B1908" t="s">
        <v>1737</v>
      </c>
      <c r="C1908" t="s">
        <v>1856</v>
      </c>
      <c r="D1908">
        <v>6</v>
      </c>
      <c r="E1908">
        <v>1907</v>
      </c>
    </row>
    <row r="1909" spans="1:5" x14ac:dyDescent="0.25">
      <c r="A1909" t="s">
        <v>3336</v>
      </c>
      <c r="B1909" t="s">
        <v>1659</v>
      </c>
      <c r="C1909" t="s">
        <v>1660</v>
      </c>
      <c r="D1909">
        <v>4</v>
      </c>
      <c r="E1909">
        <v>1908</v>
      </c>
    </row>
    <row r="1910" spans="1:5" x14ac:dyDescent="0.25">
      <c r="A1910" t="s">
        <v>3337</v>
      </c>
      <c r="B1910" t="s">
        <v>1659</v>
      </c>
      <c r="C1910" t="s">
        <v>1660</v>
      </c>
      <c r="D1910">
        <v>4</v>
      </c>
      <c r="E1910">
        <v>1909</v>
      </c>
    </row>
    <row r="1911" spans="1:5" x14ac:dyDescent="0.25">
      <c r="A1911" t="s">
        <v>3338</v>
      </c>
      <c r="B1911" t="s">
        <v>1659</v>
      </c>
      <c r="C1911" t="s">
        <v>1660</v>
      </c>
      <c r="D1911">
        <v>4</v>
      </c>
      <c r="E1911">
        <v>1910</v>
      </c>
    </row>
    <row r="1912" spans="1:5" x14ac:dyDescent="0.25">
      <c r="A1912" t="s">
        <v>3339</v>
      </c>
      <c r="B1912" t="s">
        <v>1659</v>
      </c>
      <c r="C1912" t="s">
        <v>1660</v>
      </c>
      <c r="D1912">
        <v>4</v>
      </c>
      <c r="E1912">
        <v>1911</v>
      </c>
    </row>
    <row r="1913" spans="1:5" x14ac:dyDescent="0.25">
      <c r="A1913" t="s">
        <v>3340</v>
      </c>
      <c r="B1913" t="s">
        <v>1659</v>
      </c>
      <c r="C1913" t="s">
        <v>1660</v>
      </c>
      <c r="D1913">
        <v>4</v>
      </c>
      <c r="E1913">
        <v>1912</v>
      </c>
    </row>
    <row r="1914" spans="1:5" x14ac:dyDescent="0.25">
      <c r="A1914" t="s">
        <v>3341</v>
      </c>
      <c r="B1914" t="s">
        <v>1659</v>
      </c>
      <c r="C1914" t="s">
        <v>1660</v>
      </c>
      <c r="D1914">
        <v>4</v>
      </c>
      <c r="E1914">
        <v>1913</v>
      </c>
    </row>
    <row r="1915" spans="1:5" x14ac:dyDescent="0.25">
      <c r="A1915" t="s">
        <v>3342</v>
      </c>
      <c r="B1915" t="s">
        <v>1659</v>
      </c>
      <c r="C1915" t="s">
        <v>1660</v>
      </c>
      <c r="D1915">
        <v>4</v>
      </c>
      <c r="E1915">
        <v>1914</v>
      </c>
    </row>
    <row r="1916" spans="1:5" x14ac:dyDescent="0.25">
      <c r="A1916" t="s">
        <v>3343</v>
      </c>
      <c r="B1916" t="s">
        <v>1659</v>
      </c>
      <c r="C1916" t="s">
        <v>1660</v>
      </c>
      <c r="D1916">
        <v>4</v>
      </c>
      <c r="E1916">
        <v>1915</v>
      </c>
    </row>
    <row r="1917" spans="1:5" x14ac:dyDescent="0.25">
      <c r="A1917" t="s">
        <v>3344</v>
      </c>
      <c r="B1917" t="s">
        <v>1659</v>
      </c>
      <c r="C1917" t="s">
        <v>1660</v>
      </c>
      <c r="D1917">
        <v>4</v>
      </c>
      <c r="E1917">
        <v>1916</v>
      </c>
    </row>
    <row r="1918" spans="1:5" x14ac:dyDescent="0.25">
      <c r="A1918" t="s">
        <v>3345</v>
      </c>
      <c r="B1918" t="s">
        <v>1659</v>
      </c>
      <c r="C1918" t="s">
        <v>1660</v>
      </c>
      <c r="D1918">
        <v>4</v>
      </c>
      <c r="E1918">
        <v>1917</v>
      </c>
    </row>
    <row r="1919" spans="1:5" x14ac:dyDescent="0.25">
      <c r="A1919" t="s">
        <v>3346</v>
      </c>
      <c r="B1919" t="s">
        <v>1659</v>
      </c>
      <c r="C1919" t="s">
        <v>1660</v>
      </c>
      <c r="D1919">
        <v>4</v>
      </c>
      <c r="E1919">
        <v>1918</v>
      </c>
    </row>
    <row r="1920" spans="1:5" x14ac:dyDescent="0.25">
      <c r="A1920" t="s">
        <v>3347</v>
      </c>
      <c r="B1920" t="s">
        <v>1659</v>
      </c>
      <c r="C1920" t="s">
        <v>1660</v>
      </c>
      <c r="D1920">
        <v>4</v>
      </c>
      <c r="E1920">
        <v>1919</v>
      </c>
    </row>
    <row r="1921" spans="1:5" x14ac:dyDescent="0.25">
      <c r="A1921" t="s">
        <v>3348</v>
      </c>
      <c r="B1921" t="s">
        <v>1659</v>
      </c>
      <c r="C1921" t="s">
        <v>1660</v>
      </c>
      <c r="D1921">
        <v>4</v>
      </c>
      <c r="E1921">
        <v>1920</v>
      </c>
    </row>
    <row r="1922" spans="1:5" x14ac:dyDescent="0.25">
      <c r="A1922" t="s">
        <v>3349</v>
      </c>
      <c r="B1922" t="s">
        <v>1659</v>
      </c>
      <c r="C1922" t="s">
        <v>1660</v>
      </c>
      <c r="D1922">
        <v>4</v>
      </c>
      <c r="E1922">
        <v>1921</v>
      </c>
    </row>
    <row r="1923" spans="1:5" x14ac:dyDescent="0.25">
      <c r="A1923" t="s">
        <v>3350</v>
      </c>
      <c r="B1923" t="s">
        <v>1659</v>
      </c>
      <c r="C1923" t="s">
        <v>1660</v>
      </c>
      <c r="D1923">
        <v>4</v>
      </c>
      <c r="E1923">
        <v>1922</v>
      </c>
    </row>
    <row r="1924" spans="1:5" x14ac:dyDescent="0.25">
      <c r="A1924" t="s">
        <v>3351</v>
      </c>
      <c r="B1924" t="s">
        <v>1659</v>
      </c>
      <c r="C1924" t="s">
        <v>1660</v>
      </c>
      <c r="D1924">
        <v>4</v>
      </c>
      <c r="E1924">
        <v>1923</v>
      </c>
    </row>
    <row r="1925" spans="1:5" x14ac:dyDescent="0.25">
      <c r="A1925" t="s">
        <v>3352</v>
      </c>
      <c r="B1925" t="s">
        <v>1659</v>
      </c>
      <c r="C1925" t="s">
        <v>1660</v>
      </c>
      <c r="D1925">
        <v>4</v>
      </c>
      <c r="E1925">
        <v>1924</v>
      </c>
    </row>
    <row r="1926" spans="1:5" x14ac:dyDescent="0.25">
      <c r="A1926" t="s">
        <v>3353</v>
      </c>
      <c r="B1926" t="s">
        <v>1659</v>
      </c>
      <c r="C1926" t="s">
        <v>1660</v>
      </c>
      <c r="D1926">
        <v>4</v>
      </c>
      <c r="E1926">
        <v>1925</v>
      </c>
    </row>
    <row r="1927" spans="1:5" x14ac:dyDescent="0.25">
      <c r="A1927" t="s">
        <v>3354</v>
      </c>
      <c r="B1927" t="s">
        <v>1706</v>
      </c>
      <c r="C1927" t="s">
        <v>1707</v>
      </c>
      <c r="D1927">
        <v>4</v>
      </c>
      <c r="E1927">
        <v>1926</v>
      </c>
    </row>
    <row r="1928" spans="1:5" x14ac:dyDescent="0.25">
      <c r="A1928" t="s">
        <v>3355</v>
      </c>
      <c r="B1928" t="s">
        <v>1706</v>
      </c>
      <c r="C1928" t="s">
        <v>1707</v>
      </c>
      <c r="D1928">
        <v>4</v>
      </c>
      <c r="E1928">
        <v>1927</v>
      </c>
    </row>
    <row r="1929" spans="1:5" x14ac:dyDescent="0.25">
      <c r="A1929" t="s">
        <v>3356</v>
      </c>
      <c r="B1929" t="s">
        <v>1706</v>
      </c>
      <c r="C1929" t="s">
        <v>1707</v>
      </c>
      <c r="D1929">
        <v>4</v>
      </c>
      <c r="E1929">
        <v>1928</v>
      </c>
    </row>
    <row r="1930" spans="1:5" x14ac:dyDescent="0.25">
      <c r="A1930" t="s">
        <v>3357</v>
      </c>
      <c r="B1930" t="s">
        <v>1706</v>
      </c>
      <c r="C1930" t="s">
        <v>1707</v>
      </c>
      <c r="D1930">
        <v>4</v>
      </c>
      <c r="E1930">
        <v>1929</v>
      </c>
    </row>
    <row r="1931" spans="1:5" x14ac:dyDescent="0.25">
      <c r="A1931" t="s">
        <v>3358</v>
      </c>
      <c r="B1931" t="s">
        <v>1706</v>
      </c>
      <c r="C1931" t="s">
        <v>1707</v>
      </c>
      <c r="D1931">
        <v>4</v>
      </c>
      <c r="E1931">
        <v>1930</v>
      </c>
    </row>
    <row r="1932" spans="1:5" x14ac:dyDescent="0.25">
      <c r="A1932" t="s">
        <v>3359</v>
      </c>
      <c r="B1932" t="s">
        <v>1706</v>
      </c>
      <c r="C1932" t="s">
        <v>1707</v>
      </c>
      <c r="D1932">
        <v>4</v>
      </c>
      <c r="E1932">
        <v>1931</v>
      </c>
    </row>
    <row r="1933" spans="1:5" x14ac:dyDescent="0.25">
      <c r="A1933" t="s">
        <v>3360</v>
      </c>
      <c r="B1933" t="s">
        <v>1706</v>
      </c>
      <c r="C1933" t="s">
        <v>1707</v>
      </c>
      <c r="D1933">
        <v>4</v>
      </c>
      <c r="E1933">
        <v>1932</v>
      </c>
    </row>
    <row r="1934" spans="1:5" x14ac:dyDescent="0.25">
      <c r="A1934" t="s">
        <v>3361</v>
      </c>
      <c r="B1934" t="s">
        <v>1706</v>
      </c>
      <c r="C1934" t="s">
        <v>1707</v>
      </c>
      <c r="D1934">
        <v>4</v>
      </c>
      <c r="E1934">
        <v>1933</v>
      </c>
    </row>
    <row r="1935" spans="1:5" x14ac:dyDescent="0.25">
      <c r="A1935" t="s">
        <v>3362</v>
      </c>
      <c r="B1935" t="s">
        <v>1706</v>
      </c>
      <c r="C1935" t="s">
        <v>1707</v>
      </c>
      <c r="D1935">
        <v>4</v>
      </c>
      <c r="E1935">
        <v>1934</v>
      </c>
    </row>
    <row r="1936" spans="1:5" x14ac:dyDescent="0.25">
      <c r="A1936" t="s">
        <v>3363</v>
      </c>
      <c r="B1936" t="s">
        <v>1706</v>
      </c>
      <c r="C1936" t="s">
        <v>1707</v>
      </c>
      <c r="D1936">
        <v>4</v>
      </c>
      <c r="E1936">
        <v>1935</v>
      </c>
    </row>
    <row r="1937" spans="1:5" x14ac:dyDescent="0.25">
      <c r="A1937" t="s">
        <v>3364</v>
      </c>
      <c r="B1937" t="s">
        <v>1706</v>
      </c>
      <c r="C1937" t="s">
        <v>1707</v>
      </c>
      <c r="D1937">
        <v>4</v>
      </c>
      <c r="E1937">
        <v>1936</v>
      </c>
    </row>
    <row r="1938" spans="1:5" x14ac:dyDescent="0.25">
      <c r="A1938" t="s">
        <v>3365</v>
      </c>
      <c r="B1938" t="s">
        <v>1706</v>
      </c>
      <c r="C1938" t="s">
        <v>1707</v>
      </c>
      <c r="D1938">
        <v>4</v>
      </c>
      <c r="E1938">
        <v>1937</v>
      </c>
    </row>
    <row r="1939" spans="1:5" x14ac:dyDescent="0.25">
      <c r="A1939" t="s">
        <v>3366</v>
      </c>
      <c r="B1939" t="s">
        <v>1706</v>
      </c>
      <c r="C1939" t="s">
        <v>1707</v>
      </c>
      <c r="D1939">
        <v>4</v>
      </c>
      <c r="E1939">
        <v>1938</v>
      </c>
    </row>
    <row r="1940" spans="1:5" x14ac:dyDescent="0.25">
      <c r="A1940" t="s">
        <v>3367</v>
      </c>
      <c r="B1940" t="s">
        <v>1706</v>
      </c>
      <c r="C1940" t="s">
        <v>1707</v>
      </c>
      <c r="D1940">
        <v>4</v>
      </c>
      <c r="E1940">
        <v>1939</v>
      </c>
    </row>
    <row r="1941" spans="1:5" x14ac:dyDescent="0.25">
      <c r="A1941" t="s">
        <v>3368</v>
      </c>
      <c r="B1941" t="s">
        <v>1706</v>
      </c>
      <c r="C1941" t="s">
        <v>1707</v>
      </c>
      <c r="D1941">
        <v>4</v>
      </c>
      <c r="E1941">
        <v>1940</v>
      </c>
    </row>
    <row r="1942" spans="1:5" x14ac:dyDescent="0.25">
      <c r="A1942" t="s">
        <v>3369</v>
      </c>
      <c r="B1942" t="s">
        <v>1706</v>
      </c>
      <c r="C1942" t="s">
        <v>1707</v>
      </c>
      <c r="D1942">
        <v>4</v>
      </c>
      <c r="E1942">
        <v>1941</v>
      </c>
    </row>
    <row r="1943" spans="1:5" x14ac:dyDescent="0.25">
      <c r="A1943" t="s">
        <v>3370</v>
      </c>
      <c r="B1943" t="s">
        <v>1706</v>
      </c>
      <c r="C1943" t="s">
        <v>1707</v>
      </c>
      <c r="D1943">
        <v>4</v>
      </c>
      <c r="E1943">
        <v>1942</v>
      </c>
    </row>
    <row r="1944" spans="1:5" x14ac:dyDescent="0.25">
      <c r="A1944" t="s">
        <v>3371</v>
      </c>
      <c r="B1944" t="s">
        <v>1706</v>
      </c>
      <c r="C1944" t="s">
        <v>1707</v>
      </c>
      <c r="D1944">
        <v>4</v>
      </c>
      <c r="E1944">
        <v>1943</v>
      </c>
    </row>
    <row r="1945" spans="1:5" x14ac:dyDescent="0.25">
      <c r="A1945" t="s">
        <v>3372</v>
      </c>
      <c r="B1945" t="s">
        <v>1706</v>
      </c>
      <c r="C1945" t="s">
        <v>1707</v>
      </c>
      <c r="D1945">
        <v>4</v>
      </c>
      <c r="E1945">
        <v>1944</v>
      </c>
    </row>
    <row r="1946" spans="1:5" x14ac:dyDescent="0.25">
      <c r="A1946" t="s">
        <v>3373</v>
      </c>
      <c r="B1946" t="s">
        <v>1706</v>
      </c>
      <c r="C1946" t="s">
        <v>1707</v>
      </c>
      <c r="D1946">
        <v>4</v>
      </c>
      <c r="E1946">
        <v>1945</v>
      </c>
    </row>
    <row r="1947" spans="1:5" x14ac:dyDescent="0.25">
      <c r="A1947" t="s">
        <v>3374</v>
      </c>
      <c r="B1947" t="s">
        <v>1706</v>
      </c>
      <c r="C1947" t="s">
        <v>1707</v>
      </c>
      <c r="D1947">
        <v>4</v>
      </c>
      <c r="E1947">
        <v>1946</v>
      </c>
    </row>
    <row r="1948" spans="1:5" x14ac:dyDescent="0.25">
      <c r="A1948" t="s">
        <v>3375</v>
      </c>
      <c r="B1948" t="s">
        <v>1706</v>
      </c>
      <c r="C1948" t="s">
        <v>1707</v>
      </c>
      <c r="D1948">
        <v>4</v>
      </c>
      <c r="E1948">
        <v>1947</v>
      </c>
    </row>
    <row r="1949" spans="1:5" x14ac:dyDescent="0.25">
      <c r="A1949" t="s">
        <v>3376</v>
      </c>
      <c r="B1949" t="s">
        <v>1706</v>
      </c>
      <c r="C1949" t="s">
        <v>1707</v>
      </c>
      <c r="D1949">
        <v>4</v>
      </c>
      <c r="E1949">
        <v>1948</v>
      </c>
    </row>
    <row r="1950" spans="1:5" x14ac:dyDescent="0.25">
      <c r="A1950" t="s">
        <v>3377</v>
      </c>
      <c r="B1950" t="s">
        <v>1706</v>
      </c>
      <c r="C1950" t="s">
        <v>1707</v>
      </c>
      <c r="D1950">
        <v>4</v>
      </c>
      <c r="E1950">
        <v>1949</v>
      </c>
    </row>
    <row r="1951" spans="1:5" x14ac:dyDescent="0.25">
      <c r="A1951" t="s">
        <v>3378</v>
      </c>
      <c r="B1951" t="s">
        <v>1706</v>
      </c>
      <c r="C1951" t="s">
        <v>1707</v>
      </c>
      <c r="D1951">
        <v>4</v>
      </c>
      <c r="E1951">
        <v>1950</v>
      </c>
    </row>
    <row r="1952" spans="1:5" x14ac:dyDescent="0.25">
      <c r="A1952" t="s">
        <v>3379</v>
      </c>
      <c r="B1952" t="s">
        <v>1706</v>
      </c>
      <c r="C1952" t="s">
        <v>1707</v>
      </c>
      <c r="D1952">
        <v>4</v>
      </c>
      <c r="E1952">
        <v>1951</v>
      </c>
    </row>
    <row r="1953" spans="1:5" x14ac:dyDescent="0.25">
      <c r="A1953" t="s">
        <v>3380</v>
      </c>
      <c r="B1953" t="s">
        <v>1706</v>
      </c>
      <c r="C1953" t="s">
        <v>1707</v>
      </c>
      <c r="D1953">
        <v>4</v>
      </c>
      <c r="E1953">
        <v>1952</v>
      </c>
    </row>
    <row r="1954" spans="1:5" x14ac:dyDescent="0.25">
      <c r="A1954" t="s">
        <v>3381</v>
      </c>
      <c r="B1954" t="s">
        <v>1706</v>
      </c>
      <c r="C1954" t="s">
        <v>1707</v>
      </c>
      <c r="D1954">
        <v>4</v>
      </c>
      <c r="E1954">
        <v>1953</v>
      </c>
    </row>
    <row r="1955" spans="1:5" x14ac:dyDescent="0.25">
      <c r="A1955" t="s">
        <v>3382</v>
      </c>
      <c r="B1955" t="s">
        <v>1706</v>
      </c>
      <c r="C1955" t="s">
        <v>1707</v>
      </c>
      <c r="D1955">
        <v>4</v>
      </c>
      <c r="E1955">
        <v>1954</v>
      </c>
    </row>
    <row r="1956" spans="1:5" x14ac:dyDescent="0.25">
      <c r="A1956" t="s">
        <v>3383</v>
      </c>
      <c r="B1956" t="s">
        <v>1706</v>
      </c>
      <c r="C1956" t="s">
        <v>1707</v>
      </c>
      <c r="D1956">
        <v>4</v>
      </c>
      <c r="E1956">
        <v>1955</v>
      </c>
    </row>
    <row r="1957" spans="1:5" x14ac:dyDescent="0.25">
      <c r="A1957" t="s">
        <v>3384</v>
      </c>
      <c r="B1957" t="s">
        <v>1706</v>
      </c>
      <c r="C1957" t="s">
        <v>1707</v>
      </c>
      <c r="D1957">
        <v>4</v>
      </c>
      <c r="E1957">
        <v>1956</v>
      </c>
    </row>
    <row r="1958" spans="1:5" x14ac:dyDescent="0.25">
      <c r="A1958" t="s">
        <v>3385</v>
      </c>
      <c r="B1958" t="s">
        <v>1706</v>
      </c>
      <c r="C1958" t="s">
        <v>1707</v>
      </c>
      <c r="D1958">
        <v>4</v>
      </c>
      <c r="E1958">
        <v>1957</v>
      </c>
    </row>
    <row r="1959" spans="1:5" x14ac:dyDescent="0.25">
      <c r="A1959" t="s">
        <v>3386</v>
      </c>
      <c r="B1959" t="s">
        <v>1706</v>
      </c>
      <c r="C1959" t="s">
        <v>1707</v>
      </c>
      <c r="D1959">
        <v>4</v>
      </c>
      <c r="E1959">
        <v>1958</v>
      </c>
    </row>
    <row r="1960" spans="1:5" x14ac:dyDescent="0.25">
      <c r="A1960" t="s">
        <v>3387</v>
      </c>
      <c r="B1960" t="s">
        <v>1706</v>
      </c>
      <c r="C1960" t="s">
        <v>1707</v>
      </c>
      <c r="D1960">
        <v>4</v>
      </c>
      <c r="E1960">
        <v>1959</v>
      </c>
    </row>
    <row r="1961" spans="1:5" x14ac:dyDescent="0.25">
      <c r="A1961" t="s">
        <v>3388</v>
      </c>
      <c r="B1961" t="s">
        <v>1706</v>
      </c>
      <c r="C1961" t="s">
        <v>1707</v>
      </c>
      <c r="D1961">
        <v>4</v>
      </c>
      <c r="E1961">
        <v>1960</v>
      </c>
    </row>
    <row r="1962" spans="1:5" x14ac:dyDescent="0.25">
      <c r="A1962" t="s">
        <v>3389</v>
      </c>
      <c r="B1962" t="s">
        <v>1706</v>
      </c>
      <c r="C1962" t="s">
        <v>1707</v>
      </c>
      <c r="D1962">
        <v>4</v>
      </c>
      <c r="E1962">
        <v>1961</v>
      </c>
    </row>
    <row r="1963" spans="1:5" x14ac:dyDescent="0.25">
      <c r="A1963" t="s">
        <v>3390</v>
      </c>
      <c r="B1963" t="s">
        <v>1706</v>
      </c>
      <c r="C1963" t="s">
        <v>1707</v>
      </c>
      <c r="D1963">
        <v>4</v>
      </c>
      <c r="E1963">
        <v>1962</v>
      </c>
    </row>
    <row r="1964" spans="1:5" x14ac:dyDescent="0.25">
      <c r="A1964" t="s">
        <v>3391</v>
      </c>
      <c r="B1964" t="s">
        <v>1706</v>
      </c>
      <c r="C1964" t="s">
        <v>1707</v>
      </c>
      <c r="D1964">
        <v>4</v>
      </c>
      <c r="E1964">
        <v>1963</v>
      </c>
    </row>
    <row r="1965" spans="1:5" x14ac:dyDescent="0.25">
      <c r="A1965" t="s">
        <v>3392</v>
      </c>
      <c r="B1965" t="s">
        <v>1706</v>
      </c>
      <c r="C1965" t="s">
        <v>1707</v>
      </c>
      <c r="D1965">
        <v>4</v>
      </c>
      <c r="E1965">
        <v>1964</v>
      </c>
    </row>
    <row r="1966" spans="1:5" x14ac:dyDescent="0.25">
      <c r="A1966" t="s">
        <v>3393</v>
      </c>
      <c r="B1966" t="s">
        <v>1706</v>
      </c>
      <c r="C1966" t="s">
        <v>1707</v>
      </c>
      <c r="D1966">
        <v>4</v>
      </c>
      <c r="E1966">
        <v>1965</v>
      </c>
    </row>
    <row r="1967" spans="1:5" x14ac:dyDescent="0.25">
      <c r="A1967" t="s">
        <v>3394</v>
      </c>
      <c r="B1967" t="s">
        <v>1706</v>
      </c>
      <c r="C1967" t="s">
        <v>1707</v>
      </c>
      <c r="D1967">
        <v>4</v>
      </c>
      <c r="E1967">
        <v>1966</v>
      </c>
    </row>
    <row r="1968" spans="1:5" x14ac:dyDescent="0.25">
      <c r="A1968" t="s">
        <v>3395</v>
      </c>
      <c r="B1968" t="s">
        <v>1706</v>
      </c>
      <c r="C1968" t="s">
        <v>1707</v>
      </c>
      <c r="D1968">
        <v>4</v>
      </c>
      <c r="E1968">
        <v>1967</v>
      </c>
    </row>
    <row r="1969" spans="1:5" x14ac:dyDescent="0.25">
      <c r="A1969" t="s">
        <v>3396</v>
      </c>
      <c r="B1969" t="s">
        <v>1706</v>
      </c>
      <c r="C1969" t="s">
        <v>1707</v>
      </c>
      <c r="D1969">
        <v>4</v>
      </c>
      <c r="E1969">
        <v>1968</v>
      </c>
    </row>
    <row r="1970" spans="1:5" x14ac:dyDescent="0.25">
      <c r="A1970" t="s">
        <v>3397</v>
      </c>
      <c r="B1970" t="s">
        <v>1706</v>
      </c>
      <c r="C1970" t="s">
        <v>1707</v>
      </c>
      <c r="D1970">
        <v>4</v>
      </c>
      <c r="E1970">
        <v>1969</v>
      </c>
    </row>
    <row r="1971" spans="1:5" x14ac:dyDescent="0.25">
      <c r="A1971" t="s">
        <v>3398</v>
      </c>
      <c r="B1971" t="s">
        <v>1706</v>
      </c>
      <c r="C1971" t="s">
        <v>1707</v>
      </c>
      <c r="D1971">
        <v>4</v>
      </c>
      <c r="E1971">
        <v>1970</v>
      </c>
    </row>
    <row r="1972" spans="1:5" x14ac:dyDescent="0.25">
      <c r="A1972" t="s">
        <v>3399</v>
      </c>
      <c r="B1972" t="s">
        <v>1706</v>
      </c>
      <c r="C1972" t="s">
        <v>1707</v>
      </c>
      <c r="D1972">
        <v>4</v>
      </c>
      <c r="E1972">
        <v>1971</v>
      </c>
    </row>
    <row r="1973" spans="1:5" x14ac:dyDescent="0.25">
      <c r="A1973" t="s">
        <v>3400</v>
      </c>
      <c r="B1973" t="s">
        <v>1706</v>
      </c>
      <c r="C1973" t="s">
        <v>1707</v>
      </c>
      <c r="D1973">
        <v>4</v>
      </c>
      <c r="E1973">
        <v>1972</v>
      </c>
    </row>
    <row r="1974" spans="1:5" x14ac:dyDescent="0.25">
      <c r="A1974" t="s">
        <v>3401</v>
      </c>
      <c r="B1974" t="s">
        <v>1706</v>
      </c>
      <c r="C1974" t="s">
        <v>1707</v>
      </c>
      <c r="D1974">
        <v>4</v>
      </c>
      <c r="E1974">
        <v>1973</v>
      </c>
    </row>
    <row r="1975" spans="1:5" x14ac:dyDescent="0.25">
      <c r="A1975" t="s">
        <v>3402</v>
      </c>
      <c r="B1975" t="s">
        <v>1706</v>
      </c>
      <c r="C1975" t="s">
        <v>1707</v>
      </c>
      <c r="D1975">
        <v>4</v>
      </c>
      <c r="E1975">
        <v>1974</v>
      </c>
    </row>
    <row r="1976" spans="1:5" x14ac:dyDescent="0.25">
      <c r="A1976" t="s">
        <v>3403</v>
      </c>
      <c r="B1976" t="s">
        <v>1706</v>
      </c>
      <c r="C1976" t="s">
        <v>1707</v>
      </c>
      <c r="D1976">
        <v>4</v>
      </c>
      <c r="E1976">
        <v>1975</v>
      </c>
    </row>
    <row r="1977" spans="1:5" x14ac:dyDescent="0.25">
      <c r="A1977" t="s">
        <v>3404</v>
      </c>
      <c r="B1977" t="s">
        <v>1706</v>
      </c>
      <c r="C1977" t="s">
        <v>1707</v>
      </c>
      <c r="D1977">
        <v>4</v>
      </c>
      <c r="E1977">
        <v>1976</v>
      </c>
    </row>
    <row r="1978" spans="1:5" x14ac:dyDescent="0.25">
      <c r="A1978" t="s">
        <v>3405</v>
      </c>
      <c r="B1978" t="s">
        <v>1706</v>
      </c>
      <c r="C1978" t="s">
        <v>1707</v>
      </c>
      <c r="D1978">
        <v>4</v>
      </c>
      <c r="E1978">
        <v>1977</v>
      </c>
    </row>
    <row r="1979" spans="1:5" x14ac:dyDescent="0.25">
      <c r="A1979" t="s">
        <v>3406</v>
      </c>
      <c r="B1979" t="s">
        <v>1706</v>
      </c>
      <c r="C1979" t="s">
        <v>1707</v>
      </c>
      <c r="D1979">
        <v>4</v>
      </c>
      <c r="E1979">
        <v>1978</v>
      </c>
    </row>
    <row r="1980" spans="1:5" x14ac:dyDescent="0.25">
      <c r="A1980" t="s">
        <v>3407</v>
      </c>
      <c r="B1980" t="s">
        <v>1706</v>
      </c>
      <c r="C1980" t="s">
        <v>1707</v>
      </c>
      <c r="D1980">
        <v>4</v>
      </c>
      <c r="E1980">
        <v>1979</v>
      </c>
    </row>
    <row r="1981" spans="1:5" x14ac:dyDescent="0.25">
      <c r="A1981" t="s">
        <v>3408</v>
      </c>
      <c r="B1981" t="s">
        <v>1706</v>
      </c>
      <c r="C1981" t="s">
        <v>1707</v>
      </c>
      <c r="D1981">
        <v>4</v>
      </c>
      <c r="E1981">
        <v>1980</v>
      </c>
    </row>
    <row r="1982" spans="1:5" x14ac:dyDescent="0.25">
      <c r="A1982" t="s">
        <v>3409</v>
      </c>
      <c r="B1982" t="s">
        <v>1706</v>
      </c>
      <c r="C1982" t="s">
        <v>1707</v>
      </c>
      <c r="D1982">
        <v>4</v>
      </c>
      <c r="E1982">
        <v>1981</v>
      </c>
    </row>
    <row r="1983" spans="1:5" x14ac:dyDescent="0.25">
      <c r="A1983" t="s">
        <v>3410</v>
      </c>
      <c r="B1983" t="s">
        <v>1706</v>
      </c>
      <c r="C1983" t="s">
        <v>1730</v>
      </c>
      <c r="D1983">
        <v>4</v>
      </c>
      <c r="E1983">
        <v>1982</v>
      </c>
    </row>
    <row r="1984" spans="1:5" x14ac:dyDescent="0.25">
      <c r="A1984" t="s">
        <v>3411</v>
      </c>
      <c r="B1984" t="s">
        <v>1706</v>
      </c>
      <c r="C1984" t="s">
        <v>1730</v>
      </c>
      <c r="D1984">
        <v>4</v>
      </c>
      <c r="E1984">
        <v>1983</v>
      </c>
    </row>
    <row r="1985" spans="1:5" x14ac:dyDescent="0.25">
      <c r="A1985" t="s">
        <v>3412</v>
      </c>
      <c r="B1985" t="s">
        <v>1706</v>
      </c>
      <c r="C1985" t="s">
        <v>1730</v>
      </c>
      <c r="D1985">
        <v>4</v>
      </c>
      <c r="E1985">
        <v>1984</v>
      </c>
    </row>
    <row r="1986" spans="1:5" x14ac:dyDescent="0.25">
      <c r="A1986" t="s">
        <v>3413</v>
      </c>
      <c r="B1986" t="s">
        <v>1706</v>
      </c>
      <c r="C1986" t="s">
        <v>1730</v>
      </c>
      <c r="D1986">
        <v>4</v>
      </c>
      <c r="E1986">
        <v>1985</v>
      </c>
    </row>
    <row r="1987" spans="1:5" x14ac:dyDescent="0.25">
      <c r="A1987" t="s">
        <v>3414</v>
      </c>
      <c r="B1987" t="s">
        <v>1706</v>
      </c>
      <c r="C1987" t="s">
        <v>1730</v>
      </c>
      <c r="D1987">
        <v>4</v>
      </c>
      <c r="E1987">
        <v>1986</v>
      </c>
    </row>
    <row r="1988" spans="1:5" x14ac:dyDescent="0.25">
      <c r="A1988" t="s">
        <v>3415</v>
      </c>
      <c r="B1988" t="s">
        <v>1706</v>
      </c>
      <c r="C1988" t="s">
        <v>1730</v>
      </c>
      <c r="D1988">
        <v>4</v>
      </c>
      <c r="E1988">
        <v>1987</v>
      </c>
    </row>
    <row r="1989" spans="1:5" x14ac:dyDescent="0.25">
      <c r="A1989" t="s">
        <v>3416</v>
      </c>
      <c r="B1989" t="s">
        <v>1706</v>
      </c>
      <c r="C1989" t="s">
        <v>1730</v>
      </c>
      <c r="D1989">
        <v>4</v>
      </c>
      <c r="E1989">
        <v>1988</v>
      </c>
    </row>
    <row r="1990" spans="1:5" x14ac:dyDescent="0.25">
      <c r="A1990" t="s">
        <v>3417</v>
      </c>
      <c r="B1990" t="s">
        <v>1706</v>
      </c>
      <c r="C1990" t="s">
        <v>1730</v>
      </c>
      <c r="D1990">
        <v>4</v>
      </c>
      <c r="E1990">
        <v>1989</v>
      </c>
    </row>
    <row r="1991" spans="1:5" x14ac:dyDescent="0.25">
      <c r="A1991" t="s">
        <v>3418</v>
      </c>
      <c r="B1991" t="s">
        <v>1706</v>
      </c>
      <c r="C1991" t="s">
        <v>1730</v>
      </c>
      <c r="D1991">
        <v>4</v>
      </c>
      <c r="E1991">
        <v>1990</v>
      </c>
    </row>
    <row r="1992" spans="1:5" x14ac:dyDescent="0.25">
      <c r="A1992" t="s">
        <v>3419</v>
      </c>
      <c r="B1992" t="s">
        <v>1706</v>
      </c>
      <c r="C1992" t="s">
        <v>1730</v>
      </c>
      <c r="D1992">
        <v>4</v>
      </c>
      <c r="E1992">
        <v>1991</v>
      </c>
    </row>
    <row r="1993" spans="1:5" x14ac:dyDescent="0.25">
      <c r="A1993" t="s">
        <v>3420</v>
      </c>
      <c r="B1993" t="s">
        <v>1706</v>
      </c>
      <c r="C1993" t="s">
        <v>1730</v>
      </c>
      <c r="D1993">
        <v>4</v>
      </c>
      <c r="E1993">
        <v>1992</v>
      </c>
    </row>
    <row r="1994" spans="1:5" x14ac:dyDescent="0.25">
      <c r="A1994" t="s">
        <v>3421</v>
      </c>
      <c r="B1994" t="s">
        <v>1706</v>
      </c>
      <c r="C1994" t="s">
        <v>1730</v>
      </c>
      <c r="D1994">
        <v>4</v>
      </c>
      <c r="E1994">
        <v>1993</v>
      </c>
    </row>
    <row r="1995" spans="1:5" x14ac:dyDescent="0.25">
      <c r="A1995" t="s">
        <v>3422</v>
      </c>
      <c r="B1995" t="s">
        <v>1737</v>
      </c>
      <c r="C1995" t="s">
        <v>1738</v>
      </c>
      <c r="D1995">
        <v>4</v>
      </c>
      <c r="E1995">
        <v>1994</v>
      </c>
    </row>
    <row r="1996" spans="1:5" x14ac:dyDescent="0.25">
      <c r="A1996" t="s">
        <v>3423</v>
      </c>
      <c r="B1996" t="s">
        <v>1737</v>
      </c>
      <c r="C1996" t="s">
        <v>1738</v>
      </c>
      <c r="D1996">
        <v>4</v>
      </c>
      <c r="E1996">
        <v>1995</v>
      </c>
    </row>
    <row r="1997" spans="1:5" x14ac:dyDescent="0.25">
      <c r="A1997" t="s">
        <v>3424</v>
      </c>
      <c r="B1997" t="s">
        <v>1737</v>
      </c>
      <c r="C1997" t="s">
        <v>1738</v>
      </c>
      <c r="D1997">
        <v>4</v>
      </c>
      <c r="E1997">
        <v>1996</v>
      </c>
    </row>
    <row r="1998" spans="1:5" x14ac:dyDescent="0.25">
      <c r="A1998" t="s">
        <v>3425</v>
      </c>
      <c r="B1998" t="s">
        <v>1737</v>
      </c>
      <c r="C1998" t="s">
        <v>1738</v>
      </c>
      <c r="D1998">
        <v>4</v>
      </c>
      <c r="E1998">
        <v>1997</v>
      </c>
    </row>
    <row r="1999" spans="1:5" x14ac:dyDescent="0.25">
      <c r="A1999" t="s">
        <v>3426</v>
      </c>
      <c r="B1999" t="s">
        <v>1737</v>
      </c>
      <c r="C1999" t="s">
        <v>1795</v>
      </c>
      <c r="D1999">
        <v>4</v>
      </c>
      <c r="E1999">
        <v>1998</v>
      </c>
    </row>
    <row r="2000" spans="1:5" x14ac:dyDescent="0.25">
      <c r="A2000" t="s">
        <v>3427</v>
      </c>
      <c r="B2000" t="s">
        <v>1737</v>
      </c>
      <c r="C2000" t="s">
        <v>1795</v>
      </c>
      <c r="D2000">
        <v>4</v>
      </c>
      <c r="E2000">
        <v>1999</v>
      </c>
    </row>
    <row r="2001" spans="1:5" x14ac:dyDescent="0.25">
      <c r="A2001" t="s">
        <v>3428</v>
      </c>
      <c r="B2001" t="s">
        <v>1737</v>
      </c>
      <c r="C2001" t="s">
        <v>1795</v>
      </c>
      <c r="D2001">
        <v>4</v>
      </c>
      <c r="E2001">
        <v>2000</v>
      </c>
    </row>
    <row r="2002" spans="1:5" x14ac:dyDescent="0.25">
      <c r="A2002" t="s">
        <v>3429</v>
      </c>
      <c r="B2002" t="s">
        <v>1737</v>
      </c>
      <c r="C2002" t="s">
        <v>1795</v>
      </c>
      <c r="D2002">
        <v>4</v>
      </c>
      <c r="E2002">
        <v>2001</v>
      </c>
    </row>
    <row r="2003" spans="1:5" x14ac:dyDescent="0.25">
      <c r="A2003" t="s">
        <v>3430</v>
      </c>
      <c r="B2003" t="s">
        <v>1737</v>
      </c>
      <c r="C2003" t="s">
        <v>1795</v>
      </c>
      <c r="D2003">
        <v>4</v>
      </c>
      <c r="E2003">
        <v>2002</v>
      </c>
    </row>
    <row r="2004" spans="1:5" x14ac:dyDescent="0.25">
      <c r="A2004" t="s">
        <v>3431</v>
      </c>
      <c r="B2004" t="s">
        <v>1737</v>
      </c>
      <c r="C2004" t="s">
        <v>1795</v>
      </c>
      <c r="D2004">
        <v>4</v>
      </c>
      <c r="E2004">
        <v>2003</v>
      </c>
    </row>
    <row r="2005" spans="1:5" x14ac:dyDescent="0.25">
      <c r="A2005" t="s">
        <v>3432</v>
      </c>
      <c r="B2005" t="s">
        <v>1737</v>
      </c>
      <c r="C2005" t="s">
        <v>1795</v>
      </c>
      <c r="D2005">
        <v>4</v>
      </c>
      <c r="E2005">
        <v>2004</v>
      </c>
    </row>
    <row r="2006" spans="1:5" x14ac:dyDescent="0.25">
      <c r="A2006" t="s">
        <v>3433</v>
      </c>
      <c r="B2006" t="s">
        <v>1737</v>
      </c>
      <c r="C2006" t="s">
        <v>1795</v>
      </c>
      <c r="D2006">
        <v>4</v>
      </c>
      <c r="E2006">
        <v>2005</v>
      </c>
    </row>
    <row r="2007" spans="1:5" x14ac:dyDescent="0.25">
      <c r="A2007" t="s">
        <v>3434</v>
      </c>
      <c r="B2007" t="s">
        <v>1737</v>
      </c>
      <c r="C2007" t="s">
        <v>1795</v>
      </c>
      <c r="D2007">
        <v>4</v>
      </c>
      <c r="E2007">
        <v>2006</v>
      </c>
    </row>
    <row r="2008" spans="1:5" x14ac:dyDescent="0.25">
      <c r="A2008" t="s">
        <v>3435</v>
      </c>
      <c r="B2008" t="s">
        <v>1737</v>
      </c>
      <c r="C2008" t="s">
        <v>1795</v>
      </c>
      <c r="D2008">
        <v>4</v>
      </c>
      <c r="E2008">
        <v>2007</v>
      </c>
    </row>
    <row r="2009" spans="1:5" x14ac:dyDescent="0.25">
      <c r="A2009" t="s">
        <v>3436</v>
      </c>
      <c r="B2009" t="s">
        <v>1737</v>
      </c>
      <c r="C2009" t="s">
        <v>1795</v>
      </c>
      <c r="D2009">
        <v>4</v>
      </c>
      <c r="E2009">
        <v>2008</v>
      </c>
    </row>
    <row r="2010" spans="1:5" x14ac:dyDescent="0.25">
      <c r="A2010" t="s">
        <v>3437</v>
      </c>
      <c r="B2010" t="s">
        <v>1737</v>
      </c>
      <c r="C2010" t="s">
        <v>1795</v>
      </c>
      <c r="D2010">
        <v>4</v>
      </c>
      <c r="E2010">
        <v>2009</v>
      </c>
    </row>
    <row r="2011" spans="1:5" x14ac:dyDescent="0.25">
      <c r="A2011" t="s">
        <v>3438</v>
      </c>
      <c r="B2011" t="s">
        <v>1737</v>
      </c>
      <c r="C2011" t="s">
        <v>1795</v>
      </c>
      <c r="D2011">
        <v>4</v>
      </c>
      <c r="E2011">
        <v>2010</v>
      </c>
    </row>
    <row r="2012" spans="1:5" x14ac:dyDescent="0.25">
      <c r="A2012" t="s">
        <v>3439</v>
      </c>
      <c r="B2012" t="s">
        <v>1737</v>
      </c>
      <c r="C2012" t="s">
        <v>1795</v>
      </c>
      <c r="D2012">
        <v>4</v>
      </c>
      <c r="E2012">
        <v>2011</v>
      </c>
    </row>
    <row r="2013" spans="1:5" x14ac:dyDescent="0.25">
      <c r="A2013" t="s">
        <v>3440</v>
      </c>
      <c r="B2013" t="s">
        <v>1737</v>
      </c>
      <c r="C2013" t="s">
        <v>1795</v>
      </c>
      <c r="D2013">
        <v>4</v>
      </c>
      <c r="E2013">
        <v>2012</v>
      </c>
    </row>
    <row r="2014" spans="1:5" x14ac:dyDescent="0.25">
      <c r="A2014" t="s">
        <v>3441</v>
      </c>
      <c r="B2014" t="s">
        <v>1737</v>
      </c>
      <c r="C2014" t="s">
        <v>1795</v>
      </c>
      <c r="D2014">
        <v>4</v>
      </c>
      <c r="E2014">
        <v>2013</v>
      </c>
    </row>
    <row r="2015" spans="1:5" x14ac:dyDescent="0.25">
      <c r="A2015" t="s">
        <v>3442</v>
      </c>
      <c r="B2015" t="s">
        <v>1737</v>
      </c>
      <c r="C2015" t="s">
        <v>1795</v>
      </c>
      <c r="D2015">
        <v>4</v>
      </c>
      <c r="E2015">
        <v>2014</v>
      </c>
    </row>
    <row r="2016" spans="1:5" x14ac:dyDescent="0.25">
      <c r="A2016" t="s">
        <v>3443</v>
      </c>
      <c r="B2016" t="s">
        <v>1737</v>
      </c>
      <c r="C2016" t="s">
        <v>1795</v>
      </c>
      <c r="D2016">
        <v>4</v>
      </c>
      <c r="E2016">
        <v>2015</v>
      </c>
    </row>
    <row r="2017" spans="1:5" x14ac:dyDescent="0.25">
      <c r="A2017" t="s">
        <v>3444</v>
      </c>
      <c r="B2017" t="s">
        <v>1737</v>
      </c>
      <c r="C2017" t="s">
        <v>1795</v>
      </c>
      <c r="D2017">
        <v>4</v>
      </c>
      <c r="E2017">
        <v>2016</v>
      </c>
    </row>
    <row r="2018" spans="1:5" x14ac:dyDescent="0.25">
      <c r="A2018" t="s">
        <v>3445</v>
      </c>
      <c r="B2018" t="s">
        <v>1737</v>
      </c>
      <c r="C2018" t="s">
        <v>1795</v>
      </c>
      <c r="D2018">
        <v>4</v>
      </c>
      <c r="E2018">
        <v>2017</v>
      </c>
    </row>
    <row r="2019" spans="1:5" x14ac:dyDescent="0.25">
      <c r="A2019" t="s">
        <v>3446</v>
      </c>
      <c r="B2019" t="s">
        <v>1737</v>
      </c>
      <c r="C2019" t="s">
        <v>1795</v>
      </c>
      <c r="D2019">
        <v>4</v>
      </c>
      <c r="E2019">
        <v>2018</v>
      </c>
    </row>
    <row r="2020" spans="1:5" x14ac:dyDescent="0.25">
      <c r="A2020" t="s">
        <v>3447</v>
      </c>
      <c r="B2020" t="s">
        <v>1737</v>
      </c>
      <c r="C2020" t="s">
        <v>1795</v>
      </c>
      <c r="D2020">
        <v>4</v>
      </c>
      <c r="E2020">
        <v>2019</v>
      </c>
    </row>
    <row r="2021" spans="1:5" x14ac:dyDescent="0.25">
      <c r="A2021" t="s">
        <v>3448</v>
      </c>
      <c r="B2021" t="s">
        <v>1737</v>
      </c>
      <c r="C2021" t="s">
        <v>1795</v>
      </c>
      <c r="D2021">
        <v>4</v>
      </c>
      <c r="E2021">
        <v>2020</v>
      </c>
    </row>
    <row r="2022" spans="1:5" x14ac:dyDescent="0.25">
      <c r="A2022" t="s">
        <v>3449</v>
      </c>
      <c r="B2022" t="s">
        <v>1737</v>
      </c>
      <c r="C2022" t="s">
        <v>1795</v>
      </c>
      <c r="D2022">
        <v>4</v>
      </c>
      <c r="E2022">
        <v>2021</v>
      </c>
    </row>
    <row r="2023" spans="1:5" x14ac:dyDescent="0.25">
      <c r="A2023" t="s">
        <v>3450</v>
      </c>
      <c r="B2023" t="s">
        <v>1737</v>
      </c>
      <c r="C2023" t="s">
        <v>1795</v>
      </c>
      <c r="D2023">
        <v>4</v>
      </c>
      <c r="E2023">
        <v>2022</v>
      </c>
    </row>
    <row r="2024" spans="1:5" x14ac:dyDescent="0.25">
      <c r="A2024" t="s">
        <v>3451</v>
      </c>
      <c r="B2024" t="s">
        <v>1737</v>
      </c>
      <c r="C2024" t="s">
        <v>1795</v>
      </c>
      <c r="D2024">
        <v>4</v>
      </c>
      <c r="E2024">
        <v>2023</v>
      </c>
    </row>
    <row r="2025" spans="1:5" x14ac:dyDescent="0.25">
      <c r="A2025" t="s">
        <v>3452</v>
      </c>
      <c r="B2025" t="s">
        <v>1737</v>
      </c>
      <c r="C2025" t="s">
        <v>1795</v>
      </c>
      <c r="D2025">
        <v>4</v>
      </c>
      <c r="E2025">
        <v>2024</v>
      </c>
    </row>
    <row r="2026" spans="1:5" x14ac:dyDescent="0.25">
      <c r="A2026" t="s">
        <v>3453</v>
      </c>
      <c r="B2026" t="s">
        <v>1737</v>
      </c>
      <c r="C2026" t="s">
        <v>1795</v>
      </c>
      <c r="D2026">
        <v>4</v>
      </c>
      <c r="E2026">
        <v>2025</v>
      </c>
    </row>
    <row r="2027" spans="1:5" x14ac:dyDescent="0.25">
      <c r="A2027" t="s">
        <v>3454</v>
      </c>
      <c r="B2027" t="s">
        <v>1737</v>
      </c>
      <c r="C2027" t="s">
        <v>1795</v>
      </c>
      <c r="D2027">
        <v>4</v>
      </c>
      <c r="E2027">
        <v>2026</v>
      </c>
    </row>
    <row r="2028" spans="1:5" x14ac:dyDescent="0.25">
      <c r="A2028" t="s">
        <v>3455</v>
      </c>
      <c r="B2028" t="s">
        <v>1737</v>
      </c>
      <c r="C2028" t="s">
        <v>1795</v>
      </c>
      <c r="D2028">
        <v>4</v>
      </c>
      <c r="E2028">
        <v>2027</v>
      </c>
    </row>
    <row r="2029" spans="1:5" x14ac:dyDescent="0.25">
      <c r="A2029" t="s">
        <v>3456</v>
      </c>
      <c r="B2029" t="s">
        <v>1737</v>
      </c>
      <c r="C2029" t="s">
        <v>1795</v>
      </c>
      <c r="D2029">
        <v>4</v>
      </c>
      <c r="E2029">
        <v>2028</v>
      </c>
    </row>
    <row r="2030" spans="1:5" x14ac:dyDescent="0.25">
      <c r="A2030" t="s">
        <v>3457</v>
      </c>
      <c r="B2030" t="s">
        <v>1737</v>
      </c>
      <c r="C2030" t="s">
        <v>1795</v>
      </c>
      <c r="D2030">
        <v>4</v>
      </c>
      <c r="E2030">
        <v>2029</v>
      </c>
    </row>
    <row r="2031" spans="1:5" x14ac:dyDescent="0.25">
      <c r="A2031" t="s">
        <v>3458</v>
      </c>
      <c r="B2031" t="s">
        <v>1737</v>
      </c>
      <c r="C2031" t="s">
        <v>1795</v>
      </c>
      <c r="D2031">
        <v>4</v>
      </c>
      <c r="E2031">
        <v>2030</v>
      </c>
    </row>
    <row r="2032" spans="1:5" x14ac:dyDescent="0.25">
      <c r="A2032" t="s">
        <v>3459</v>
      </c>
      <c r="B2032" t="s">
        <v>1737</v>
      </c>
      <c r="C2032" t="s">
        <v>1795</v>
      </c>
      <c r="D2032">
        <v>4</v>
      </c>
      <c r="E2032">
        <v>2031</v>
      </c>
    </row>
    <row r="2033" spans="1:5" x14ac:dyDescent="0.25">
      <c r="A2033" t="s">
        <v>3460</v>
      </c>
      <c r="B2033" t="s">
        <v>1737</v>
      </c>
      <c r="C2033" t="s">
        <v>1795</v>
      </c>
      <c r="D2033">
        <v>4</v>
      </c>
      <c r="E2033">
        <v>2032</v>
      </c>
    </row>
    <row r="2034" spans="1:5" x14ac:dyDescent="0.25">
      <c r="A2034" t="s">
        <v>3461</v>
      </c>
      <c r="B2034" t="s">
        <v>1737</v>
      </c>
      <c r="C2034" t="s">
        <v>1795</v>
      </c>
      <c r="D2034">
        <v>4</v>
      </c>
      <c r="E2034">
        <v>2033</v>
      </c>
    </row>
    <row r="2035" spans="1:5" x14ac:dyDescent="0.25">
      <c r="A2035" t="s">
        <v>3462</v>
      </c>
      <c r="B2035" t="s">
        <v>1737</v>
      </c>
      <c r="C2035" t="s">
        <v>1795</v>
      </c>
      <c r="D2035">
        <v>4</v>
      </c>
      <c r="E2035">
        <v>2034</v>
      </c>
    </row>
    <row r="2036" spans="1:5" x14ac:dyDescent="0.25">
      <c r="A2036" t="s">
        <v>3463</v>
      </c>
      <c r="B2036" t="s">
        <v>1737</v>
      </c>
      <c r="C2036" t="s">
        <v>1795</v>
      </c>
      <c r="D2036">
        <v>4</v>
      </c>
      <c r="E2036">
        <v>2035</v>
      </c>
    </row>
    <row r="2037" spans="1:5" x14ac:dyDescent="0.25">
      <c r="A2037" t="s">
        <v>3464</v>
      </c>
      <c r="B2037" t="s">
        <v>1737</v>
      </c>
      <c r="C2037" t="s">
        <v>1795</v>
      </c>
      <c r="D2037">
        <v>4</v>
      </c>
      <c r="E2037">
        <v>2036</v>
      </c>
    </row>
    <row r="2038" spans="1:5" x14ac:dyDescent="0.25">
      <c r="A2038" t="s">
        <v>3465</v>
      </c>
      <c r="B2038" t="s">
        <v>1737</v>
      </c>
      <c r="C2038" t="s">
        <v>1795</v>
      </c>
      <c r="D2038">
        <v>4</v>
      </c>
      <c r="E2038">
        <v>2037</v>
      </c>
    </row>
    <row r="2039" spans="1:5" x14ac:dyDescent="0.25">
      <c r="A2039" t="s">
        <v>3466</v>
      </c>
      <c r="B2039" t="s">
        <v>1737</v>
      </c>
      <c r="C2039" t="s">
        <v>1795</v>
      </c>
      <c r="D2039">
        <v>4</v>
      </c>
      <c r="E2039">
        <v>2038</v>
      </c>
    </row>
    <row r="2040" spans="1:5" x14ac:dyDescent="0.25">
      <c r="A2040" t="s">
        <v>3467</v>
      </c>
      <c r="B2040" t="s">
        <v>1737</v>
      </c>
      <c r="C2040" t="s">
        <v>1795</v>
      </c>
      <c r="D2040">
        <v>4</v>
      </c>
      <c r="E2040">
        <v>2039</v>
      </c>
    </row>
    <row r="2041" spans="1:5" x14ac:dyDescent="0.25">
      <c r="A2041" t="s">
        <v>3468</v>
      </c>
      <c r="B2041" t="s">
        <v>1737</v>
      </c>
      <c r="C2041" t="s">
        <v>1795</v>
      </c>
      <c r="D2041">
        <v>4</v>
      </c>
      <c r="E2041">
        <v>2040</v>
      </c>
    </row>
    <row r="2042" spans="1:5" x14ac:dyDescent="0.25">
      <c r="A2042" t="s">
        <v>3469</v>
      </c>
      <c r="B2042" t="s">
        <v>1737</v>
      </c>
      <c r="C2042" t="s">
        <v>1839</v>
      </c>
      <c r="D2042">
        <v>4</v>
      </c>
      <c r="E2042">
        <v>2041</v>
      </c>
    </row>
    <row r="2043" spans="1:5" x14ac:dyDescent="0.25">
      <c r="A2043" t="s">
        <v>3470</v>
      </c>
      <c r="B2043" t="s">
        <v>1737</v>
      </c>
      <c r="C2043" t="s">
        <v>1839</v>
      </c>
      <c r="D2043">
        <v>4</v>
      </c>
      <c r="E2043">
        <v>2042</v>
      </c>
    </row>
    <row r="2044" spans="1:5" x14ac:dyDescent="0.25">
      <c r="A2044" t="s">
        <v>3471</v>
      </c>
      <c r="B2044" t="s">
        <v>1737</v>
      </c>
      <c r="C2044" t="s">
        <v>1839</v>
      </c>
      <c r="D2044">
        <v>4</v>
      </c>
      <c r="E2044">
        <v>2043</v>
      </c>
    </row>
    <row r="2045" spans="1:5" x14ac:dyDescent="0.25">
      <c r="A2045" t="s">
        <v>3472</v>
      </c>
      <c r="B2045" t="s">
        <v>1737</v>
      </c>
      <c r="C2045" t="s">
        <v>1839</v>
      </c>
      <c r="D2045">
        <v>4</v>
      </c>
      <c r="E2045">
        <v>2044</v>
      </c>
    </row>
    <row r="2046" spans="1:5" x14ac:dyDescent="0.25">
      <c r="A2046" t="s">
        <v>3473</v>
      </c>
      <c r="B2046" t="s">
        <v>1737</v>
      </c>
      <c r="C2046" t="s">
        <v>1839</v>
      </c>
      <c r="D2046">
        <v>4</v>
      </c>
      <c r="E2046">
        <v>2045</v>
      </c>
    </row>
    <row r="2047" spans="1:5" x14ac:dyDescent="0.25">
      <c r="A2047" t="s">
        <v>3474</v>
      </c>
      <c r="B2047" t="s">
        <v>1737</v>
      </c>
      <c r="C2047" t="s">
        <v>1839</v>
      </c>
      <c r="D2047">
        <v>4</v>
      </c>
      <c r="E2047">
        <v>2046</v>
      </c>
    </row>
    <row r="2048" spans="1:5" x14ac:dyDescent="0.25">
      <c r="A2048" t="s">
        <v>3475</v>
      </c>
      <c r="B2048" t="s">
        <v>1737</v>
      </c>
      <c r="C2048" t="s">
        <v>1839</v>
      </c>
      <c r="D2048">
        <v>4</v>
      </c>
      <c r="E2048">
        <v>2047</v>
      </c>
    </row>
    <row r="2049" spans="1:5" x14ac:dyDescent="0.25">
      <c r="A2049" t="s">
        <v>3476</v>
      </c>
      <c r="B2049" t="s">
        <v>1737</v>
      </c>
      <c r="C2049" t="s">
        <v>1839</v>
      </c>
      <c r="D2049">
        <v>4</v>
      </c>
      <c r="E2049">
        <v>2048</v>
      </c>
    </row>
    <row r="2050" spans="1:5" x14ac:dyDescent="0.25">
      <c r="A2050" t="s">
        <v>3477</v>
      </c>
      <c r="B2050" t="s">
        <v>1737</v>
      </c>
      <c r="C2050" t="s">
        <v>1839</v>
      </c>
      <c r="D2050">
        <v>4</v>
      </c>
      <c r="E2050">
        <v>2049</v>
      </c>
    </row>
    <row r="2051" spans="1:5" x14ac:dyDescent="0.25">
      <c r="A2051" t="s">
        <v>3478</v>
      </c>
      <c r="B2051" t="s">
        <v>1737</v>
      </c>
      <c r="C2051" t="s">
        <v>1839</v>
      </c>
      <c r="D2051">
        <v>4</v>
      </c>
      <c r="E2051">
        <v>2050</v>
      </c>
    </row>
    <row r="2052" spans="1:5" x14ac:dyDescent="0.25">
      <c r="A2052" t="s">
        <v>3479</v>
      </c>
      <c r="B2052" t="s">
        <v>1737</v>
      </c>
      <c r="C2052" t="s">
        <v>1839</v>
      </c>
      <c r="D2052">
        <v>4</v>
      </c>
      <c r="E2052">
        <v>2051</v>
      </c>
    </row>
    <row r="2053" spans="1:5" x14ac:dyDescent="0.25">
      <c r="A2053" t="s">
        <v>3480</v>
      </c>
      <c r="B2053" t="s">
        <v>1737</v>
      </c>
      <c r="C2053" t="s">
        <v>1839</v>
      </c>
      <c r="D2053">
        <v>4</v>
      </c>
      <c r="E2053">
        <v>2052</v>
      </c>
    </row>
    <row r="2054" spans="1:5" x14ac:dyDescent="0.25">
      <c r="A2054" t="s">
        <v>3481</v>
      </c>
      <c r="B2054" t="s">
        <v>1737</v>
      </c>
      <c r="C2054" t="s">
        <v>1839</v>
      </c>
      <c r="D2054">
        <v>4</v>
      </c>
      <c r="E2054">
        <v>2053</v>
      </c>
    </row>
    <row r="2055" spans="1:5" x14ac:dyDescent="0.25">
      <c r="A2055" t="s">
        <v>3482</v>
      </c>
      <c r="B2055" t="s">
        <v>1737</v>
      </c>
      <c r="C2055" t="s">
        <v>1839</v>
      </c>
      <c r="D2055">
        <v>4</v>
      </c>
      <c r="E2055">
        <v>2054</v>
      </c>
    </row>
    <row r="2056" spans="1:5" x14ac:dyDescent="0.25">
      <c r="A2056" t="s">
        <v>3483</v>
      </c>
      <c r="B2056" t="s">
        <v>1737</v>
      </c>
      <c r="C2056" t="s">
        <v>1839</v>
      </c>
      <c r="D2056">
        <v>4</v>
      </c>
      <c r="E2056">
        <v>2055</v>
      </c>
    </row>
    <row r="2057" spans="1:5" x14ac:dyDescent="0.25">
      <c r="A2057" t="s">
        <v>3484</v>
      </c>
      <c r="B2057" t="s">
        <v>1737</v>
      </c>
      <c r="C2057" t="s">
        <v>1839</v>
      </c>
      <c r="D2057">
        <v>4</v>
      </c>
      <c r="E2057">
        <v>2056</v>
      </c>
    </row>
    <row r="2058" spans="1:5" x14ac:dyDescent="0.25">
      <c r="A2058" t="s">
        <v>3485</v>
      </c>
      <c r="B2058" t="s">
        <v>1737</v>
      </c>
      <c r="C2058" t="s">
        <v>1839</v>
      </c>
      <c r="D2058">
        <v>4</v>
      </c>
      <c r="E2058">
        <v>2057</v>
      </c>
    </row>
    <row r="2059" spans="1:5" x14ac:dyDescent="0.25">
      <c r="A2059" t="s">
        <v>3486</v>
      </c>
      <c r="B2059" t="s">
        <v>1737</v>
      </c>
      <c r="C2059" t="s">
        <v>1839</v>
      </c>
      <c r="D2059">
        <v>4</v>
      </c>
      <c r="E2059">
        <v>2058</v>
      </c>
    </row>
    <row r="2060" spans="1:5" x14ac:dyDescent="0.25">
      <c r="A2060" t="s">
        <v>3487</v>
      </c>
      <c r="B2060" t="s">
        <v>1737</v>
      </c>
      <c r="C2060" t="s">
        <v>1839</v>
      </c>
      <c r="D2060">
        <v>4</v>
      </c>
      <c r="E2060">
        <v>2059</v>
      </c>
    </row>
    <row r="2061" spans="1:5" x14ac:dyDescent="0.25">
      <c r="A2061" t="s">
        <v>3488</v>
      </c>
      <c r="B2061" t="s">
        <v>1737</v>
      </c>
      <c r="C2061" t="s">
        <v>1839</v>
      </c>
      <c r="D2061">
        <v>4</v>
      </c>
      <c r="E2061">
        <v>2060</v>
      </c>
    </row>
    <row r="2062" spans="1:5" x14ac:dyDescent="0.25">
      <c r="A2062" t="s">
        <v>3489</v>
      </c>
      <c r="B2062" t="s">
        <v>1737</v>
      </c>
      <c r="C2062" t="s">
        <v>1839</v>
      </c>
      <c r="D2062">
        <v>4</v>
      </c>
      <c r="E2062">
        <v>2061</v>
      </c>
    </row>
    <row r="2063" spans="1:5" x14ac:dyDescent="0.25">
      <c r="A2063" t="s">
        <v>3490</v>
      </c>
      <c r="B2063" t="s">
        <v>1737</v>
      </c>
      <c r="C2063" t="s">
        <v>1839</v>
      </c>
      <c r="D2063">
        <v>4</v>
      </c>
      <c r="E2063">
        <v>2062</v>
      </c>
    </row>
    <row r="2064" spans="1:5" x14ac:dyDescent="0.25">
      <c r="A2064" t="s">
        <v>3491</v>
      </c>
      <c r="B2064" t="s">
        <v>1737</v>
      </c>
      <c r="C2064" t="s">
        <v>1839</v>
      </c>
      <c r="D2064">
        <v>4</v>
      </c>
      <c r="E2064">
        <v>2063</v>
      </c>
    </row>
    <row r="2065" spans="1:5" x14ac:dyDescent="0.25">
      <c r="A2065" t="s">
        <v>3492</v>
      </c>
      <c r="B2065" t="s">
        <v>1737</v>
      </c>
      <c r="C2065" t="s">
        <v>1839</v>
      </c>
      <c r="D2065">
        <v>4</v>
      </c>
      <c r="E2065">
        <v>2064</v>
      </c>
    </row>
    <row r="2066" spans="1:5" x14ac:dyDescent="0.25">
      <c r="A2066" t="s">
        <v>3493</v>
      </c>
      <c r="B2066" t="s">
        <v>1737</v>
      </c>
      <c r="C2066" t="s">
        <v>1839</v>
      </c>
      <c r="D2066">
        <v>4</v>
      </c>
      <c r="E2066">
        <v>2065</v>
      </c>
    </row>
    <row r="2067" spans="1:5" x14ac:dyDescent="0.25">
      <c r="A2067" t="s">
        <v>3494</v>
      </c>
      <c r="B2067" t="s">
        <v>1737</v>
      </c>
      <c r="C2067" t="s">
        <v>1856</v>
      </c>
      <c r="D2067">
        <v>4</v>
      </c>
      <c r="E2067">
        <v>2066</v>
      </c>
    </row>
    <row r="2068" spans="1:5" x14ac:dyDescent="0.25">
      <c r="A2068" t="s">
        <v>3495</v>
      </c>
      <c r="B2068" t="s">
        <v>1737</v>
      </c>
      <c r="C2068" t="s">
        <v>1856</v>
      </c>
      <c r="D2068">
        <v>4</v>
      </c>
      <c r="E2068">
        <v>2067</v>
      </c>
    </row>
    <row r="2069" spans="1:5" x14ac:dyDescent="0.25">
      <c r="A2069" t="s">
        <v>3496</v>
      </c>
      <c r="B2069" t="s">
        <v>1737</v>
      </c>
      <c r="C2069" t="s">
        <v>1856</v>
      </c>
      <c r="D2069">
        <v>4</v>
      </c>
      <c r="E2069">
        <v>2068</v>
      </c>
    </row>
    <row r="2070" spans="1:5" x14ac:dyDescent="0.25">
      <c r="A2070" t="s">
        <v>3497</v>
      </c>
      <c r="B2070" t="s">
        <v>1737</v>
      </c>
      <c r="C2070" t="s">
        <v>1856</v>
      </c>
      <c r="D2070">
        <v>4</v>
      </c>
      <c r="E2070">
        <v>2069</v>
      </c>
    </row>
    <row r="2071" spans="1:5" x14ac:dyDescent="0.25">
      <c r="A2071" t="s">
        <v>3498</v>
      </c>
      <c r="B2071" t="s">
        <v>1737</v>
      </c>
      <c r="C2071" t="s">
        <v>1856</v>
      </c>
      <c r="D2071">
        <v>4</v>
      </c>
      <c r="E2071">
        <v>2070</v>
      </c>
    </row>
    <row r="2072" spans="1:5" x14ac:dyDescent="0.25">
      <c r="A2072" t="s">
        <v>3499</v>
      </c>
      <c r="B2072" t="s">
        <v>1737</v>
      </c>
      <c r="C2072" t="s">
        <v>1856</v>
      </c>
      <c r="D2072">
        <v>4</v>
      </c>
      <c r="E2072">
        <v>2071</v>
      </c>
    </row>
    <row r="2073" spans="1:5" x14ac:dyDescent="0.25">
      <c r="A2073" t="s">
        <v>3500</v>
      </c>
      <c r="B2073" t="s">
        <v>1737</v>
      </c>
      <c r="C2073" t="s">
        <v>1856</v>
      </c>
      <c r="D2073">
        <v>4</v>
      </c>
      <c r="E2073">
        <v>2072</v>
      </c>
    </row>
    <row r="2074" spans="1:5" x14ac:dyDescent="0.25">
      <c r="A2074" t="s">
        <v>3501</v>
      </c>
      <c r="B2074" t="s">
        <v>1737</v>
      </c>
      <c r="C2074" t="s">
        <v>1856</v>
      </c>
      <c r="D2074">
        <v>4</v>
      </c>
      <c r="E2074">
        <v>2073</v>
      </c>
    </row>
    <row r="2075" spans="1:5" x14ac:dyDescent="0.25">
      <c r="A2075" t="s">
        <v>3502</v>
      </c>
      <c r="B2075" t="s">
        <v>1737</v>
      </c>
      <c r="C2075" t="s">
        <v>1856</v>
      </c>
      <c r="D2075">
        <v>4</v>
      </c>
      <c r="E2075">
        <v>2074</v>
      </c>
    </row>
    <row r="2076" spans="1:5" x14ac:dyDescent="0.25">
      <c r="A2076" t="s">
        <v>3503</v>
      </c>
      <c r="B2076" t="s">
        <v>1737</v>
      </c>
      <c r="C2076" t="s">
        <v>1856</v>
      </c>
      <c r="D2076">
        <v>4</v>
      </c>
      <c r="E2076">
        <v>2075</v>
      </c>
    </row>
    <row r="2077" spans="1:5" x14ac:dyDescent="0.25">
      <c r="A2077" t="s">
        <v>3504</v>
      </c>
      <c r="B2077" t="s">
        <v>1737</v>
      </c>
      <c r="C2077" t="s">
        <v>1856</v>
      </c>
      <c r="D2077">
        <v>4</v>
      </c>
      <c r="E2077">
        <v>2076</v>
      </c>
    </row>
    <row r="2078" spans="1:5" x14ac:dyDescent="0.25">
      <c r="A2078" t="s">
        <v>3505</v>
      </c>
      <c r="B2078" t="s">
        <v>1737</v>
      </c>
      <c r="C2078" t="s">
        <v>1856</v>
      </c>
      <c r="D2078">
        <v>4</v>
      </c>
      <c r="E2078">
        <v>2077</v>
      </c>
    </row>
    <row r="2079" spans="1:5" x14ac:dyDescent="0.25">
      <c r="A2079" t="s">
        <v>3506</v>
      </c>
      <c r="B2079" t="s">
        <v>1737</v>
      </c>
      <c r="C2079" t="s">
        <v>1856</v>
      </c>
      <c r="D2079">
        <v>4</v>
      </c>
      <c r="E2079">
        <v>2078</v>
      </c>
    </row>
    <row r="2080" spans="1:5" x14ac:dyDescent="0.25">
      <c r="A2080" t="s">
        <v>3507</v>
      </c>
      <c r="B2080" t="s">
        <v>1737</v>
      </c>
      <c r="C2080" t="s">
        <v>1856</v>
      </c>
      <c r="D2080">
        <v>4</v>
      </c>
      <c r="E2080">
        <v>2079</v>
      </c>
    </row>
    <row r="2081" spans="1:5" x14ac:dyDescent="0.25">
      <c r="A2081" t="s">
        <v>3508</v>
      </c>
      <c r="B2081" t="s">
        <v>1737</v>
      </c>
      <c r="C2081" t="s">
        <v>1856</v>
      </c>
      <c r="D2081">
        <v>4</v>
      </c>
      <c r="E2081">
        <v>2080</v>
      </c>
    </row>
    <row r="2082" spans="1:5" x14ac:dyDescent="0.25">
      <c r="A2082" t="s">
        <v>3509</v>
      </c>
      <c r="B2082" t="s">
        <v>1737</v>
      </c>
      <c r="C2082" t="s">
        <v>1856</v>
      </c>
      <c r="D2082">
        <v>4</v>
      </c>
      <c r="E2082">
        <v>2081</v>
      </c>
    </row>
    <row r="2083" spans="1:5" x14ac:dyDescent="0.25">
      <c r="A2083" t="s">
        <v>3510</v>
      </c>
      <c r="B2083" t="s">
        <v>1737</v>
      </c>
      <c r="C2083" t="s">
        <v>1856</v>
      </c>
      <c r="D2083">
        <v>4</v>
      </c>
      <c r="E2083">
        <v>2082</v>
      </c>
    </row>
    <row r="2084" spans="1:5" x14ac:dyDescent="0.25">
      <c r="A2084" t="s">
        <v>3511</v>
      </c>
      <c r="B2084" t="s">
        <v>1737</v>
      </c>
      <c r="C2084" t="s">
        <v>1856</v>
      </c>
      <c r="D2084">
        <v>4</v>
      </c>
      <c r="E2084">
        <v>2083</v>
      </c>
    </row>
    <row r="2085" spans="1:5" x14ac:dyDescent="0.25">
      <c r="A2085" t="s">
        <v>3512</v>
      </c>
      <c r="B2085" t="s">
        <v>1737</v>
      </c>
      <c r="C2085" t="s">
        <v>1856</v>
      </c>
      <c r="D2085">
        <v>4</v>
      </c>
      <c r="E2085">
        <v>2084</v>
      </c>
    </row>
    <row r="2086" spans="1:5" x14ac:dyDescent="0.25">
      <c r="A2086" t="s">
        <v>3513</v>
      </c>
      <c r="B2086" t="s">
        <v>1737</v>
      </c>
      <c r="C2086" t="s">
        <v>1856</v>
      </c>
      <c r="D2086">
        <v>4</v>
      </c>
      <c r="E2086">
        <v>2085</v>
      </c>
    </row>
    <row r="2087" spans="1:5" x14ac:dyDescent="0.25">
      <c r="A2087" t="s">
        <v>3514</v>
      </c>
      <c r="B2087" t="s">
        <v>1737</v>
      </c>
      <c r="C2087" t="s">
        <v>1856</v>
      </c>
      <c r="D2087">
        <v>4</v>
      </c>
      <c r="E2087">
        <v>2086</v>
      </c>
    </row>
    <row r="2088" spans="1:5" x14ac:dyDescent="0.25">
      <c r="A2088" t="s">
        <v>3515</v>
      </c>
      <c r="B2088" t="s">
        <v>1737</v>
      </c>
      <c r="C2088" t="s">
        <v>1856</v>
      </c>
      <c r="D2088">
        <v>4</v>
      </c>
      <c r="E2088">
        <v>2087</v>
      </c>
    </row>
    <row r="2089" spans="1:5" x14ac:dyDescent="0.25">
      <c r="A2089" t="s">
        <v>3516</v>
      </c>
      <c r="B2089" t="s">
        <v>1737</v>
      </c>
      <c r="C2089" t="s">
        <v>1856</v>
      </c>
      <c r="D2089">
        <v>4</v>
      </c>
      <c r="E2089">
        <v>2088</v>
      </c>
    </row>
    <row r="2090" spans="1:5" x14ac:dyDescent="0.25">
      <c r="A2090" t="s">
        <v>3517</v>
      </c>
      <c r="B2090" t="s">
        <v>1737</v>
      </c>
      <c r="C2090" t="s">
        <v>1856</v>
      </c>
      <c r="D2090">
        <v>4</v>
      </c>
      <c r="E2090">
        <v>2089</v>
      </c>
    </row>
    <row r="2091" spans="1:5" x14ac:dyDescent="0.25">
      <c r="A2091" t="s">
        <v>3518</v>
      </c>
      <c r="B2091" t="s">
        <v>1737</v>
      </c>
      <c r="C2091" t="s">
        <v>1856</v>
      </c>
      <c r="D2091">
        <v>4</v>
      </c>
      <c r="E2091">
        <v>2090</v>
      </c>
    </row>
    <row r="2092" spans="1:5" x14ac:dyDescent="0.25">
      <c r="A2092" t="s">
        <v>3519</v>
      </c>
      <c r="B2092" t="s">
        <v>1737</v>
      </c>
      <c r="C2092" t="s">
        <v>1856</v>
      </c>
      <c r="D2092">
        <v>4</v>
      </c>
      <c r="E2092">
        <v>2091</v>
      </c>
    </row>
    <row r="2093" spans="1:5" x14ac:dyDescent="0.25">
      <c r="A2093" t="s">
        <v>3520</v>
      </c>
      <c r="B2093" t="s">
        <v>1737</v>
      </c>
      <c r="C2093" t="s">
        <v>1856</v>
      </c>
      <c r="D2093">
        <v>4</v>
      </c>
      <c r="E2093">
        <v>2092</v>
      </c>
    </row>
    <row r="2094" spans="1:5" x14ac:dyDescent="0.25">
      <c r="A2094" t="s">
        <v>3521</v>
      </c>
      <c r="B2094" t="s">
        <v>1737</v>
      </c>
      <c r="C2094" t="s">
        <v>1856</v>
      </c>
      <c r="D2094">
        <v>4</v>
      </c>
      <c r="E2094">
        <v>2093</v>
      </c>
    </row>
    <row r="2095" spans="1:5" x14ac:dyDescent="0.25">
      <c r="A2095" t="s">
        <v>3522</v>
      </c>
      <c r="B2095" t="s">
        <v>1737</v>
      </c>
      <c r="C2095" t="s">
        <v>1856</v>
      </c>
      <c r="D2095">
        <v>4</v>
      </c>
      <c r="E2095">
        <v>2094</v>
      </c>
    </row>
    <row r="2096" spans="1:5" x14ac:dyDescent="0.25">
      <c r="A2096" t="s">
        <v>3523</v>
      </c>
      <c r="B2096" t="s">
        <v>1737</v>
      </c>
      <c r="C2096" t="s">
        <v>1856</v>
      </c>
      <c r="D2096">
        <v>4</v>
      </c>
      <c r="E2096">
        <v>2095</v>
      </c>
    </row>
    <row r="2097" spans="1:5" x14ac:dyDescent="0.25">
      <c r="A2097" t="s">
        <v>3524</v>
      </c>
      <c r="B2097" t="s">
        <v>1737</v>
      </c>
      <c r="C2097" t="s">
        <v>1856</v>
      </c>
      <c r="D2097">
        <v>4</v>
      </c>
      <c r="E2097">
        <v>2096</v>
      </c>
    </row>
    <row r="2098" spans="1:5" x14ac:dyDescent="0.25">
      <c r="A2098" t="s">
        <v>3525</v>
      </c>
      <c r="B2098" t="s">
        <v>1865</v>
      </c>
      <c r="C2098" t="s">
        <v>1865</v>
      </c>
      <c r="D2098">
        <v>4</v>
      </c>
      <c r="E2098">
        <v>2097</v>
      </c>
    </row>
    <row r="2099" spans="1:5" x14ac:dyDescent="0.25">
      <c r="A2099" t="s">
        <v>3526</v>
      </c>
      <c r="B2099" t="s">
        <v>1865</v>
      </c>
      <c r="C2099" t="s">
        <v>1865</v>
      </c>
      <c r="D2099">
        <v>4</v>
      </c>
      <c r="E2099">
        <v>2098</v>
      </c>
    </row>
    <row r="2100" spans="1:5" x14ac:dyDescent="0.25">
      <c r="A2100" t="s">
        <v>3527</v>
      </c>
      <c r="B2100" t="s">
        <v>1865</v>
      </c>
      <c r="C2100" t="s">
        <v>1865</v>
      </c>
      <c r="D2100">
        <v>4</v>
      </c>
      <c r="E2100">
        <v>2099</v>
      </c>
    </row>
    <row r="2101" spans="1:5" x14ac:dyDescent="0.25">
      <c r="A2101" t="s">
        <v>3528</v>
      </c>
      <c r="B2101" t="s">
        <v>1865</v>
      </c>
      <c r="C2101" t="s">
        <v>1865</v>
      </c>
      <c r="D2101">
        <v>4</v>
      </c>
      <c r="E2101">
        <v>2100</v>
      </c>
    </row>
    <row r="2102" spans="1:5" x14ac:dyDescent="0.25">
      <c r="A2102" t="s">
        <v>3529</v>
      </c>
      <c r="B2102" t="s">
        <v>1865</v>
      </c>
      <c r="C2102" t="s">
        <v>1865</v>
      </c>
      <c r="D2102">
        <v>4</v>
      </c>
      <c r="E2102">
        <v>2101</v>
      </c>
    </row>
    <row r="2103" spans="1:5" x14ac:dyDescent="0.25">
      <c r="A2103" t="s">
        <v>3530</v>
      </c>
      <c r="B2103" t="s">
        <v>1659</v>
      </c>
      <c r="C2103" t="s">
        <v>1660</v>
      </c>
      <c r="D2103">
        <v>14</v>
      </c>
      <c r="E2103">
        <v>2102</v>
      </c>
    </row>
    <row r="2104" spans="1:5" x14ac:dyDescent="0.25">
      <c r="A2104" t="s">
        <v>3531</v>
      </c>
      <c r="B2104" t="s">
        <v>1659</v>
      </c>
      <c r="C2104" t="s">
        <v>1660</v>
      </c>
      <c r="D2104">
        <v>14</v>
      </c>
      <c r="E2104">
        <v>2103</v>
      </c>
    </row>
    <row r="2105" spans="1:5" x14ac:dyDescent="0.25">
      <c r="A2105" t="s">
        <v>3532</v>
      </c>
      <c r="B2105" t="s">
        <v>1659</v>
      </c>
      <c r="C2105" t="s">
        <v>1660</v>
      </c>
      <c r="D2105">
        <v>14</v>
      </c>
      <c r="E2105">
        <v>2104</v>
      </c>
    </row>
    <row r="2106" spans="1:5" x14ac:dyDescent="0.25">
      <c r="A2106" t="s">
        <v>3533</v>
      </c>
      <c r="B2106" t="s">
        <v>1659</v>
      </c>
      <c r="C2106" t="s">
        <v>1660</v>
      </c>
      <c r="D2106">
        <v>14</v>
      </c>
      <c r="E2106">
        <v>2105</v>
      </c>
    </row>
    <row r="2107" spans="1:5" x14ac:dyDescent="0.25">
      <c r="A2107" t="s">
        <v>3534</v>
      </c>
      <c r="B2107" t="s">
        <v>1659</v>
      </c>
      <c r="C2107" t="s">
        <v>1660</v>
      </c>
      <c r="D2107">
        <v>14</v>
      </c>
      <c r="E2107">
        <v>2106</v>
      </c>
    </row>
    <row r="2108" spans="1:5" x14ac:dyDescent="0.25">
      <c r="A2108" t="s">
        <v>3535</v>
      </c>
      <c r="B2108" t="s">
        <v>1659</v>
      </c>
      <c r="C2108" t="s">
        <v>1660</v>
      </c>
      <c r="D2108">
        <v>14</v>
      </c>
      <c r="E2108">
        <v>2107</v>
      </c>
    </row>
    <row r="2109" spans="1:5" x14ac:dyDescent="0.25">
      <c r="A2109" t="s">
        <v>3536</v>
      </c>
      <c r="B2109" t="s">
        <v>1706</v>
      </c>
      <c r="C2109" t="s">
        <v>1707</v>
      </c>
      <c r="D2109">
        <v>14</v>
      </c>
      <c r="E2109">
        <v>2108</v>
      </c>
    </row>
    <row r="2110" spans="1:5" x14ac:dyDescent="0.25">
      <c r="A2110" t="s">
        <v>3537</v>
      </c>
      <c r="B2110" t="s">
        <v>1706</v>
      </c>
      <c r="C2110" t="s">
        <v>1707</v>
      </c>
      <c r="D2110">
        <v>14</v>
      </c>
      <c r="E2110">
        <v>2109</v>
      </c>
    </row>
    <row r="2111" spans="1:5" x14ac:dyDescent="0.25">
      <c r="A2111" t="s">
        <v>3538</v>
      </c>
      <c r="B2111" t="s">
        <v>1737</v>
      </c>
      <c r="C2111" t="s">
        <v>1738</v>
      </c>
      <c r="D2111">
        <v>14</v>
      </c>
      <c r="E2111">
        <v>2110</v>
      </c>
    </row>
    <row r="2112" spans="1:5" x14ac:dyDescent="0.25">
      <c r="A2112" t="s">
        <v>3539</v>
      </c>
      <c r="B2112" t="s">
        <v>1737</v>
      </c>
      <c r="C2112" t="s">
        <v>1738</v>
      </c>
      <c r="D2112">
        <v>14</v>
      </c>
      <c r="E2112">
        <v>2111</v>
      </c>
    </row>
    <row r="2113" spans="1:5" x14ac:dyDescent="0.25">
      <c r="A2113" t="s">
        <v>3540</v>
      </c>
      <c r="B2113" t="s">
        <v>1737</v>
      </c>
      <c r="C2113" t="s">
        <v>1738</v>
      </c>
      <c r="D2113">
        <v>14</v>
      </c>
      <c r="E2113">
        <v>2112</v>
      </c>
    </row>
    <row r="2114" spans="1:5" x14ac:dyDescent="0.25">
      <c r="A2114" t="s">
        <v>3541</v>
      </c>
      <c r="B2114" t="s">
        <v>1737</v>
      </c>
      <c r="C2114" t="s">
        <v>1738</v>
      </c>
      <c r="D2114">
        <v>14</v>
      </c>
      <c r="E2114">
        <v>2113</v>
      </c>
    </row>
    <row r="2115" spans="1:5" x14ac:dyDescent="0.25">
      <c r="A2115" t="s">
        <v>3542</v>
      </c>
      <c r="B2115" t="s">
        <v>1737</v>
      </c>
      <c r="C2115" t="s">
        <v>1738</v>
      </c>
      <c r="D2115">
        <v>14</v>
      </c>
      <c r="E2115">
        <v>2114</v>
      </c>
    </row>
    <row r="2116" spans="1:5" x14ac:dyDescent="0.25">
      <c r="A2116" t="s">
        <v>3543</v>
      </c>
      <c r="B2116" t="s">
        <v>1737</v>
      </c>
      <c r="C2116" t="s">
        <v>1738</v>
      </c>
      <c r="D2116">
        <v>14</v>
      </c>
      <c r="E2116">
        <v>2115</v>
      </c>
    </row>
    <row r="2117" spans="1:5" x14ac:dyDescent="0.25">
      <c r="A2117" t="s">
        <v>3544</v>
      </c>
      <c r="B2117" t="s">
        <v>1737</v>
      </c>
      <c r="C2117" t="s">
        <v>1738</v>
      </c>
      <c r="D2117">
        <v>14</v>
      </c>
      <c r="E2117">
        <v>2116</v>
      </c>
    </row>
    <row r="2118" spans="1:5" x14ac:dyDescent="0.25">
      <c r="A2118" t="s">
        <v>3545</v>
      </c>
      <c r="B2118" t="s">
        <v>1737</v>
      </c>
      <c r="C2118" t="s">
        <v>1738</v>
      </c>
      <c r="D2118">
        <v>14</v>
      </c>
      <c r="E2118">
        <v>2117</v>
      </c>
    </row>
    <row r="2119" spans="1:5" x14ac:dyDescent="0.25">
      <c r="A2119" t="s">
        <v>3546</v>
      </c>
      <c r="B2119" t="s">
        <v>1737</v>
      </c>
      <c r="C2119" t="s">
        <v>1738</v>
      </c>
      <c r="D2119">
        <v>14</v>
      </c>
      <c r="E2119">
        <v>2118</v>
      </c>
    </row>
    <row r="2120" spans="1:5" x14ac:dyDescent="0.25">
      <c r="A2120" t="s">
        <v>3547</v>
      </c>
      <c r="B2120" t="s">
        <v>1737</v>
      </c>
      <c r="C2120" t="s">
        <v>1738</v>
      </c>
      <c r="D2120">
        <v>14</v>
      </c>
      <c r="E2120">
        <v>2119</v>
      </c>
    </row>
    <row r="2121" spans="1:5" x14ac:dyDescent="0.25">
      <c r="A2121" t="s">
        <v>3548</v>
      </c>
      <c r="B2121" t="s">
        <v>1737</v>
      </c>
      <c r="C2121" t="s">
        <v>1738</v>
      </c>
      <c r="D2121">
        <v>14</v>
      </c>
      <c r="E2121">
        <v>2120</v>
      </c>
    </row>
    <row r="2122" spans="1:5" x14ac:dyDescent="0.25">
      <c r="A2122" t="s">
        <v>3549</v>
      </c>
      <c r="B2122" t="s">
        <v>1737</v>
      </c>
      <c r="C2122" t="s">
        <v>1738</v>
      </c>
      <c r="D2122">
        <v>14</v>
      </c>
      <c r="E2122">
        <v>2121</v>
      </c>
    </row>
    <row r="2123" spans="1:5" x14ac:dyDescent="0.25">
      <c r="A2123" t="s">
        <v>3550</v>
      </c>
      <c r="B2123" t="s">
        <v>1737</v>
      </c>
      <c r="C2123" t="s">
        <v>1738</v>
      </c>
      <c r="D2123">
        <v>14</v>
      </c>
      <c r="E2123">
        <v>2122</v>
      </c>
    </row>
    <row r="2124" spans="1:5" x14ac:dyDescent="0.25">
      <c r="A2124" t="s">
        <v>3551</v>
      </c>
      <c r="B2124" t="s">
        <v>1737</v>
      </c>
      <c r="C2124" t="s">
        <v>1738</v>
      </c>
      <c r="D2124">
        <v>14</v>
      </c>
      <c r="E2124">
        <v>2123</v>
      </c>
    </row>
    <row r="2125" spans="1:5" x14ac:dyDescent="0.25">
      <c r="A2125" t="s">
        <v>3552</v>
      </c>
      <c r="B2125" t="s">
        <v>1737</v>
      </c>
      <c r="C2125" t="s">
        <v>1738</v>
      </c>
      <c r="D2125">
        <v>14</v>
      </c>
      <c r="E2125">
        <v>2124</v>
      </c>
    </row>
    <row r="2126" spans="1:5" x14ac:dyDescent="0.25">
      <c r="A2126" t="s">
        <v>3553</v>
      </c>
      <c r="B2126" t="s">
        <v>1737</v>
      </c>
      <c r="C2126" t="s">
        <v>1795</v>
      </c>
      <c r="D2126">
        <v>14</v>
      </c>
      <c r="E2126">
        <v>2125</v>
      </c>
    </row>
    <row r="2127" spans="1:5" x14ac:dyDescent="0.25">
      <c r="A2127" t="s">
        <v>3554</v>
      </c>
      <c r="B2127" t="s">
        <v>1737</v>
      </c>
      <c r="C2127" t="s">
        <v>1795</v>
      </c>
      <c r="D2127">
        <v>14</v>
      </c>
      <c r="E2127">
        <v>2126</v>
      </c>
    </row>
    <row r="2128" spans="1:5" x14ac:dyDescent="0.25">
      <c r="A2128" t="s">
        <v>3555</v>
      </c>
      <c r="B2128" t="s">
        <v>1737</v>
      </c>
      <c r="C2128" t="s">
        <v>1795</v>
      </c>
      <c r="D2128">
        <v>14</v>
      </c>
      <c r="E2128">
        <v>2127</v>
      </c>
    </row>
    <row r="2129" spans="1:5" x14ac:dyDescent="0.25">
      <c r="A2129" t="s">
        <v>3556</v>
      </c>
      <c r="B2129" t="s">
        <v>1737</v>
      </c>
      <c r="C2129" t="s">
        <v>1795</v>
      </c>
      <c r="D2129">
        <v>14</v>
      </c>
      <c r="E2129">
        <v>2128</v>
      </c>
    </row>
    <row r="2130" spans="1:5" x14ac:dyDescent="0.25">
      <c r="A2130" t="s">
        <v>3557</v>
      </c>
      <c r="B2130" t="s">
        <v>1737</v>
      </c>
      <c r="C2130" t="s">
        <v>1795</v>
      </c>
      <c r="D2130">
        <v>14</v>
      </c>
      <c r="E2130">
        <v>2129</v>
      </c>
    </row>
    <row r="2131" spans="1:5" x14ac:dyDescent="0.25">
      <c r="A2131" t="s">
        <v>3558</v>
      </c>
      <c r="B2131" t="s">
        <v>1737</v>
      </c>
      <c r="C2131" t="s">
        <v>1795</v>
      </c>
      <c r="D2131">
        <v>14</v>
      </c>
      <c r="E2131">
        <v>2130</v>
      </c>
    </row>
    <row r="2132" spans="1:5" x14ac:dyDescent="0.25">
      <c r="A2132" t="s">
        <v>3559</v>
      </c>
      <c r="B2132" t="s">
        <v>1737</v>
      </c>
      <c r="C2132" t="s">
        <v>1795</v>
      </c>
      <c r="D2132">
        <v>14</v>
      </c>
      <c r="E2132">
        <v>2131</v>
      </c>
    </row>
    <row r="2133" spans="1:5" x14ac:dyDescent="0.25">
      <c r="A2133" t="s">
        <v>3560</v>
      </c>
      <c r="B2133" t="s">
        <v>1737</v>
      </c>
      <c r="C2133" t="s">
        <v>1795</v>
      </c>
      <c r="D2133">
        <v>14</v>
      </c>
      <c r="E2133">
        <v>2132</v>
      </c>
    </row>
    <row r="2134" spans="1:5" x14ac:dyDescent="0.25">
      <c r="A2134" t="s">
        <v>3561</v>
      </c>
      <c r="B2134" t="s">
        <v>1737</v>
      </c>
      <c r="C2134" t="s">
        <v>1795</v>
      </c>
      <c r="D2134">
        <v>14</v>
      </c>
      <c r="E2134">
        <v>2133</v>
      </c>
    </row>
    <row r="2135" spans="1:5" x14ac:dyDescent="0.25">
      <c r="A2135" t="s">
        <v>3562</v>
      </c>
      <c r="B2135" t="s">
        <v>1737</v>
      </c>
      <c r="C2135" t="s">
        <v>1795</v>
      </c>
      <c r="D2135">
        <v>14</v>
      </c>
      <c r="E2135">
        <v>2134</v>
      </c>
    </row>
    <row r="2136" spans="1:5" x14ac:dyDescent="0.25">
      <c r="A2136" t="s">
        <v>3563</v>
      </c>
      <c r="B2136" t="s">
        <v>1737</v>
      </c>
      <c r="C2136" t="s">
        <v>1795</v>
      </c>
      <c r="D2136">
        <v>14</v>
      </c>
      <c r="E2136">
        <v>2135</v>
      </c>
    </row>
    <row r="2137" spans="1:5" x14ac:dyDescent="0.25">
      <c r="A2137" t="s">
        <v>3564</v>
      </c>
      <c r="B2137" t="s">
        <v>1737</v>
      </c>
      <c r="C2137" t="s">
        <v>1795</v>
      </c>
      <c r="D2137">
        <v>14</v>
      </c>
      <c r="E2137">
        <v>2136</v>
      </c>
    </row>
    <row r="2138" spans="1:5" x14ac:dyDescent="0.25">
      <c r="A2138" t="s">
        <v>3565</v>
      </c>
      <c r="B2138" t="s">
        <v>1737</v>
      </c>
      <c r="C2138" t="s">
        <v>1795</v>
      </c>
      <c r="D2138">
        <v>14</v>
      </c>
      <c r="E2138">
        <v>2137</v>
      </c>
    </row>
    <row r="2139" spans="1:5" x14ac:dyDescent="0.25">
      <c r="A2139" t="s">
        <v>3566</v>
      </c>
      <c r="B2139" t="s">
        <v>1737</v>
      </c>
      <c r="C2139" t="s">
        <v>1795</v>
      </c>
      <c r="D2139">
        <v>14</v>
      </c>
      <c r="E2139">
        <v>2138</v>
      </c>
    </row>
    <row r="2140" spans="1:5" x14ac:dyDescent="0.25">
      <c r="A2140" t="s">
        <v>3567</v>
      </c>
      <c r="B2140" t="s">
        <v>1737</v>
      </c>
      <c r="C2140" t="s">
        <v>1795</v>
      </c>
      <c r="D2140">
        <v>14</v>
      </c>
      <c r="E2140">
        <v>2139</v>
      </c>
    </row>
    <row r="2141" spans="1:5" x14ac:dyDescent="0.25">
      <c r="A2141" t="s">
        <v>3568</v>
      </c>
      <c r="B2141" t="s">
        <v>1737</v>
      </c>
      <c r="C2141" t="s">
        <v>1795</v>
      </c>
      <c r="D2141">
        <v>14</v>
      </c>
      <c r="E2141">
        <v>2140</v>
      </c>
    </row>
    <row r="2142" spans="1:5" x14ac:dyDescent="0.25">
      <c r="A2142" t="s">
        <v>3569</v>
      </c>
      <c r="B2142" t="s">
        <v>1737</v>
      </c>
      <c r="C2142" t="s">
        <v>1795</v>
      </c>
      <c r="D2142">
        <v>14</v>
      </c>
      <c r="E2142">
        <v>2141</v>
      </c>
    </row>
    <row r="2143" spans="1:5" x14ac:dyDescent="0.25">
      <c r="A2143" t="s">
        <v>3570</v>
      </c>
      <c r="B2143" t="s">
        <v>1737</v>
      </c>
      <c r="C2143" t="s">
        <v>1795</v>
      </c>
      <c r="D2143">
        <v>14</v>
      </c>
      <c r="E2143">
        <v>2142</v>
      </c>
    </row>
    <row r="2144" spans="1:5" x14ac:dyDescent="0.25">
      <c r="A2144" t="s">
        <v>3571</v>
      </c>
      <c r="B2144" t="s">
        <v>1737</v>
      </c>
      <c r="C2144" t="s">
        <v>1795</v>
      </c>
      <c r="D2144">
        <v>14</v>
      </c>
      <c r="E2144">
        <v>2143</v>
      </c>
    </row>
    <row r="2145" spans="1:5" x14ac:dyDescent="0.25">
      <c r="A2145" t="s">
        <v>3572</v>
      </c>
      <c r="B2145" t="s">
        <v>1737</v>
      </c>
      <c r="C2145" t="s">
        <v>1795</v>
      </c>
      <c r="D2145">
        <v>14</v>
      </c>
      <c r="E2145">
        <v>2144</v>
      </c>
    </row>
    <row r="2146" spans="1:5" x14ac:dyDescent="0.25">
      <c r="A2146" t="s">
        <v>3573</v>
      </c>
      <c r="B2146" t="s">
        <v>1737</v>
      </c>
      <c r="C2146" t="s">
        <v>1795</v>
      </c>
      <c r="D2146">
        <v>14</v>
      </c>
      <c r="E2146">
        <v>2145</v>
      </c>
    </row>
    <row r="2147" spans="1:5" x14ac:dyDescent="0.25">
      <c r="A2147" t="s">
        <v>3574</v>
      </c>
      <c r="B2147" t="s">
        <v>1737</v>
      </c>
      <c r="C2147" t="s">
        <v>1795</v>
      </c>
      <c r="D2147">
        <v>14</v>
      </c>
      <c r="E2147">
        <v>2146</v>
      </c>
    </row>
    <row r="2148" spans="1:5" x14ac:dyDescent="0.25">
      <c r="A2148" t="s">
        <v>3575</v>
      </c>
      <c r="B2148" t="s">
        <v>1737</v>
      </c>
      <c r="C2148" t="s">
        <v>1795</v>
      </c>
      <c r="D2148">
        <v>14</v>
      </c>
      <c r="E2148">
        <v>2147</v>
      </c>
    </row>
    <row r="2149" spans="1:5" x14ac:dyDescent="0.25">
      <c r="A2149" t="s">
        <v>3576</v>
      </c>
      <c r="B2149" t="s">
        <v>1737</v>
      </c>
      <c r="C2149" t="s">
        <v>1839</v>
      </c>
      <c r="D2149">
        <v>14</v>
      </c>
      <c r="E2149">
        <v>2148</v>
      </c>
    </row>
    <row r="2150" spans="1:5" x14ac:dyDescent="0.25">
      <c r="A2150" t="s">
        <v>3577</v>
      </c>
      <c r="B2150" t="s">
        <v>1737</v>
      </c>
      <c r="C2150" t="s">
        <v>1839</v>
      </c>
      <c r="D2150">
        <v>14</v>
      </c>
      <c r="E2150">
        <v>2149</v>
      </c>
    </row>
    <row r="2151" spans="1:5" x14ac:dyDescent="0.25">
      <c r="A2151" t="s">
        <v>3578</v>
      </c>
      <c r="B2151" t="s">
        <v>1737</v>
      </c>
      <c r="C2151" t="s">
        <v>1839</v>
      </c>
      <c r="D2151">
        <v>14</v>
      </c>
      <c r="E2151">
        <v>2150</v>
      </c>
    </row>
    <row r="2152" spans="1:5" x14ac:dyDescent="0.25">
      <c r="A2152" t="s">
        <v>3579</v>
      </c>
      <c r="B2152" t="s">
        <v>1737</v>
      </c>
      <c r="C2152" t="s">
        <v>1839</v>
      </c>
      <c r="D2152">
        <v>14</v>
      </c>
      <c r="E2152">
        <v>2151</v>
      </c>
    </row>
    <row r="2153" spans="1:5" x14ac:dyDescent="0.25">
      <c r="A2153" t="s">
        <v>3580</v>
      </c>
      <c r="B2153" t="s">
        <v>1737</v>
      </c>
      <c r="C2153" t="s">
        <v>1839</v>
      </c>
      <c r="D2153">
        <v>14</v>
      </c>
      <c r="E2153">
        <v>2152</v>
      </c>
    </row>
    <row r="2154" spans="1:5" x14ac:dyDescent="0.25">
      <c r="A2154" t="s">
        <v>3581</v>
      </c>
      <c r="B2154" t="s">
        <v>1737</v>
      </c>
      <c r="C2154" t="s">
        <v>1839</v>
      </c>
      <c r="D2154">
        <v>14</v>
      </c>
      <c r="E2154">
        <v>2153</v>
      </c>
    </row>
    <row r="2155" spans="1:5" x14ac:dyDescent="0.25">
      <c r="A2155" t="s">
        <v>3582</v>
      </c>
      <c r="B2155" t="s">
        <v>1737</v>
      </c>
      <c r="C2155" t="s">
        <v>1839</v>
      </c>
      <c r="D2155">
        <v>14</v>
      </c>
      <c r="E2155">
        <v>2154</v>
      </c>
    </row>
    <row r="2156" spans="1:5" x14ac:dyDescent="0.25">
      <c r="A2156" t="s">
        <v>3583</v>
      </c>
      <c r="B2156" t="s">
        <v>1737</v>
      </c>
      <c r="C2156" t="s">
        <v>1839</v>
      </c>
      <c r="D2156">
        <v>14</v>
      </c>
      <c r="E2156">
        <v>2155</v>
      </c>
    </row>
    <row r="2157" spans="1:5" x14ac:dyDescent="0.25">
      <c r="A2157" t="s">
        <v>3584</v>
      </c>
      <c r="B2157" t="s">
        <v>1737</v>
      </c>
      <c r="C2157" t="s">
        <v>1839</v>
      </c>
      <c r="D2157">
        <v>14</v>
      </c>
      <c r="E2157">
        <v>2156</v>
      </c>
    </row>
    <row r="2158" spans="1:5" x14ac:dyDescent="0.25">
      <c r="A2158" t="s">
        <v>3585</v>
      </c>
      <c r="B2158" t="s">
        <v>1737</v>
      </c>
      <c r="C2158" t="s">
        <v>1839</v>
      </c>
      <c r="D2158">
        <v>14</v>
      </c>
      <c r="E2158">
        <v>2157</v>
      </c>
    </row>
    <row r="2159" spans="1:5" x14ac:dyDescent="0.25">
      <c r="A2159" t="s">
        <v>3586</v>
      </c>
      <c r="B2159" t="s">
        <v>1737</v>
      </c>
      <c r="C2159" t="s">
        <v>1839</v>
      </c>
      <c r="D2159">
        <v>14</v>
      </c>
      <c r="E2159">
        <v>2158</v>
      </c>
    </row>
    <row r="2160" spans="1:5" x14ac:dyDescent="0.25">
      <c r="A2160" t="s">
        <v>3587</v>
      </c>
      <c r="B2160" t="s">
        <v>1737</v>
      </c>
      <c r="C2160" t="s">
        <v>1839</v>
      </c>
      <c r="D2160">
        <v>14</v>
      </c>
      <c r="E2160">
        <v>2159</v>
      </c>
    </row>
    <row r="2161" spans="1:5" x14ac:dyDescent="0.25">
      <c r="A2161" t="s">
        <v>3588</v>
      </c>
      <c r="B2161" t="s">
        <v>1737</v>
      </c>
      <c r="C2161" t="s">
        <v>1839</v>
      </c>
      <c r="D2161">
        <v>14</v>
      </c>
      <c r="E2161">
        <v>2160</v>
      </c>
    </row>
    <row r="2162" spans="1:5" x14ac:dyDescent="0.25">
      <c r="A2162" t="s">
        <v>3589</v>
      </c>
      <c r="B2162" t="s">
        <v>1737</v>
      </c>
      <c r="C2162" t="s">
        <v>1839</v>
      </c>
      <c r="D2162">
        <v>14</v>
      </c>
      <c r="E2162">
        <v>2161</v>
      </c>
    </row>
    <row r="2163" spans="1:5" x14ac:dyDescent="0.25">
      <c r="A2163" t="s">
        <v>3590</v>
      </c>
      <c r="B2163" t="s">
        <v>1737</v>
      </c>
      <c r="C2163" t="s">
        <v>1839</v>
      </c>
      <c r="D2163">
        <v>14</v>
      </c>
      <c r="E2163">
        <v>2162</v>
      </c>
    </row>
    <row r="2164" spans="1:5" x14ac:dyDescent="0.25">
      <c r="A2164" t="s">
        <v>3591</v>
      </c>
      <c r="B2164" t="s">
        <v>1737</v>
      </c>
      <c r="C2164" t="s">
        <v>1839</v>
      </c>
      <c r="D2164">
        <v>14</v>
      </c>
      <c r="E2164">
        <v>2163</v>
      </c>
    </row>
    <row r="2165" spans="1:5" x14ac:dyDescent="0.25">
      <c r="A2165" t="s">
        <v>3592</v>
      </c>
      <c r="B2165" t="s">
        <v>1737</v>
      </c>
      <c r="C2165" t="s">
        <v>1839</v>
      </c>
      <c r="D2165">
        <v>14</v>
      </c>
      <c r="E2165">
        <v>2164</v>
      </c>
    </row>
    <row r="2166" spans="1:5" x14ac:dyDescent="0.25">
      <c r="A2166" t="s">
        <v>3593</v>
      </c>
      <c r="B2166" t="s">
        <v>1737</v>
      </c>
      <c r="C2166" t="s">
        <v>1839</v>
      </c>
      <c r="D2166">
        <v>14</v>
      </c>
      <c r="E2166">
        <v>2165</v>
      </c>
    </row>
    <row r="2167" spans="1:5" x14ac:dyDescent="0.25">
      <c r="A2167" t="s">
        <v>3594</v>
      </c>
      <c r="B2167" t="s">
        <v>1737</v>
      </c>
      <c r="C2167" t="s">
        <v>1839</v>
      </c>
      <c r="D2167">
        <v>14</v>
      </c>
      <c r="E2167">
        <v>2166</v>
      </c>
    </row>
    <row r="2168" spans="1:5" x14ac:dyDescent="0.25">
      <c r="A2168" t="s">
        <v>3595</v>
      </c>
      <c r="B2168" t="s">
        <v>1737</v>
      </c>
      <c r="C2168" t="s">
        <v>1839</v>
      </c>
      <c r="D2168">
        <v>14</v>
      </c>
      <c r="E2168">
        <v>2167</v>
      </c>
    </row>
    <row r="2169" spans="1:5" x14ac:dyDescent="0.25">
      <c r="A2169" t="s">
        <v>3596</v>
      </c>
      <c r="B2169" t="s">
        <v>1737</v>
      </c>
      <c r="C2169" t="s">
        <v>1839</v>
      </c>
      <c r="D2169">
        <v>14</v>
      </c>
      <c r="E2169">
        <v>2168</v>
      </c>
    </row>
    <row r="2170" spans="1:5" x14ac:dyDescent="0.25">
      <c r="A2170" t="s">
        <v>3597</v>
      </c>
      <c r="B2170" t="s">
        <v>1737</v>
      </c>
      <c r="C2170" t="s">
        <v>1839</v>
      </c>
      <c r="D2170">
        <v>14</v>
      </c>
      <c r="E2170">
        <v>2169</v>
      </c>
    </row>
    <row r="2171" spans="1:5" x14ac:dyDescent="0.25">
      <c r="A2171" t="s">
        <v>3598</v>
      </c>
      <c r="B2171" t="s">
        <v>1737</v>
      </c>
      <c r="C2171" t="s">
        <v>1839</v>
      </c>
      <c r="D2171">
        <v>14</v>
      </c>
      <c r="E2171">
        <v>2170</v>
      </c>
    </row>
    <row r="2172" spans="1:5" x14ac:dyDescent="0.25">
      <c r="A2172" t="s">
        <v>3599</v>
      </c>
      <c r="B2172" t="s">
        <v>1737</v>
      </c>
      <c r="C2172" t="s">
        <v>1856</v>
      </c>
      <c r="D2172">
        <v>14</v>
      </c>
      <c r="E2172">
        <v>2171</v>
      </c>
    </row>
    <row r="2173" spans="1:5" x14ac:dyDescent="0.25">
      <c r="A2173" t="s">
        <v>3600</v>
      </c>
      <c r="B2173" t="s">
        <v>1737</v>
      </c>
      <c r="C2173" t="s">
        <v>1856</v>
      </c>
      <c r="D2173">
        <v>14</v>
      </c>
      <c r="E2173">
        <v>2172</v>
      </c>
    </row>
    <row r="2174" spans="1:5" x14ac:dyDescent="0.25">
      <c r="A2174" t="s">
        <v>3601</v>
      </c>
      <c r="B2174" t="s">
        <v>1737</v>
      </c>
      <c r="C2174" t="s">
        <v>1856</v>
      </c>
      <c r="D2174">
        <v>14</v>
      </c>
      <c r="E2174">
        <v>2173</v>
      </c>
    </row>
    <row r="2175" spans="1:5" x14ac:dyDescent="0.25">
      <c r="A2175" t="s">
        <v>3602</v>
      </c>
      <c r="B2175" t="s">
        <v>1737</v>
      </c>
      <c r="C2175" t="s">
        <v>1856</v>
      </c>
      <c r="D2175">
        <v>14</v>
      </c>
      <c r="E2175">
        <v>2174</v>
      </c>
    </row>
    <row r="2176" spans="1:5" x14ac:dyDescent="0.25">
      <c r="A2176" t="s">
        <v>3603</v>
      </c>
      <c r="B2176" t="s">
        <v>1737</v>
      </c>
      <c r="C2176" t="s">
        <v>1856</v>
      </c>
      <c r="D2176">
        <v>14</v>
      </c>
      <c r="E2176">
        <v>2175</v>
      </c>
    </row>
    <row r="2177" spans="1:5" x14ac:dyDescent="0.25">
      <c r="A2177" t="s">
        <v>3604</v>
      </c>
      <c r="B2177" t="s">
        <v>1737</v>
      </c>
      <c r="C2177" t="s">
        <v>1856</v>
      </c>
      <c r="D2177">
        <v>14</v>
      </c>
      <c r="E2177">
        <v>2176</v>
      </c>
    </row>
    <row r="2178" spans="1:5" x14ac:dyDescent="0.25">
      <c r="A2178" t="s">
        <v>3605</v>
      </c>
      <c r="B2178" t="s">
        <v>1737</v>
      </c>
      <c r="C2178" t="s">
        <v>1856</v>
      </c>
      <c r="D2178">
        <v>14</v>
      </c>
      <c r="E2178">
        <v>2177</v>
      </c>
    </row>
    <row r="2179" spans="1:5" x14ac:dyDescent="0.25">
      <c r="A2179" t="s">
        <v>3606</v>
      </c>
      <c r="B2179" t="s">
        <v>1737</v>
      </c>
      <c r="C2179" t="s">
        <v>1856</v>
      </c>
      <c r="D2179">
        <v>14</v>
      </c>
      <c r="E2179">
        <v>2178</v>
      </c>
    </row>
    <row r="2180" spans="1:5" x14ac:dyDescent="0.25">
      <c r="A2180" t="s">
        <v>3607</v>
      </c>
      <c r="B2180" t="s">
        <v>1737</v>
      </c>
      <c r="C2180" t="s">
        <v>1856</v>
      </c>
      <c r="D2180">
        <v>14</v>
      </c>
      <c r="E2180">
        <v>2179</v>
      </c>
    </row>
    <row r="2181" spans="1:5" x14ac:dyDescent="0.25">
      <c r="A2181" t="s">
        <v>3608</v>
      </c>
      <c r="B2181" t="s">
        <v>1737</v>
      </c>
      <c r="C2181" t="s">
        <v>1856</v>
      </c>
      <c r="D2181">
        <v>14</v>
      </c>
      <c r="E2181">
        <v>2180</v>
      </c>
    </row>
    <row r="2182" spans="1:5" x14ac:dyDescent="0.25">
      <c r="A2182" t="s">
        <v>3609</v>
      </c>
      <c r="B2182" t="s">
        <v>1737</v>
      </c>
      <c r="C2182" t="s">
        <v>1856</v>
      </c>
      <c r="D2182">
        <v>14</v>
      </c>
      <c r="E2182">
        <v>2181</v>
      </c>
    </row>
    <row r="2183" spans="1:5" x14ac:dyDescent="0.25">
      <c r="A2183" t="s">
        <v>3610</v>
      </c>
      <c r="B2183" t="s">
        <v>1737</v>
      </c>
      <c r="C2183" t="s">
        <v>1856</v>
      </c>
      <c r="D2183">
        <v>14</v>
      </c>
      <c r="E2183">
        <v>2182</v>
      </c>
    </row>
    <row r="2184" spans="1:5" x14ac:dyDescent="0.25">
      <c r="A2184" t="s">
        <v>3611</v>
      </c>
      <c r="B2184" t="s">
        <v>1737</v>
      </c>
      <c r="C2184" t="s">
        <v>1856</v>
      </c>
      <c r="D2184">
        <v>14</v>
      </c>
      <c r="E2184">
        <v>2183</v>
      </c>
    </row>
    <row r="2185" spans="1:5" x14ac:dyDescent="0.25">
      <c r="A2185" t="s">
        <v>3612</v>
      </c>
      <c r="B2185" t="s">
        <v>1737</v>
      </c>
      <c r="C2185" t="s">
        <v>1856</v>
      </c>
      <c r="D2185">
        <v>14</v>
      </c>
      <c r="E2185">
        <v>2184</v>
      </c>
    </row>
    <row r="2186" spans="1:5" x14ac:dyDescent="0.25">
      <c r="A2186" t="s">
        <v>3613</v>
      </c>
      <c r="B2186" t="s">
        <v>1737</v>
      </c>
      <c r="C2186" t="s">
        <v>1856</v>
      </c>
      <c r="D2186">
        <v>14</v>
      </c>
      <c r="E2186">
        <v>2185</v>
      </c>
    </row>
    <row r="2187" spans="1:5" x14ac:dyDescent="0.25">
      <c r="A2187" t="s">
        <v>3614</v>
      </c>
      <c r="B2187" t="s">
        <v>1737</v>
      </c>
      <c r="C2187" t="s">
        <v>1856</v>
      </c>
      <c r="D2187">
        <v>14</v>
      </c>
      <c r="E2187">
        <v>2186</v>
      </c>
    </row>
    <row r="2188" spans="1:5" x14ac:dyDescent="0.25">
      <c r="A2188" t="s">
        <v>3615</v>
      </c>
      <c r="B2188" t="s">
        <v>1659</v>
      </c>
      <c r="C2188" t="s">
        <v>1660</v>
      </c>
      <c r="D2188">
        <v>2</v>
      </c>
      <c r="E2188">
        <v>2187</v>
      </c>
    </row>
    <row r="2189" spans="1:5" x14ac:dyDescent="0.25">
      <c r="A2189" t="s">
        <v>3616</v>
      </c>
      <c r="B2189" t="s">
        <v>1659</v>
      </c>
      <c r="C2189" t="s">
        <v>1660</v>
      </c>
      <c r="D2189">
        <v>2</v>
      </c>
      <c r="E2189">
        <v>2188</v>
      </c>
    </row>
    <row r="2190" spans="1:5" x14ac:dyDescent="0.25">
      <c r="A2190" t="s">
        <v>3617</v>
      </c>
      <c r="B2190" t="s">
        <v>1659</v>
      </c>
      <c r="C2190" t="s">
        <v>1660</v>
      </c>
      <c r="D2190">
        <v>2</v>
      </c>
      <c r="E2190">
        <v>2189</v>
      </c>
    </row>
    <row r="2191" spans="1:5" x14ac:dyDescent="0.25">
      <c r="A2191" t="s">
        <v>3618</v>
      </c>
      <c r="B2191" t="s">
        <v>1659</v>
      </c>
      <c r="C2191" t="s">
        <v>1660</v>
      </c>
      <c r="D2191">
        <v>2</v>
      </c>
      <c r="E2191">
        <v>2190</v>
      </c>
    </row>
    <row r="2192" spans="1:5" x14ac:dyDescent="0.25">
      <c r="A2192" t="s">
        <v>3619</v>
      </c>
      <c r="B2192" t="s">
        <v>1659</v>
      </c>
      <c r="C2192" t="s">
        <v>1660</v>
      </c>
      <c r="D2192">
        <v>2</v>
      </c>
      <c r="E2192">
        <v>2191</v>
      </c>
    </row>
    <row r="2193" spans="1:5" x14ac:dyDescent="0.25">
      <c r="A2193" t="s">
        <v>3620</v>
      </c>
      <c r="B2193" t="s">
        <v>1659</v>
      </c>
      <c r="C2193" t="s">
        <v>1660</v>
      </c>
      <c r="D2193">
        <v>2</v>
      </c>
      <c r="E2193">
        <v>2192</v>
      </c>
    </row>
    <row r="2194" spans="1:5" x14ac:dyDescent="0.25">
      <c r="A2194" t="s">
        <v>3621</v>
      </c>
      <c r="B2194" t="s">
        <v>1659</v>
      </c>
      <c r="C2194" t="s">
        <v>1660</v>
      </c>
      <c r="D2194">
        <v>2</v>
      </c>
      <c r="E2194">
        <v>2193</v>
      </c>
    </row>
    <row r="2195" spans="1:5" x14ac:dyDescent="0.25">
      <c r="A2195" t="s">
        <v>3622</v>
      </c>
      <c r="B2195" t="s">
        <v>1659</v>
      </c>
      <c r="C2195" t="s">
        <v>1660</v>
      </c>
      <c r="D2195">
        <v>2</v>
      </c>
      <c r="E2195">
        <v>2194</v>
      </c>
    </row>
    <row r="2196" spans="1:5" x14ac:dyDescent="0.25">
      <c r="A2196" t="s">
        <v>3623</v>
      </c>
      <c r="B2196" t="s">
        <v>1659</v>
      </c>
      <c r="C2196" t="s">
        <v>1660</v>
      </c>
      <c r="D2196">
        <v>2</v>
      </c>
      <c r="E2196">
        <v>2195</v>
      </c>
    </row>
    <row r="2197" spans="1:5" x14ac:dyDescent="0.25">
      <c r="A2197" t="s">
        <v>3624</v>
      </c>
      <c r="B2197" t="s">
        <v>1659</v>
      </c>
      <c r="C2197" t="s">
        <v>1660</v>
      </c>
      <c r="D2197">
        <v>2</v>
      </c>
      <c r="E2197">
        <v>2196</v>
      </c>
    </row>
    <row r="2198" spans="1:5" x14ac:dyDescent="0.25">
      <c r="A2198" t="s">
        <v>3625</v>
      </c>
      <c r="B2198" t="s">
        <v>1659</v>
      </c>
      <c r="C2198" t="s">
        <v>1660</v>
      </c>
      <c r="D2198">
        <v>2</v>
      </c>
      <c r="E2198">
        <v>2197</v>
      </c>
    </row>
    <row r="2199" spans="1:5" x14ac:dyDescent="0.25">
      <c r="A2199" t="s">
        <v>3626</v>
      </c>
      <c r="B2199" t="s">
        <v>1659</v>
      </c>
      <c r="C2199" t="s">
        <v>1660</v>
      </c>
      <c r="D2199">
        <v>2</v>
      </c>
      <c r="E2199">
        <v>2198</v>
      </c>
    </row>
    <row r="2200" spans="1:5" x14ac:dyDescent="0.25">
      <c r="A2200" t="s">
        <v>3627</v>
      </c>
      <c r="B2200" t="s">
        <v>1659</v>
      </c>
      <c r="C2200" t="s">
        <v>1660</v>
      </c>
      <c r="D2200">
        <v>2</v>
      </c>
      <c r="E2200">
        <v>2199</v>
      </c>
    </row>
    <row r="2201" spans="1:5" x14ac:dyDescent="0.25">
      <c r="A2201" t="s">
        <v>3628</v>
      </c>
      <c r="B2201" t="s">
        <v>1659</v>
      </c>
      <c r="C2201" t="s">
        <v>1660</v>
      </c>
      <c r="D2201">
        <v>2</v>
      </c>
      <c r="E2201">
        <v>2200</v>
      </c>
    </row>
    <row r="2202" spans="1:5" x14ac:dyDescent="0.25">
      <c r="A2202" t="s">
        <v>3629</v>
      </c>
      <c r="B2202" t="s">
        <v>1659</v>
      </c>
      <c r="C2202" t="s">
        <v>1660</v>
      </c>
      <c r="D2202">
        <v>2</v>
      </c>
      <c r="E2202">
        <v>2201</v>
      </c>
    </row>
    <row r="2203" spans="1:5" x14ac:dyDescent="0.25">
      <c r="A2203" t="s">
        <v>3630</v>
      </c>
      <c r="B2203" t="s">
        <v>1659</v>
      </c>
      <c r="C2203" t="s">
        <v>1660</v>
      </c>
      <c r="D2203">
        <v>2</v>
      </c>
      <c r="E2203">
        <v>2202</v>
      </c>
    </row>
    <row r="2204" spans="1:5" x14ac:dyDescent="0.25">
      <c r="A2204" t="s">
        <v>3631</v>
      </c>
      <c r="B2204" t="s">
        <v>1659</v>
      </c>
      <c r="C2204" t="s">
        <v>1660</v>
      </c>
      <c r="D2204">
        <v>2</v>
      </c>
      <c r="E2204">
        <v>2203</v>
      </c>
    </row>
    <row r="2205" spans="1:5" x14ac:dyDescent="0.25">
      <c r="A2205" t="s">
        <v>3632</v>
      </c>
      <c r="B2205" t="s">
        <v>1706</v>
      </c>
      <c r="C2205" t="s">
        <v>1707</v>
      </c>
      <c r="D2205">
        <v>2</v>
      </c>
      <c r="E2205">
        <v>2204</v>
      </c>
    </row>
    <row r="2206" spans="1:5" x14ac:dyDescent="0.25">
      <c r="A2206" t="s">
        <v>3633</v>
      </c>
      <c r="B2206" t="s">
        <v>1706</v>
      </c>
      <c r="C2206" t="s">
        <v>1707</v>
      </c>
      <c r="D2206">
        <v>2</v>
      </c>
      <c r="E2206">
        <v>2205</v>
      </c>
    </row>
    <row r="2207" spans="1:5" x14ac:dyDescent="0.25">
      <c r="A2207" t="s">
        <v>3634</v>
      </c>
      <c r="B2207" t="s">
        <v>1706</v>
      </c>
      <c r="C2207" t="s">
        <v>1707</v>
      </c>
      <c r="D2207">
        <v>2</v>
      </c>
      <c r="E2207">
        <v>2206</v>
      </c>
    </row>
    <row r="2208" spans="1:5" x14ac:dyDescent="0.25">
      <c r="A2208" t="s">
        <v>3635</v>
      </c>
      <c r="B2208" t="s">
        <v>1706</v>
      </c>
      <c r="C2208" t="s">
        <v>1707</v>
      </c>
      <c r="D2208">
        <v>2</v>
      </c>
      <c r="E2208">
        <v>2207</v>
      </c>
    </row>
    <row r="2209" spans="1:5" x14ac:dyDescent="0.25">
      <c r="A2209" t="s">
        <v>3636</v>
      </c>
      <c r="B2209" t="s">
        <v>1706</v>
      </c>
      <c r="C2209" t="s">
        <v>1707</v>
      </c>
      <c r="D2209">
        <v>2</v>
      </c>
      <c r="E2209">
        <v>2208</v>
      </c>
    </row>
    <row r="2210" spans="1:5" x14ac:dyDescent="0.25">
      <c r="A2210" t="s">
        <v>3637</v>
      </c>
      <c r="B2210" t="s">
        <v>1706</v>
      </c>
      <c r="C2210" t="s">
        <v>1707</v>
      </c>
      <c r="D2210">
        <v>2</v>
      </c>
      <c r="E2210">
        <v>2209</v>
      </c>
    </row>
    <row r="2211" spans="1:5" x14ac:dyDescent="0.25">
      <c r="A2211" t="s">
        <v>3638</v>
      </c>
      <c r="B2211" t="s">
        <v>1706</v>
      </c>
      <c r="C2211" t="s">
        <v>1707</v>
      </c>
      <c r="D2211">
        <v>2</v>
      </c>
      <c r="E2211">
        <v>2210</v>
      </c>
    </row>
    <row r="2212" spans="1:5" x14ac:dyDescent="0.25">
      <c r="A2212" t="s">
        <v>3639</v>
      </c>
      <c r="B2212" t="s">
        <v>1706</v>
      </c>
      <c r="C2212" t="s">
        <v>1707</v>
      </c>
      <c r="D2212">
        <v>2</v>
      </c>
      <c r="E2212">
        <v>2211</v>
      </c>
    </row>
    <row r="2213" spans="1:5" x14ac:dyDescent="0.25">
      <c r="A2213" t="s">
        <v>3640</v>
      </c>
      <c r="B2213" t="s">
        <v>1706</v>
      </c>
      <c r="C2213" t="s">
        <v>1707</v>
      </c>
      <c r="D2213">
        <v>2</v>
      </c>
      <c r="E2213">
        <v>2212</v>
      </c>
    </row>
    <row r="2214" spans="1:5" x14ac:dyDescent="0.25">
      <c r="A2214" t="s">
        <v>3641</v>
      </c>
      <c r="B2214" t="s">
        <v>1706</v>
      </c>
      <c r="C2214" t="s">
        <v>1707</v>
      </c>
      <c r="D2214">
        <v>2</v>
      </c>
      <c r="E2214">
        <v>2213</v>
      </c>
    </row>
    <row r="2215" spans="1:5" x14ac:dyDescent="0.25">
      <c r="A2215" t="s">
        <v>3642</v>
      </c>
      <c r="B2215" t="s">
        <v>1706</v>
      </c>
      <c r="C2215" t="s">
        <v>1707</v>
      </c>
      <c r="D2215">
        <v>2</v>
      </c>
      <c r="E2215">
        <v>2214</v>
      </c>
    </row>
    <row r="2216" spans="1:5" x14ac:dyDescent="0.25">
      <c r="A2216" t="s">
        <v>3643</v>
      </c>
      <c r="B2216" t="s">
        <v>1706</v>
      </c>
      <c r="C2216" t="s">
        <v>1707</v>
      </c>
      <c r="D2216">
        <v>2</v>
      </c>
      <c r="E2216">
        <v>2215</v>
      </c>
    </row>
    <row r="2217" spans="1:5" x14ac:dyDescent="0.25">
      <c r="A2217" t="s">
        <v>3644</v>
      </c>
      <c r="B2217" t="s">
        <v>1706</v>
      </c>
      <c r="C2217" t="s">
        <v>1707</v>
      </c>
      <c r="D2217">
        <v>2</v>
      </c>
      <c r="E2217">
        <v>2216</v>
      </c>
    </row>
    <row r="2218" spans="1:5" x14ac:dyDescent="0.25">
      <c r="A2218" t="s">
        <v>3645</v>
      </c>
      <c r="B2218" t="s">
        <v>1706</v>
      </c>
      <c r="C2218" t="s">
        <v>1707</v>
      </c>
      <c r="D2218">
        <v>2</v>
      </c>
      <c r="E2218">
        <v>2217</v>
      </c>
    </row>
    <row r="2219" spans="1:5" x14ac:dyDescent="0.25">
      <c r="A2219" t="s">
        <v>3646</v>
      </c>
      <c r="B2219" t="s">
        <v>1706</v>
      </c>
      <c r="C2219" t="s">
        <v>1707</v>
      </c>
      <c r="D2219">
        <v>2</v>
      </c>
      <c r="E2219">
        <v>2218</v>
      </c>
    </row>
    <row r="2220" spans="1:5" x14ac:dyDescent="0.25">
      <c r="A2220" t="s">
        <v>3647</v>
      </c>
      <c r="B2220" t="s">
        <v>1706</v>
      </c>
      <c r="C2220" t="s">
        <v>1707</v>
      </c>
      <c r="D2220">
        <v>2</v>
      </c>
      <c r="E2220">
        <v>2219</v>
      </c>
    </row>
    <row r="2221" spans="1:5" x14ac:dyDescent="0.25">
      <c r="A2221" t="s">
        <v>3648</v>
      </c>
      <c r="B2221" t="s">
        <v>1706</v>
      </c>
      <c r="C2221" t="s">
        <v>1707</v>
      </c>
      <c r="D2221">
        <v>2</v>
      </c>
      <c r="E2221">
        <v>2220</v>
      </c>
    </row>
    <row r="2222" spans="1:5" x14ac:dyDescent="0.25">
      <c r="A2222" t="s">
        <v>3649</v>
      </c>
      <c r="B2222" t="s">
        <v>1706</v>
      </c>
      <c r="C2222" t="s">
        <v>1707</v>
      </c>
      <c r="D2222">
        <v>2</v>
      </c>
      <c r="E2222">
        <v>2221</v>
      </c>
    </row>
    <row r="2223" spans="1:5" x14ac:dyDescent="0.25">
      <c r="A2223" t="s">
        <v>3650</v>
      </c>
      <c r="B2223" t="s">
        <v>1706</v>
      </c>
      <c r="C2223" t="s">
        <v>1707</v>
      </c>
      <c r="D2223">
        <v>2</v>
      </c>
      <c r="E2223">
        <v>2222</v>
      </c>
    </row>
    <row r="2224" spans="1:5" x14ac:dyDescent="0.25">
      <c r="A2224" t="s">
        <v>3651</v>
      </c>
      <c r="B2224" t="s">
        <v>1706</v>
      </c>
      <c r="C2224" t="s">
        <v>1707</v>
      </c>
      <c r="D2224">
        <v>2</v>
      </c>
      <c r="E2224">
        <v>2223</v>
      </c>
    </row>
    <row r="2225" spans="1:5" x14ac:dyDescent="0.25">
      <c r="A2225" t="s">
        <v>3652</v>
      </c>
      <c r="B2225" t="s">
        <v>1706</v>
      </c>
      <c r="C2225" t="s">
        <v>1707</v>
      </c>
      <c r="D2225">
        <v>2</v>
      </c>
      <c r="E2225">
        <v>2224</v>
      </c>
    </row>
    <row r="2226" spans="1:5" x14ac:dyDescent="0.25">
      <c r="A2226" t="s">
        <v>3653</v>
      </c>
      <c r="B2226" t="s">
        <v>1706</v>
      </c>
      <c r="C2226" t="s">
        <v>1707</v>
      </c>
      <c r="D2226">
        <v>2</v>
      </c>
      <c r="E2226">
        <v>2225</v>
      </c>
    </row>
    <row r="2227" spans="1:5" x14ac:dyDescent="0.25">
      <c r="A2227" t="s">
        <v>3654</v>
      </c>
      <c r="B2227" t="s">
        <v>1706</v>
      </c>
      <c r="C2227" t="s">
        <v>1707</v>
      </c>
      <c r="D2227">
        <v>2</v>
      </c>
      <c r="E2227">
        <v>2226</v>
      </c>
    </row>
    <row r="2228" spans="1:5" x14ac:dyDescent="0.25">
      <c r="A2228" t="s">
        <v>3655</v>
      </c>
      <c r="B2228" t="s">
        <v>1706</v>
      </c>
      <c r="C2228" t="s">
        <v>1707</v>
      </c>
      <c r="D2228">
        <v>2</v>
      </c>
      <c r="E2228">
        <v>2227</v>
      </c>
    </row>
    <row r="2229" spans="1:5" x14ac:dyDescent="0.25">
      <c r="A2229" t="s">
        <v>3656</v>
      </c>
      <c r="B2229" t="s">
        <v>1706</v>
      </c>
      <c r="C2229" t="s">
        <v>1707</v>
      </c>
      <c r="D2229">
        <v>2</v>
      </c>
      <c r="E2229">
        <v>2228</v>
      </c>
    </row>
    <row r="2230" spans="1:5" x14ac:dyDescent="0.25">
      <c r="A2230" t="s">
        <v>3657</v>
      </c>
      <c r="B2230" t="s">
        <v>1706</v>
      </c>
      <c r="C2230" t="s">
        <v>1707</v>
      </c>
      <c r="D2230">
        <v>2</v>
      </c>
      <c r="E2230">
        <v>2229</v>
      </c>
    </row>
    <row r="2231" spans="1:5" x14ac:dyDescent="0.25">
      <c r="A2231" t="s">
        <v>3658</v>
      </c>
      <c r="B2231" t="s">
        <v>1706</v>
      </c>
      <c r="C2231" t="s">
        <v>1707</v>
      </c>
      <c r="D2231">
        <v>2</v>
      </c>
      <c r="E2231">
        <v>2230</v>
      </c>
    </row>
    <row r="2232" spans="1:5" x14ac:dyDescent="0.25">
      <c r="A2232" t="s">
        <v>3659</v>
      </c>
      <c r="B2232" t="s">
        <v>1706</v>
      </c>
      <c r="C2232" t="s">
        <v>1707</v>
      </c>
      <c r="D2232">
        <v>2</v>
      </c>
      <c r="E2232">
        <v>2231</v>
      </c>
    </row>
    <row r="2233" spans="1:5" x14ac:dyDescent="0.25">
      <c r="A2233" t="s">
        <v>3660</v>
      </c>
      <c r="B2233" t="s">
        <v>1706</v>
      </c>
      <c r="C2233" t="s">
        <v>1707</v>
      </c>
      <c r="D2233">
        <v>2</v>
      </c>
      <c r="E2233">
        <v>2232</v>
      </c>
    </row>
    <row r="2234" spans="1:5" x14ac:dyDescent="0.25">
      <c r="A2234" t="s">
        <v>3661</v>
      </c>
      <c r="B2234" t="s">
        <v>1706</v>
      </c>
      <c r="C2234" t="s">
        <v>1707</v>
      </c>
      <c r="D2234">
        <v>2</v>
      </c>
      <c r="E2234">
        <v>2233</v>
      </c>
    </row>
    <row r="2235" spans="1:5" x14ac:dyDescent="0.25">
      <c r="A2235" t="s">
        <v>3662</v>
      </c>
      <c r="B2235" t="s">
        <v>1706</v>
      </c>
      <c r="C2235" t="s">
        <v>1707</v>
      </c>
      <c r="D2235">
        <v>2</v>
      </c>
      <c r="E2235">
        <v>2234</v>
      </c>
    </row>
    <row r="2236" spans="1:5" x14ac:dyDescent="0.25">
      <c r="A2236" t="s">
        <v>3663</v>
      </c>
      <c r="B2236" t="s">
        <v>1706</v>
      </c>
      <c r="C2236" t="s">
        <v>1707</v>
      </c>
      <c r="D2236">
        <v>2</v>
      </c>
      <c r="E2236">
        <v>2235</v>
      </c>
    </row>
    <row r="2237" spans="1:5" x14ac:dyDescent="0.25">
      <c r="A2237" t="s">
        <v>3664</v>
      </c>
      <c r="B2237" t="s">
        <v>1706</v>
      </c>
      <c r="C2237" t="s">
        <v>1707</v>
      </c>
      <c r="D2237">
        <v>2</v>
      </c>
      <c r="E2237">
        <v>2236</v>
      </c>
    </row>
    <row r="2238" spans="1:5" x14ac:dyDescent="0.25">
      <c r="A2238" t="s">
        <v>3665</v>
      </c>
      <c r="B2238" t="s">
        <v>1706</v>
      </c>
      <c r="C2238" t="s">
        <v>1707</v>
      </c>
      <c r="D2238">
        <v>2</v>
      </c>
      <c r="E2238">
        <v>2237</v>
      </c>
    </row>
    <row r="2239" spans="1:5" x14ac:dyDescent="0.25">
      <c r="A2239" t="s">
        <v>3666</v>
      </c>
      <c r="B2239" t="s">
        <v>1706</v>
      </c>
      <c r="C2239" t="s">
        <v>1707</v>
      </c>
      <c r="D2239">
        <v>2</v>
      </c>
      <c r="E2239">
        <v>2238</v>
      </c>
    </row>
    <row r="2240" spans="1:5" x14ac:dyDescent="0.25">
      <c r="A2240" t="s">
        <v>3667</v>
      </c>
      <c r="B2240" t="s">
        <v>1706</v>
      </c>
      <c r="C2240" t="s">
        <v>1707</v>
      </c>
      <c r="D2240">
        <v>2</v>
      </c>
      <c r="E2240">
        <v>2239</v>
      </c>
    </row>
    <row r="2241" spans="1:5" x14ac:dyDescent="0.25">
      <c r="A2241" t="s">
        <v>3668</v>
      </c>
      <c r="B2241" t="s">
        <v>1706</v>
      </c>
      <c r="C2241" t="s">
        <v>1707</v>
      </c>
      <c r="D2241">
        <v>2</v>
      </c>
      <c r="E2241">
        <v>2240</v>
      </c>
    </row>
    <row r="2242" spans="1:5" x14ac:dyDescent="0.25">
      <c r="A2242" t="s">
        <v>3669</v>
      </c>
      <c r="B2242" t="s">
        <v>1706</v>
      </c>
      <c r="C2242" t="s">
        <v>1707</v>
      </c>
      <c r="D2242">
        <v>2</v>
      </c>
      <c r="E2242">
        <v>2241</v>
      </c>
    </row>
    <row r="2243" spans="1:5" x14ac:dyDescent="0.25">
      <c r="A2243" t="s">
        <v>3670</v>
      </c>
      <c r="B2243" t="s">
        <v>1706</v>
      </c>
      <c r="C2243" t="s">
        <v>1707</v>
      </c>
      <c r="D2243">
        <v>2</v>
      </c>
      <c r="E2243">
        <v>2242</v>
      </c>
    </row>
    <row r="2244" spans="1:5" x14ac:dyDescent="0.25">
      <c r="A2244" t="s">
        <v>3671</v>
      </c>
      <c r="B2244" t="s">
        <v>1706</v>
      </c>
      <c r="C2244" t="s">
        <v>1707</v>
      </c>
      <c r="D2244">
        <v>2</v>
      </c>
      <c r="E2244">
        <v>2243</v>
      </c>
    </row>
    <row r="2245" spans="1:5" x14ac:dyDescent="0.25">
      <c r="A2245" t="s">
        <v>3672</v>
      </c>
      <c r="B2245" t="s">
        <v>1706</v>
      </c>
      <c r="C2245" t="s">
        <v>1707</v>
      </c>
      <c r="D2245">
        <v>2</v>
      </c>
      <c r="E2245">
        <v>2244</v>
      </c>
    </row>
    <row r="2246" spans="1:5" x14ac:dyDescent="0.25">
      <c r="A2246" t="s">
        <v>3673</v>
      </c>
      <c r="B2246" t="s">
        <v>1706</v>
      </c>
      <c r="C2246" t="s">
        <v>1707</v>
      </c>
      <c r="D2246">
        <v>2</v>
      </c>
      <c r="E2246">
        <v>2245</v>
      </c>
    </row>
    <row r="2247" spans="1:5" x14ac:dyDescent="0.25">
      <c r="A2247" t="s">
        <v>3674</v>
      </c>
      <c r="B2247" t="s">
        <v>1706</v>
      </c>
      <c r="C2247" t="s">
        <v>1707</v>
      </c>
      <c r="D2247">
        <v>2</v>
      </c>
      <c r="E2247">
        <v>2246</v>
      </c>
    </row>
    <row r="2248" spans="1:5" x14ac:dyDescent="0.25">
      <c r="A2248" t="s">
        <v>3675</v>
      </c>
      <c r="B2248" t="s">
        <v>1706</v>
      </c>
      <c r="C2248" t="s">
        <v>1707</v>
      </c>
      <c r="D2248">
        <v>2</v>
      </c>
      <c r="E2248">
        <v>2247</v>
      </c>
    </row>
    <row r="2249" spans="1:5" x14ac:dyDescent="0.25">
      <c r="A2249" t="s">
        <v>3676</v>
      </c>
      <c r="B2249" t="s">
        <v>1706</v>
      </c>
      <c r="C2249" t="s">
        <v>1707</v>
      </c>
      <c r="D2249">
        <v>2</v>
      </c>
      <c r="E2249">
        <v>2248</v>
      </c>
    </row>
    <row r="2250" spans="1:5" x14ac:dyDescent="0.25">
      <c r="A2250" t="s">
        <v>3677</v>
      </c>
      <c r="B2250" t="s">
        <v>1706</v>
      </c>
      <c r="C2250" t="s">
        <v>1707</v>
      </c>
      <c r="D2250">
        <v>2</v>
      </c>
      <c r="E2250">
        <v>2249</v>
      </c>
    </row>
    <row r="2251" spans="1:5" x14ac:dyDescent="0.25">
      <c r="A2251" t="s">
        <v>3678</v>
      </c>
      <c r="B2251" t="s">
        <v>1706</v>
      </c>
      <c r="C2251" t="s">
        <v>1707</v>
      </c>
      <c r="D2251">
        <v>2</v>
      </c>
      <c r="E2251">
        <v>2250</v>
      </c>
    </row>
    <row r="2252" spans="1:5" x14ac:dyDescent="0.25">
      <c r="A2252" t="s">
        <v>3679</v>
      </c>
      <c r="B2252" t="s">
        <v>1706</v>
      </c>
      <c r="C2252" t="s">
        <v>1707</v>
      </c>
      <c r="D2252">
        <v>2</v>
      </c>
      <c r="E2252">
        <v>2251</v>
      </c>
    </row>
    <row r="2253" spans="1:5" x14ac:dyDescent="0.25">
      <c r="A2253" t="s">
        <v>3680</v>
      </c>
      <c r="B2253" t="s">
        <v>1706</v>
      </c>
      <c r="C2253" t="s">
        <v>1707</v>
      </c>
      <c r="D2253">
        <v>2</v>
      </c>
      <c r="E2253">
        <v>2252</v>
      </c>
    </row>
    <row r="2254" spans="1:5" x14ac:dyDescent="0.25">
      <c r="A2254" t="s">
        <v>3681</v>
      </c>
      <c r="B2254" t="s">
        <v>1706</v>
      </c>
      <c r="C2254" t="s">
        <v>1707</v>
      </c>
      <c r="D2254">
        <v>2</v>
      </c>
      <c r="E2254">
        <v>2253</v>
      </c>
    </row>
    <row r="2255" spans="1:5" x14ac:dyDescent="0.25">
      <c r="A2255" t="s">
        <v>3682</v>
      </c>
      <c r="B2255" t="s">
        <v>1706</v>
      </c>
      <c r="C2255" t="s">
        <v>1707</v>
      </c>
      <c r="D2255">
        <v>2</v>
      </c>
      <c r="E2255">
        <v>2254</v>
      </c>
    </row>
    <row r="2256" spans="1:5" x14ac:dyDescent="0.25">
      <c r="A2256" t="s">
        <v>3683</v>
      </c>
      <c r="B2256" t="s">
        <v>1706</v>
      </c>
      <c r="C2256" t="s">
        <v>1707</v>
      </c>
      <c r="D2256">
        <v>2</v>
      </c>
      <c r="E2256">
        <v>2255</v>
      </c>
    </row>
    <row r="2257" spans="1:5" x14ac:dyDescent="0.25">
      <c r="A2257" t="s">
        <v>3684</v>
      </c>
      <c r="B2257" t="s">
        <v>1706</v>
      </c>
      <c r="C2257" t="s">
        <v>1707</v>
      </c>
      <c r="D2257">
        <v>2</v>
      </c>
      <c r="E2257">
        <v>2256</v>
      </c>
    </row>
    <row r="2258" spans="1:5" x14ac:dyDescent="0.25">
      <c r="A2258" t="s">
        <v>3685</v>
      </c>
      <c r="B2258" t="s">
        <v>1706</v>
      </c>
      <c r="C2258" t="s">
        <v>1707</v>
      </c>
      <c r="D2258">
        <v>2</v>
      </c>
      <c r="E2258">
        <v>2257</v>
      </c>
    </row>
    <row r="2259" spans="1:5" x14ac:dyDescent="0.25">
      <c r="A2259" t="s">
        <v>3686</v>
      </c>
      <c r="B2259" t="s">
        <v>1706</v>
      </c>
      <c r="C2259" t="s">
        <v>1707</v>
      </c>
      <c r="D2259">
        <v>2</v>
      </c>
      <c r="E2259">
        <v>2258</v>
      </c>
    </row>
    <row r="2260" spans="1:5" x14ac:dyDescent="0.25">
      <c r="A2260" t="s">
        <v>3687</v>
      </c>
      <c r="B2260" t="s">
        <v>1706</v>
      </c>
      <c r="C2260" t="s">
        <v>1707</v>
      </c>
      <c r="D2260">
        <v>2</v>
      </c>
      <c r="E2260">
        <v>2259</v>
      </c>
    </row>
    <row r="2261" spans="1:5" x14ac:dyDescent="0.25">
      <c r="A2261" t="s">
        <v>3688</v>
      </c>
      <c r="B2261" t="s">
        <v>1706</v>
      </c>
      <c r="C2261" t="s">
        <v>1707</v>
      </c>
      <c r="D2261">
        <v>2</v>
      </c>
      <c r="E2261">
        <v>2260</v>
      </c>
    </row>
    <row r="2262" spans="1:5" x14ac:dyDescent="0.25">
      <c r="A2262" t="s">
        <v>3689</v>
      </c>
      <c r="B2262" t="s">
        <v>1706</v>
      </c>
      <c r="C2262" t="s">
        <v>1707</v>
      </c>
      <c r="D2262">
        <v>2</v>
      </c>
      <c r="E2262">
        <v>2261</v>
      </c>
    </row>
    <row r="2263" spans="1:5" x14ac:dyDescent="0.25">
      <c r="A2263" t="s">
        <v>3690</v>
      </c>
      <c r="B2263" t="s">
        <v>1706</v>
      </c>
      <c r="C2263" t="s">
        <v>1707</v>
      </c>
      <c r="D2263">
        <v>2</v>
      </c>
      <c r="E2263">
        <v>2262</v>
      </c>
    </row>
    <row r="2264" spans="1:5" x14ac:dyDescent="0.25">
      <c r="A2264" t="s">
        <v>3691</v>
      </c>
      <c r="B2264" t="s">
        <v>1706</v>
      </c>
      <c r="C2264" t="s">
        <v>1707</v>
      </c>
      <c r="D2264">
        <v>2</v>
      </c>
      <c r="E2264">
        <v>2263</v>
      </c>
    </row>
    <row r="2265" spans="1:5" x14ac:dyDescent="0.25">
      <c r="A2265" t="s">
        <v>3692</v>
      </c>
      <c r="B2265" t="s">
        <v>1706</v>
      </c>
      <c r="C2265" t="s">
        <v>1707</v>
      </c>
      <c r="D2265">
        <v>2</v>
      </c>
      <c r="E2265">
        <v>2264</v>
      </c>
    </row>
    <row r="2266" spans="1:5" x14ac:dyDescent="0.25">
      <c r="A2266" t="s">
        <v>3693</v>
      </c>
      <c r="B2266" t="s">
        <v>1706</v>
      </c>
      <c r="C2266" t="s">
        <v>1707</v>
      </c>
      <c r="D2266">
        <v>2</v>
      </c>
      <c r="E2266">
        <v>2265</v>
      </c>
    </row>
    <row r="2267" spans="1:5" x14ac:dyDescent="0.25">
      <c r="A2267" t="s">
        <v>3694</v>
      </c>
      <c r="B2267" t="s">
        <v>1706</v>
      </c>
      <c r="C2267" t="s">
        <v>1707</v>
      </c>
      <c r="D2267">
        <v>2</v>
      </c>
      <c r="E2267">
        <v>2266</v>
      </c>
    </row>
    <row r="2268" spans="1:5" x14ac:dyDescent="0.25">
      <c r="A2268" t="s">
        <v>3695</v>
      </c>
      <c r="B2268" t="s">
        <v>1706</v>
      </c>
      <c r="C2268" t="s">
        <v>1707</v>
      </c>
      <c r="D2268">
        <v>2</v>
      </c>
      <c r="E2268">
        <v>2267</v>
      </c>
    </row>
    <row r="2269" spans="1:5" x14ac:dyDescent="0.25">
      <c r="A2269" t="s">
        <v>3696</v>
      </c>
      <c r="B2269" t="s">
        <v>1706</v>
      </c>
      <c r="C2269" t="s">
        <v>1730</v>
      </c>
      <c r="D2269">
        <v>2</v>
      </c>
      <c r="E2269">
        <v>2268</v>
      </c>
    </row>
    <row r="2270" spans="1:5" x14ac:dyDescent="0.25">
      <c r="A2270" t="s">
        <v>3697</v>
      </c>
      <c r="B2270" t="s">
        <v>1706</v>
      </c>
      <c r="C2270" t="s">
        <v>1730</v>
      </c>
      <c r="D2270">
        <v>2</v>
      </c>
      <c r="E2270">
        <v>2269</v>
      </c>
    </row>
    <row r="2271" spans="1:5" x14ac:dyDescent="0.25">
      <c r="A2271" t="s">
        <v>3698</v>
      </c>
      <c r="B2271" t="s">
        <v>1706</v>
      </c>
      <c r="C2271" t="s">
        <v>1730</v>
      </c>
      <c r="D2271">
        <v>2</v>
      </c>
      <c r="E2271">
        <v>2270</v>
      </c>
    </row>
    <row r="2272" spans="1:5" x14ac:dyDescent="0.25">
      <c r="A2272" t="s">
        <v>3699</v>
      </c>
      <c r="B2272" t="s">
        <v>1706</v>
      </c>
      <c r="C2272" t="s">
        <v>1730</v>
      </c>
      <c r="D2272">
        <v>2</v>
      </c>
      <c r="E2272">
        <v>2271</v>
      </c>
    </row>
    <row r="2273" spans="1:5" x14ac:dyDescent="0.25">
      <c r="A2273" t="s">
        <v>3700</v>
      </c>
      <c r="B2273" t="s">
        <v>1706</v>
      </c>
      <c r="C2273" t="s">
        <v>1730</v>
      </c>
      <c r="D2273">
        <v>2</v>
      </c>
      <c r="E2273">
        <v>2272</v>
      </c>
    </row>
    <row r="2274" spans="1:5" x14ac:dyDescent="0.25">
      <c r="A2274" t="s">
        <v>3701</v>
      </c>
      <c r="B2274" t="s">
        <v>1706</v>
      </c>
      <c r="C2274" t="s">
        <v>1730</v>
      </c>
      <c r="D2274">
        <v>2</v>
      </c>
      <c r="E2274">
        <v>2273</v>
      </c>
    </row>
    <row r="2275" spans="1:5" x14ac:dyDescent="0.25">
      <c r="A2275" t="s">
        <v>3702</v>
      </c>
      <c r="B2275" t="s">
        <v>1706</v>
      </c>
      <c r="C2275" t="s">
        <v>1730</v>
      </c>
      <c r="D2275">
        <v>2</v>
      </c>
      <c r="E2275">
        <v>2274</v>
      </c>
    </row>
    <row r="2276" spans="1:5" x14ac:dyDescent="0.25">
      <c r="A2276" t="s">
        <v>3703</v>
      </c>
      <c r="B2276" t="s">
        <v>1706</v>
      </c>
      <c r="C2276" t="s">
        <v>1730</v>
      </c>
      <c r="D2276">
        <v>2</v>
      </c>
      <c r="E2276">
        <v>2275</v>
      </c>
    </row>
    <row r="2277" spans="1:5" x14ac:dyDescent="0.25">
      <c r="A2277" t="s">
        <v>3704</v>
      </c>
      <c r="B2277" t="s">
        <v>1706</v>
      </c>
      <c r="C2277" t="s">
        <v>1730</v>
      </c>
      <c r="D2277">
        <v>2</v>
      </c>
      <c r="E2277">
        <v>2276</v>
      </c>
    </row>
    <row r="2278" spans="1:5" x14ac:dyDescent="0.25">
      <c r="A2278" t="s">
        <v>3705</v>
      </c>
      <c r="B2278" t="s">
        <v>1706</v>
      </c>
      <c r="C2278" t="s">
        <v>1730</v>
      </c>
      <c r="D2278">
        <v>2</v>
      </c>
      <c r="E2278">
        <v>2277</v>
      </c>
    </row>
    <row r="2279" spans="1:5" x14ac:dyDescent="0.25">
      <c r="A2279" t="s">
        <v>3706</v>
      </c>
      <c r="B2279" t="s">
        <v>1706</v>
      </c>
      <c r="C2279" t="s">
        <v>1730</v>
      </c>
      <c r="D2279">
        <v>2</v>
      </c>
      <c r="E2279">
        <v>2278</v>
      </c>
    </row>
    <row r="2280" spans="1:5" x14ac:dyDescent="0.25">
      <c r="A2280" t="s">
        <v>3707</v>
      </c>
      <c r="B2280" t="s">
        <v>1706</v>
      </c>
      <c r="C2280" t="s">
        <v>1730</v>
      </c>
      <c r="D2280">
        <v>2</v>
      </c>
      <c r="E2280">
        <v>2279</v>
      </c>
    </row>
    <row r="2281" spans="1:5" x14ac:dyDescent="0.25">
      <c r="A2281" t="s">
        <v>3708</v>
      </c>
      <c r="B2281" t="s">
        <v>1706</v>
      </c>
      <c r="C2281" t="s">
        <v>1730</v>
      </c>
      <c r="D2281">
        <v>2</v>
      </c>
      <c r="E2281">
        <v>2280</v>
      </c>
    </row>
    <row r="2282" spans="1:5" x14ac:dyDescent="0.25">
      <c r="A2282" t="s">
        <v>3709</v>
      </c>
      <c r="B2282" t="s">
        <v>1706</v>
      </c>
      <c r="C2282" t="s">
        <v>1730</v>
      </c>
      <c r="D2282">
        <v>2</v>
      </c>
      <c r="E2282">
        <v>2281</v>
      </c>
    </row>
    <row r="2283" spans="1:5" x14ac:dyDescent="0.25">
      <c r="A2283" t="s">
        <v>3710</v>
      </c>
      <c r="B2283" t="s">
        <v>1706</v>
      </c>
      <c r="C2283" t="s">
        <v>1730</v>
      </c>
      <c r="D2283">
        <v>2</v>
      </c>
      <c r="E2283">
        <v>2282</v>
      </c>
    </row>
    <row r="2284" spans="1:5" x14ac:dyDescent="0.25">
      <c r="A2284" t="s">
        <v>3711</v>
      </c>
      <c r="B2284" t="s">
        <v>1706</v>
      </c>
      <c r="C2284" t="s">
        <v>1730</v>
      </c>
      <c r="D2284">
        <v>2</v>
      </c>
      <c r="E2284">
        <v>2283</v>
      </c>
    </row>
    <row r="2285" spans="1:5" x14ac:dyDescent="0.25">
      <c r="A2285" t="s">
        <v>3712</v>
      </c>
      <c r="B2285" t="s">
        <v>1706</v>
      </c>
      <c r="C2285" t="s">
        <v>1730</v>
      </c>
      <c r="D2285">
        <v>2</v>
      </c>
      <c r="E2285">
        <v>2284</v>
      </c>
    </row>
    <row r="2286" spans="1:5" x14ac:dyDescent="0.25">
      <c r="A2286" t="s">
        <v>3713</v>
      </c>
      <c r="B2286" t="s">
        <v>1706</v>
      </c>
      <c r="C2286" t="s">
        <v>1730</v>
      </c>
      <c r="D2286">
        <v>2</v>
      </c>
      <c r="E2286">
        <v>2285</v>
      </c>
    </row>
    <row r="2287" spans="1:5" x14ac:dyDescent="0.25">
      <c r="A2287" t="s">
        <v>3714</v>
      </c>
      <c r="B2287" t="s">
        <v>1737</v>
      </c>
      <c r="C2287" t="s">
        <v>1738</v>
      </c>
      <c r="D2287">
        <v>2</v>
      </c>
      <c r="E2287">
        <v>2286</v>
      </c>
    </row>
    <row r="2288" spans="1:5" x14ac:dyDescent="0.25">
      <c r="A2288" t="s">
        <v>3715</v>
      </c>
      <c r="B2288" t="s">
        <v>1737</v>
      </c>
      <c r="C2288" t="s">
        <v>1738</v>
      </c>
      <c r="D2288">
        <v>2</v>
      </c>
      <c r="E2288">
        <v>2287</v>
      </c>
    </row>
    <row r="2289" spans="1:5" x14ac:dyDescent="0.25">
      <c r="A2289" t="s">
        <v>3716</v>
      </c>
      <c r="B2289" t="s">
        <v>1737</v>
      </c>
      <c r="C2289" t="s">
        <v>1738</v>
      </c>
      <c r="D2289">
        <v>2</v>
      </c>
      <c r="E2289">
        <v>2288</v>
      </c>
    </row>
    <row r="2290" spans="1:5" x14ac:dyDescent="0.25">
      <c r="A2290" t="s">
        <v>3717</v>
      </c>
      <c r="B2290" t="s">
        <v>1737</v>
      </c>
      <c r="C2290" t="s">
        <v>1738</v>
      </c>
      <c r="D2290">
        <v>2</v>
      </c>
      <c r="E2290">
        <v>2289</v>
      </c>
    </row>
    <row r="2291" spans="1:5" x14ac:dyDescent="0.25">
      <c r="A2291" t="s">
        <v>3718</v>
      </c>
      <c r="B2291" t="s">
        <v>1737</v>
      </c>
      <c r="C2291" t="s">
        <v>1738</v>
      </c>
      <c r="D2291">
        <v>2</v>
      </c>
      <c r="E2291">
        <v>2290</v>
      </c>
    </row>
    <row r="2292" spans="1:5" x14ac:dyDescent="0.25">
      <c r="A2292" t="s">
        <v>3719</v>
      </c>
      <c r="B2292" t="s">
        <v>1737</v>
      </c>
      <c r="C2292" t="s">
        <v>1738</v>
      </c>
      <c r="D2292">
        <v>2</v>
      </c>
      <c r="E2292">
        <v>2291</v>
      </c>
    </row>
    <row r="2293" spans="1:5" x14ac:dyDescent="0.25">
      <c r="A2293" t="s">
        <v>3720</v>
      </c>
      <c r="B2293" t="s">
        <v>1737</v>
      </c>
      <c r="C2293" t="s">
        <v>1738</v>
      </c>
      <c r="D2293">
        <v>2</v>
      </c>
      <c r="E2293">
        <v>2292</v>
      </c>
    </row>
    <row r="2294" spans="1:5" x14ac:dyDescent="0.25">
      <c r="A2294" t="s">
        <v>3721</v>
      </c>
      <c r="B2294" t="s">
        <v>1737</v>
      </c>
      <c r="C2294" t="s">
        <v>1738</v>
      </c>
      <c r="D2294">
        <v>2</v>
      </c>
      <c r="E2294">
        <v>2293</v>
      </c>
    </row>
    <row r="2295" spans="1:5" x14ac:dyDescent="0.25">
      <c r="A2295" t="s">
        <v>3722</v>
      </c>
      <c r="B2295" t="s">
        <v>1737</v>
      </c>
      <c r="C2295" t="s">
        <v>1738</v>
      </c>
      <c r="D2295">
        <v>2</v>
      </c>
      <c r="E2295">
        <v>2294</v>
      </c>
    </row>
    <row r="2296" spans="1:5" x14ac:dyDescent="0.25">
      <c r="A2296" t="s">
        <v>3723</v>
      </c>
      <c r="B2296" t="s">
        <v>1737</v>
      </c>
      <c r="C2296" t="s">
        <v>1738</v>
      </c>
      <c r="D2296">
        <v>2</v>
      </c>
      <c r="E2296">
        <v>2295</v>
      </c>
    </row>
    <row r="2297" spans="1:5" x14ac:dyDescent="0.25">
      <c r="A2297" t="s">
        <v>3724</v>
      </c>
      <c r="B2297" t="s">
        <v>1737</v>
      </c>
      <c r="C2297" t="s">
        <v>1738</v>
      </c>
      <c r="D2297">
        <v>2</v>
      </c>
      <c r="E2297">
        <v>2296</v>
      </c>
    </row>
    <row r="2298" spans="1:5" x14ac:dyDescent="0.25">
      <c r="A2298" t="s">
        <v>3725</v>
      </c>
      <c r="B2298" t="s">
        <v>1737</v>
      </c>
      <c r="C2298" t="s">
        <v>1738</v>
      </c>
      <c r="D2298">
        <v>2</v>
      </c>
      <c r="E2298">
        <v>2297</v>
      </c>
    </row>
    <row r="2299" spans="1:5" x14ac:dyDescent="0.25">
      <c r="A2299" t="s">
        <v>3726</v>
      </c>
      <c r="B2299" t="s">
        <v>1737</v>
      </c>
      <c r="C2299" t="s">
        <v>1795</v>
      </c>
      <c r="D2299">
        <v>2</v>
      </c>
      <c r="E2299">
        <v>2298</v>
      </c>
    </row>
    <row r="2300" spans="1:5" x14ac:dyDescent="0.25">
      <c r="A2300" t="s">
        <v>3727</v>
      </c>
      <c r="B2300" t="s">
        <v>1737</v>
      </c>
      <c r="C2300" t="s">
        <v>1795</v>
      </c>
      <c r="D2300">
        <v>2</v>
      </c>
      <c r="E2300">
        <v>2299</v>
      </c>
    </row>
    <row r="2301" spans="1:5" x14ac:dyDescent="0.25">
      <c r="A2301" t="s">
        <v>3728</v>
      </c>
      <c r="B2301" t="s">
        <v>1737</v>
      </c>
      <c r="C2301" t="s">
        <v>1795</v>
      </c>
      <c r="D2301">
        <v>2</v>
      </c>
      <c r="E2301">
        <v>2300</v>
      </c>
    </row>
    <row r="2302" spans="1:5" x14ac:dyDescent="0.25">
      <c r="A2302" t="s">
        <v>3729</v>
      </c>
      <c r="B2302" t="s">
        <v>1737</v>
      </c>
      <c r="C2302" t="s">
        <v>1795</v>
      </c>
      <c r="D2302">
        <v>2</v>
      </c>
      <c r="E2302">
        <v>2301</v>
      </c>
    </row>
    <row r="2303" spans="1:5" x14ac:dyDescent="0.25">
      <c r="A2303" t="s">
        <v>3730</v>
      </c>
      <c r="B2303" t="s">
        <v>1737</v>
      </c>
      <c r="C2303" t="s">
        <v>1795</v>
      </c>
      <c r="D2303">
        <v>2</v>
      </c>
      <c r="E2303">
        <v>2302</v>
      </c>
    </row>
    <row r="2304" spans="1:5" x14ac:dyDescent="0.25">
      <c r="A2304" t="s">
        <v>3731</v>
      </c>
      <c r="B2304" t="s">
        <v>1737</v>
      </c>
      <c r="C2304" t="s">
        <v>1795</v>
      </c>
      <c r="D2304">
        <v>2</v>
      </c>
      <c r="E2304">
        <v>2303</v>
      </c>
    </row>
    <row r="2305" spans="1:5" x14ac:dyDescent="0.25">
      <c r="A2305" t="s">
        <v>3732</v>
      </c>
      <c r="B2305" t="s">
        <v>1737</v>
      </c>
      <c r="C2305" t="s">
        <v>1795</v>
      </c>
      <c r="D2305">
        <v>2</v>
      </c>
      <c r="E2305">
        <v>2304</v>
      </c>
    </row>
    <row r="2306" spans="1:5" x14ac:dyDescent="0.25">
      <c r="A2306" t="s">
        <v>3733</v>
      </c>
      <c r="B2306" t="s">
        <v>1737</v>
      </c>
      <c r="C2306" t="s">
        <v>1795</v>
      </c>
      <c r="D2306">
        <v>2</v>
      </c>
      <c r="E2306">
        <v>2305</v>
      </c>
    </row>
    <row r="2307" spans="1:5" x14ac:dyDescent="0.25">
      <c r="A2307" t="s">
        <v>3734</v>
      </c>
      <c r="B2307" t="s">
        <v>1737</v>
      </c>
      <c r="C2307" t="s">
        <v>1795</v>
      </c>
      <c r="D2307">
        <v>2</v>
      </c>
      <c r="E2307">
        <v>2306</v>
      </c>
    </row>
    <row r="2308" spans="1:5" x14ac:dyDescent="0.25">
      <c r="A2308" t="s">
        <v>3735</v>
      </c>
      <c r="B2308" t="s">
        <v>1737</v>
      </c>
      <c r="C2308" t="s">
        <v>1795</v>
      </c>
      <c r="D2308">
        <v>2</v>
      </c>
      <c r="E2308">
        <v>2307</v>
      </c>
    </row>
    <row r="2309" spans="1:5" x14ac:dyDescent="0.25">
      <c r="A2309" t="s">
        <v>3736</v>
      </c>
      <c r="B2309" t="s">
        <v>1737</v>
      </c>
      <c r="C2309" t="s">
        <v>1795</v>
      </c>
      <c r="D2309">
        <v>2</v>
      </c>
      <c r="E2309">
        <v>2308</v>
      </c>
    </row>
    <row r="2310" spans="1:5" x14ac:dyDescent="0.25">
      <c r="A2310" t="s">
        <v>3737</v>
      </c>
      <c r="B2310" t="s">
        <v>1737</v>
      </c>
      <c r="C2310" t="s">
        <v>1795</v>
      </c>
      <c r="D2310">
        <v>2</v>
      </c>
      <c r="E2310">
        <v>2309</v>
      </c>
    </row>
    <row r="2311" spans="1:5" x14ac:dyDescent="0.25">
      <c r="A2311" t="s">
        <v>3738</v>
      </c>
      <c r="B2311" t="s">
        <v>1737</v>
      </c>
      <c r="C2311" t="s">
        <v>1795</v>
      </c>
      <c r="D2311">
        <v>2</v>
      </c>
      <c r="E2311">
        <v>2310</v>
      </c>
    </row>
    <row r="2312" spans="1:5" x14ac:dyDescent="0.25">
      <c r="A2312" t="s">
        <v>3739</v>
      </c>
      <c r="B2312" t="s">
        <v>1737</v>
      </c>
      <c r="C2312" t="s">
        <v>1795</v>
      </c>
      <c r="D2312">
        <v>2</v>
      </c>
      <c r="E2312">
        <v>2311</v>
      </c>
    </row>
    <row r="2313" spans="1:5" x14ac:dyDescent="0.25">
      <c r="A2313" t="s">
        <v>3740</v>
      </c>
      <c r="B2313" t="s">
        <v>1737</v>
      </c>
      <c r="C2313" t="s">
        <v>1795</v>
      </c>
      <c r="D2313">
        <v>2</v>
      </c>
      <c r="E2313">
        <v>2312</v>
      </c>
    </row>
    <row r="2314" spans="1:5" x14ac:dyDescent="0.25">
      <c r="A2314" t="s">
        <v>3741</v>
      </c>
      <c r="B2314" t="s">
        <v>1737</v>
      </c>
      <c r="C2314" t="s">
        <v>1795</v>
      </c>
      <c r="D2314">
        <v>2</v>
      </c>
      <c r="E2314">
        <v>2313</v>
      </c>
    </row>
    <row r="2315" spans="1:5" x14ac:dyDescent="0.25">
      <c r="A2315" t="s">
        <v>3742</v>
      </c>
      <c r="B2315" t="s">
        <v>1737</v>
      </c>
      <c r="C2315" t="s">
        <v>1795</v>
      </c>
      <c r="D2315">
        <v>2</v>
      </c>
      <c r="E2315">
        <v>2314</v>
      </c>
    </row>
    <row r="2316" spans="1:5" x14ac:dyDescent="0.25">
      <c r="A2316" t="s">
        <v>3743</v>
      </c>
      <c r="B2316" t="s">
        <v>1737</v>
      </c>
      <c r="C2316" t="s">
        <v>1795</v>
      </c>
      <c r="D2316">
        <v>2</v>
      </c>
      <c r="E2316">
        <v>2315</v>
      </c>
    </row>
    <row r="2317" spans="1:5" x14ac:dyDescent="0.25">
      <c r="A2317" t="s">
        <v>3744</v>
      </c>
      <c r="B2317" t="s">
        <v>1737</v>
      </c>
      <c r="C2317" t="s">
        <v>1795</v>
      </c>
      <c r="D2317">
        <v>2</v>
      </c>
      <c r="E2317">
        <v>2316</v>
      </c>
    </row>
    <row r="2318" spans="1:5" x14ac:dyDescent="0.25">
      <c r="A2318" t="s">
        <v>3745</v>
      </c>
      <c r="B2318" t="s">
        <v>1737</v>
      </c>
      <c r="C2318" t="s">
        <v>1795</v>
      </c>
      <c r="D2318">
        <v>2</v>
      </c>
      <c r="E2318">
        <v>2317</v>
      </c>
    </row>
    <row r="2319" spans="1:5" x14ac:dyDescent="0.25">
      <c r="A2319" t="s">
        <v>3746</v>
      </c>
      <c r="B2319" t="s">
        <v>1737</v>
      </c>
      <c r="C2319" t="s">
        <v>1795</v>
      </c>
      <c r="D2319">
        <v>2</v>
      </c>
      <c r="E2319">
        <v>2318</v>
      </c>
    </row>
    <row r="2320" spans="1:5" x14ac:dyDescent="0.25">
      <c r="A2320" t="s">
        <v>3747</v>
      </c>
      <c r="B2320" t="s">
        <v>1737</v>
      </c>
      <c r="C2320" t="s">
        <v>1795</v>
      </c>
      <c r="D2320">
        <v>2</v>
      </c>
      <c r="E2320">
        <v>2319</v>
      </c>
    </row>
    <row r="2321" spans="1:5" x14ac:dyDescent="0.25">
      <c r="A2321" t="s">
        <v>3748</v>
      </c>
      <c r="B2321" t="s">
        <v>1737</v>
      </c>
      <c r="C2321" t="s">
        <v>1795</v>
      </c>
      <c r="D2321">
        <v>2</v>
      </c>
      <c r="E2321">
        <v>2320</v>
      </c>
    </row>
    <row r="2322" spans="1:5" x14ac:dyDescent="0.25">
      <c r="A2322" t="s">
        <v>3749</v>
      </c>
      <c r="B2322" t="s">
        <v>1737</v>
      </c>
      <c r="C2322" t="s">
        <v>1795</v>
      </c>
      <c r="D2322">
        <v>2</v>
      </c>
      <c r="E2322">
        <v>2321</v>
      </c>
    </row>
    <row r="2323" spans="1:5" x14ac:dyDescent="0.25">
      <c r="A2323" t="s">
        <v>3750</v>
      </c>
      <c r="B2323" t="s">
        <v>1737</v>
      </c>
      <c r="C2323" t="s">
        <v>1795</v>
      </c>
      <c r="D2323">
        <v>2</v>
      </c>
      <c r="E2323">
        <v>2322</v>
      </c>
    </row>
    <row r="2324" spans="1:5" x14ac:dyDescent="0.25">
      <c r="A2324" t="s">
        <v>3751</v>
      </c>
      <c r="B2324" t="s">
        <v>1737</v>
      </c>
      <c r="C2324" t="s">
        <v>1795</v>
      </c>
      <c r="D2324">
        <v>2</v>
      </c>
      <c r="E2324">
        <v>2323</v>
      </c>
    </row>
    <row r="2325" spans="1:5" x14ac:dyDescent="0.25">
      <c r="A2325" t="s">
        <v>3752</v>
      </c>
      <c r="B2325" t="s">
        <v>1737</v>
      </c>
      <c r="C2325" t="s">
        <v>1795</v>
      </c>
      <c r="D2325">
        <v>2</v>
      </c>
      <c r="E2325">
        <v>2324</v>
      </c>
    </row>
    <row r="2326" spans="1:5" x14ac:dyDescent="0.25">
      <c r="A2326" t="s">
        <v>3753</v>
      </c>
      <c r="B2326" t="s">
        <v>1737</v>
      </c>
      <c r="C2326" t="s">
        <v>1795</v>
      </c>
      <c r="D2326">
        <v>2</v>
      </c>
      <c r="E2326">
        <v>2325</v>
      </c>
    </row>
    <row r="2327" spans="1:5" x14ac:dyDescent="0.25">
      <c r="A2327" t="s">
        <v>3754</v>
      </c>
      <c r="B2327" t="s">
        <v>1737</v>
      </c>
      <c r="C2327" t="s">
        <v>1795</v>
      </c>
      <c r="D2327">
        <v>2</v>
      </c>
      <c r="E2327">
        <v>2326</v>
      </c>
    </row>
    <row r="2328" spans="1:5" x14ac:dyDescent="0.25">
      <c r="A2328" t="s">
        <v>3755</v>
      </c>
      <c r="B2328" t="s">
        <v>1737</v>
      </c>
      <c r="C2328" t="s">
        <v>1839</v>
      </c>
      <c r="D2328">
        <v>2</v>
      </c>
      <c r="E2328">
        <v>2327</v>
      </c>
    </row>
    <row r="2329" spans="1:5" x14ac:dyDescent="0.25">
      <c r="A2329" t="s">
        <v>3756</v>
      </c>
      <c r="B2329" t="s">
        <v>1737</v>
      </c>
      <c r="C2329" t="s">
        <v>1839</v>
      </c>
      <c r="D2329">
        <v>2</v>
      </c>
      <c r="E2329">
        <v>2328</v>
      </c>
    </row>
    <row r="2330" spans="1:5" x14ac:dyDescent="0.25">
      <c r="A2330" t="s">
        <v>3757</v>
      </c>
      <c r="B2330" t="s">
        <v>1737</v>
      </c>
      <c r="C2330" t="s">
        <v>1839</v>
      </c>
      <c r="D2330">
        <v>2</v>
      </c>
      <c r="E2330">
        <v>2329</v>
      </c>
    </row>
    <row r="2331" spans="1:5" x14ac:dyDescent="0.25">
      <c r="A2331" t="s">
        <v>3758</v>
      </c>
      <c r="B2331" t="s">
        <v>1737</v>
      </c>
      <c r="C2331" t="s">
        <v>1839</v>
      </c>
      <c r="D2331">
        <v>2</v>
      </c>
      <c r="E2331">
        <v>2330</v>
      </c>
    </row>
    <row r="2332" spans="1:5" x14ac:dyDescent="0.25">
      <c r="A2332" t="s">
        <v>3759</v>
      </c>
      <c r="B2332" t="s">
        <v>1737</v>
      </c>
      <c r="C2332" t="s">
        <v>1839</v>
      </c>
      <c r="D2332">
        <v>2</v>
      </c>
      <c r="E2332">
        <v>2331</v>
      </c>
    </row>
    <row r="2333" spans="1:5" x14ac:dyDescent="0.25">
      <c r="A2333" t="s">
        <v>3760</v>
      </c>
      <c r="B2333" t="s">
        <v>1737</v>
      </c>
      <c r="C2333" t="s">
        <v>1839</v>
      </c>
      <c r="D2333">
        <v>2</v>
      </c>
      <c r="E2333">
        <v>2332</v>
      </c>
    </row>
    <row r="2334" spans="1:5" x14ac:dyDescent="0.25">
      <c r="A2334" t="s">
        <v>3761</v>
      </c>
      <c r="B2334" t="s">
        <v>1737</v>
      </c>
      <c r="C2334" t="s">
        <v>1839</v>
      </c>
      <c r="D2334">
        <v>2</v>
      </c>
      <c r="E2334">
        <v>2333</v>
      </c>
    </row>
    <row r="2335" spans="1:5" x14ac:dyDescent="0.25">
      <c r="A2335" t="s">
        <v>3762</v>
      </c>
      <c r="B2335" t="s">
        <v>1737</v>
      </c>
      <c r="C2335" t="s">
        <v>1839</v>
      </c>
      <c r="D2335">
        <v>2</v>
      </c>
      <c r="E2335">
        <v>2334</v>
      </c>
    </row>
    <row r="2336" spans="1:5" x14ac:dyDescent="0.25">
      <c r="A2336" t="s">
        <v>3763</v>
      </c>
      <c r="B2336" t="s">
        <v>1737</v>
      </c>
      <c r="C2336" t="s">
        <v>1839</v>
      </c>
      <c r="D2336">
        <v>2</v>
      </c>
      <c r="E2336">
        <v>2335</v>
      </c>
    </row>
    <row r="2337" spans="1:5" x14ac:dyDescent="0.25">
      <c r="A2337" t="s">
        <v>3764</v>
      </c>
      <c r="B2337" t="s">
        <v>1737</v>
      </c>
      <c r="C2337" t="s">
        <v>1839</v>
      </c>
      <c r="D2337">
        <v>2</v>
      </c>
      <c r="E2337">
        <v>2336</v>
      </c>
    </row>
    <row r="2338" spans="1:5" x14ac:dyDescent="0.25">
      <c r="A2338" t="s">
        <v>3765</v>
      </c>
      <c r="B2338" t="s">
        <v>1737</v>
      </c>
      <c r="C2338" t="s">
        <v>1839</v>
      </c>
      <c r="D2338">
        <v>2</v>
      </c>
      <c r="E2338">
        <v>2337</v>
      </c>
    </row>
    <row r="2339" spans="1:5" x14ac:dyDescent="0.25">
      <c r="A2339" t="s">
        <v>3766</v>
      </c>
      <c r="B2339" t="s">
        <v>1737</v>
      </c>
      <c r="C2339" t="s">
        <v>1839</v>
      </c>
      <c r="D2339">
        <v>2</v>
      </c>
      <c r="E2339">
        <v>2338</v>
      </c>
    </row>
    <row r="2340" spans="1:5" x14ac:dyDescent="0.25">
      <c r="A2340" t="s">
        <v>3767</v>
      </c>
      <c r="B2340" t="s">
        <v>1737</v>
      </c>
      <c r="C2340" t="s">
        <v>1839</v>
      </c>
      <c r="D2340">
        <v>2</v>
      </c>
      <c r="E2340">
        <v>2339</v>
      </c>
    </row>
    <row r="2341" spans="1:5" x14ac:dyDescent="0.25">
      <c r="A2341" t="s">
        <v>3768</v>
      </c>
      <c r="B2341" t="s">
        <v>1737</v>
      </c>
      <c r="C2341" t="s">
        <v>1839</v>
      </c>
      <c r="D2341">
        <v>2</v>
      </c>
      <c r="E2341">
        <v>2340</v>
      </c>
    </row>
    <row r="2342" spans="1:5" x14ac:dyDescent="0.25">
      <c r="A2342" t="s">
        <v>3769</v>
      </c>
      <c r="B2342" t="s">
        <v>1737</v>
      </c>
      <c r="C2342" t="s">
        <v>1839</v>
      </c>
      <c r="D2342">
        <v>2</v>
      </c>
      <c r="E2342">
        <v>2341</v>
      </c>
    </row>
    <row r="2343" spans="1:5" x14ac:dyDescent="0.25">
      <c r="A2343" t="s">
        <v>3770</v>
      </c>
      <c r="B2343" t="s">
        <v>1737</v>
      </c>
      <c r="C2343" t="s">
        <v>1839</v>
      </c>
      <c r="D2343">
        <v>2</v>
      </c>
      <c r="E2343">
        <v>2342</v>
      </c>
    </row>
    <row r="2344" spans="1:5" x14ac:dyDescent="0.25">
      <c r="A2344" t="s">
        <v>3771</v>
      </c>
      <c r="B2344" t="s">
        <v>1737</v>
      </c>
      <c r="C2344" t="s">
        <v>1839</v>
      </c>
      <c r="D2344">
        <v>2</v>
      </c>
      <c r="E2344">
        <v>2343</v>
      </c>
    </row>
    <row r="2345" spans="1:5" x14ac:dyDescent="0.25">
      <c r="A2345" t="s">
        <v>3772</v>
      </c>
      <c r="B2345" t="s">
        <v>1737</v>
      </c>
      <c r="C2345" t="s">
        <v>1839</v>
      </c>
      <c r="D2345">
        <v>2</v>
      </c>
      <c r="E2345">
        <v>2344</v>
      </c>
    </row>
    <row r="2346" spans="1:5" x14ac:dyDescent="0.25">
      <c r="A2346" t="s">
        <v>3773</v>
      </c>
      <c r="B2346" t="s">
        <v>1737</v>
      </c>
      <c r="C2346" t="s">
        <v>1839</v>
      </c>
      <c r="D2346">
        <v>2</v>
      </c>
      <c r="E2346">
        <v>2345</v>
      </c>
    </row>
    <row r="2347" spans="1:5" x14ac:dyDescent="0.25">
      <c r="A2347" t="s">
        <v>3774</v>
      </c>
      <c r="B2347" t="s">
        <v>1737</v>
      </c>
      <c r="C2347" t="s">
        <v>1839</v>
      </c>
      <c r="D2347">
        <v>2</v>
      </c>
      <c r="E2347">
        <v>2346</v>
      </c>
    </row>
    <row r="2348" spans="1:5" x14ac:dyDescent="0.25">
      <c r="A2348" t="s">
        <v>3775</v>
      </c>
      <c r="B2348" t="s">
        <v>1737</v>
      </c>
      <c r="C2348" t="s">
        <v>1839</v>
      </c>
      <c r="D2348">
        <v>2</v>
      </c>
      <c r="E2348">
        <v>2347</v>
      </c>
    </row>
    <row r="2349" spans="1:5" x14ac:dyDescent="0.25">
      <c r="A2349" t="s">
        <v>3776</v>
      </c>
      <c r="B2349" t="s">
        <v>1737</v>
      </c>
      <c r="C2349" t="s">
        <v>1839</v>
      </c>
      <c r="D2349">
        <v>2</v>
      </c>
      <c r="E2349">
        <v>2348</v>
      </c>
    </row>
    <row r="2350" spans="1:5" x14ac:dyDescent="0.25">
      <c r="A2350" t="s">
        <v>3777</v>
      </c>
      <c r="B2350" t="s">
        <v>1737</v>
      </c>
      <c r="C2350" t="s">
        <v>1839</v>
      </c>
      <c r="D2350">
        <v>2</v>
      </c>
      <c r="E2350">
        <v>2349</v>
      </c>
    </row>
    <row r="2351" spans="1:5" x14ac:dyDescent="0.25">
      <c r="A2351" t="s">
        <v>3778</v>
      </c>
      <c r="B2351" t="s">
        <v>1737</v>
      </c>
      <c r="C2351" t="s">
        <v>1839</v>
      </c>
      <c r="D2351">
        <v>2</v>
      </c>
      <c r="E2351">
        <v>2350</v>
      </c>
    </row>
    <row r="2352" spans="1:5" x14ac:dyDescent="0.25">
      <c r="A2352" t="s">
        <v>3779</v>
      </c>
      <c r="B2352" t="s">
        <v>1737</v>
      </c>
      <c r="C2352" t="s">
        <v>1839</v>
      </c>
      <c r="D2352">
        <v>2</v>
      </c>
      <c r="E2352">
        <v>2351</v>
      </c>
    </row>
    <row r="2353" spans="1:5" x14ac:dyDescent="0.25">
      <c r="A2353" t="s">
        <v>3780</v>
      </c>
      <c r="B2353" t="s">
        <v>1737</v>
      </c>
      <c r="C2353" t="s">
        <v>1839</v>
      </c>
      <c r="D2353">
        <v>2</v>
      </c>
      <c r="E2353">
        <v>2352</v>
      </c>
    </row>
    <row r="2354" spans="1:5" x14ac:dyDescent="0.25">
      <c r="A2354" t="s">
        <v>3781</v>
      </c>
      <c r="B2354" t="s">
        <v>1737</v>
      </c>
      <c r="C2354" t="s">
        <v>1856</v>
      </c>
      <c r="D2354">
        <v>2</v>
      </c>
      <c r="E2354">
        <v>2353</v>
      </c>
    </row>
    <row r="2355" spans="1:5" x14ac:dyDescent="0.25">
      <c r="A2355" t="s">
        <v>3782</v>
      </c>
      <c r="B2355" t="s">
        <v>1737</v>
      </c>
      <c r="C2355" t="s">
        <v>1856</v>
      </c>
      <c r="D2355">
        <v>2</v>
      </c>
      <c r="E2355">
        <v>2354</v>
      </c>
    </row>
    <row r="2356" spans="1:5" x14ac:dyDescent="0.25">
      <c r="A2356" t="s">
        <v>3783</v>
      </c>
      <c r="B2356" t="s">
        <v>1737</v>
      </c>
      <c r="C2356" t="s">
        <v>1856</v>
      </c>
      <c r="D2356">
        <v>2</v>
      </c>
      <c r="E2356">
        <v>2355</v>
      </c>
    </row>
    <row r="2357" spans="1:5" x14ac:dyDescent="0.25">
      <c r="A2357" t="s">
        <v>3784</v>
      </c>
      <c r="B2357" t="s">
        <v>1737</v>
      </c>
      <c r="C2357" t="s">
        <v>1856</v>
      </c>
      <c r="D2357">
        <v>2</v>
      </c>
      <c r="E2357">
        <v>2356</v>
      </c>
    </row>
    <row r="2358" spans="1:5" x14ac:dyDescent="0.25">
      <c r="A2358" t="s">
        <v>3785</v>
      </c>
      <c r="B2358" t="s">
        <v>1737</v>
      </c>
      <c r="C2358" t="s">
        <v>1856</v>
      </c>
      <c r="D2358">
        <v>2</v>
      </c>
      <c r="E2358">
        <v>2357</v>
      </c>
    </row>
    <row r="2359" spans="1:5" x14ac:dyDescent="0.25">
      <c r="A2359" t="s">
        <v>3786</v>
      </c>
      <c r="B2359" t="s">
        <v>1737</v>
      </c>
      <c r="C2359" t="s">
        <v>1856</v>
      </c>
      <c r="D2359">
        <v>2</v>
      </c>
      <c r="E2359">
        <v>2358</v>
      </c>
    </row>
    <row r="2360" spans="1:5" x14ac:dyDescent="0.25">
      <c r="A2360" t="s">
        <v>3787</v>
      </c>
      <c r="B2360" t="s">
        <v>1737</v>
      </c>
      <c r="C2360" t="s">
        <v>1856</v>
      </c>
      <c r="D2360">
        <v>2</v>
      </c>
      <c r="E2360">
        <v>2359</v>
      </c>
    </row>
    <row r="2361" spans="1:5" x14ac:dyDescent="0.25">
      <c r="A2361" t="s">
        <v>3788</v>
      </c>
      <c r="B2361" t="s">
        <v>1737</v>
      </c>
      <c r="C2361" t="s">
        <v>1856</v>
      </c>
      <c r="D2361">
        <v>2</v>
      </c>
      <c r="E2361">
        <v>2360</v>
      </c>
    </row>
    <row r="2362" spans="1:5" x14ac:dyDescent="0.25">
      <c r="A2362" t="s">
        <v>3789</v>
      </c>
      <c r="B2362" t="s">
        <v>1737</v>
      </c>
      <c r="C2362" t="s">
        <v>1856</v>
      </c>
      <c r="D2362">
        <v>2</v>
      </c>
      <c r="E2362">
        <v>2361</v>
      </c>
    </row>
    <row r="2363" spans="1:5" x14ac:dyDescent="0.25">
      <c r="A2363" t="s">
        <v>3790</v>
      </c>
      <c r="B2363" t="s">
        <v>1737</v>
      </c>
      <c r="C2363" t="s">
        <v>1856</v>
      </c>
      <c r="D2363">
        <v>2</v>
      </c>
      <c r="E2363">
        <v>2362</v>
      </c>
    </row>
    <row r="2364" spans="1:5" x14ac:dyDescent="0.25">
      <c r="A2364" t="s">
        <v>3791</v>
      </c>
      <c r="B2364" t="s">
        <v>1737</v>
      </c>
      <c r="C2364" t="s">
        <v>1856</v>
      </c>
      <c r="D2364">
        <v>2</v>
      </c>
      <c r="E2364">
        <v>2363</v>
      </c>
    </row>
    <row r="2365" spans="1:5" x14ac:dyDescent="0.25">
      <c r="A2365" t="s">
        <v>3792</v>
      </c>
      <c r="B2365" t="s">
        <v>1737</v>
      </c>
      <c r="C2365" t="s">
        <v>1856</v>
      </c>
      <c r="D2365">
        <v>2</v>
      </c>
      <c r="E2365">
        <v>2364</v>
      </c>
    </row>
    <row r="2366" spans="1:5" x14ac:dyDescent="0.25">
      <c r="A2366" t="s">
        <v>3793</v>
      </c>
      <c r="B2366" t="s">
        <v>1737</v>
      </c>
      <c r="C2366" t="s">
        <v>1856</v>
      </c>
      <c r="D2366">
        <v>2</v>
      </c>
      <c r="E2366">
        <v>2365</v>
      </c>
    </row>
    <row r="2367" spans="1:5" x14ac:dyDescent="0.25">
      <c r="A2367" t="s">
        <v>3794</v>
      </c>
      <c r="B2367" t="s">
        <v>1737</v>
      </c>
      <c r="C2367" t="s">
        <v>1856</v>
      </c>
      <c r="D2367">
        <v>2</v>
      </c>
      <c r="E2367">
        <v>2366</v>
      </c>
    </row>
    <row r="2368" spans="1:5" x14ac:dyDescent="0.25">
      <c r="A2368" t="s">
        <v>3795</v>
      </c>
      <c r="B2368" t="s">
        <v>1737</v>
      </c>
      <c r="C2368" t="s">
        <v>1856</v>
      </c>
      <c r="D2368">
        <v>2</v>
      </c>
      <c r="E2368">
        <v>2367</v>
      </c>
    </row>
    <row r="2369" spans="1:5" x14ac:dyDescent="0.25">
      <c r="A2369" t="s">
        <v>3796</v>
      </c>
      <c r="B2369" t="s">
        <v>1737</v>
      </c>
      <c r="C2369" t="s">
        <v>1856</v>
      </c>
      <c r="D2369">
        <v>2</v>
      </c>
      <c r="E2369">
        <v>2368</v>
      </c>
    </row>
    <row r="2370" spans="1:5" x14ac:dyDescent="0.25">
      <c r="A2370" t="s">
        <v>3797</v>
      </c>
      <c r="B2370" t="s">
        <v>1737</v>
      </c>
      <c r="C2370" t="s">
        <v>1856</v>
      </c>
      <c r="D2370">
        <v>2</v>
      </c>
      <c r="E2370">
        <v>2369</v>
      </c>
    </row>
    <row r="2371" spans="1:5" x14ac:dyDescent="0.25">
      <c r="A2371" t="s">
        <v>3798</v>
      </c>
      <c r="B2371" t="s">
        <v>1737</v>
      </c>
      <c r="C2371" t="s">
        <v>1856</v>
      </c>
      <c r="D2371">
        <v>2</v>
      </c>
      <c r="E2371">
        <v>2370</v>
      </c>
    </row>
    <row r="2372" spans="1:5" x14ac:dyDescent="0.25">
      <c r="A2372" t="s">
        <v>3799</v>
      </c>
      <c r="B2372" t="s">
        <v>1737</v>
      </c>
      <c r="C2372" t="s">
        <v>1856</v>
      </c>
      <c r="D2372">
        <v>2</v>
      </c>
      <c r="E2372">
        <v>2371</v>
      </c>
    </row>
    <row r="2373" spans="1:5" x14ac:dyDescent="0.25">
      <c r="A2373" t="s">
        <v>3800</v>
      </c>
      <c r="B2373" t="s">
        <v>1737</v>
      </c>
      <c r="C2373" t="s">
        <v>1856</v>
      </c>
      <c r="D2373">
        <v>2</v>
      </c>
      <c r="E2373">
        <v>2372</v>
      </c>
    </row>
    <row r="2374" spans="1:5" x14ac:dyDescent="0.25">
      <c r="A2374" t="s">
        <v>3801</v>
      </c>
      <c r="B2374" t="s">
        <v>1737</v>
      </c>
      <c r="C2374" t="s">
        <v>1856</v>
      </c>
      <c r="D2374">
        <v>2</v>
      </c>
      <c r="E2374">
        <v>2373</v>
      </c>
    </row>
    <row r="2375" spans="1:5" x14ac:dyDescent="0.25">
      <c r="A2375" t="s">
        <v>3802</v>
      </c>
      <c r="B2375" t="s">
        <v>1737</v>
      </c>
      <c r="C2375" t="s">
        <v>1856</v>
      </c>
      <c r="D2375">
        <v>2</v>
      </c>
      <c r="E2375">
        <v>2374</v>
      </c>
    </row>
    <row r="2376" spans="1:5" x14ac:dyDescent="0.25">
      <c r="A2376" t="s">
        <v>3803</v>
      </c>
      <c r="B2376" t="s">
        <v>1737</v>
      </c>
      <c r="C2376" t="s">
        <v>1856</v>
      </c>
      <c r="D2376">
        <v>2</v>
      </c>
      <c r="E2376">
        <v>2375</v>
      </c>
    </row>
    <row r="2377" spans="1:5" x14ac:dyDescent="0.25">
      <c r="A2377" t="s">
        <v>3804</v>
      </c>
      <c r="B2377" t="s">
        <v>1737</v>
      </c>
      <c r="C2377" t="s">
        <v>1856</v>
      </c>
      <c r="D2377">
        <v>2</v>
      </c>
      <c r="E2377">
        <v>2376</v>
      </c>
    </row>
    <row r="2378" spans="1:5" x14ac:dyDescent="0.25">
      <c r="A2378" t="s">
        <v>3805</v>
      </c>
      <c r="B2378" t="s">
        <v>1737</v>
      </c>
      <c r="C2378" t="s">
        <v>1856</v>
      </c>
      <c r="D2378">
        <v>2</v>
      </c>
      <c r="E2378">
        <v>2377</v>
      </c>
    </row>
    <row r="2379" spans="1:5" x14ac:dyDescent="0.25">
      <c r="A2379" t="s">
        <v>3806</v>
      </c>
      <c r="B2379" t="s">
        <v>1737</v>
      </c>
      <c r="C2379" t="s">
        <v>1856</v>
      </c>
      <c r="D2379">
        <v>2</v>
      </c>
      <c r="E2379">
        <v>2378</v>
      </c>
    </row>
    <row r="2380" spans="1:5" x14ac:dyDescent="0.25">
      <c r="A2380" t="s">
        <v>3807</v>
      </c>
      <c r="B2380" t="s">
        <v>1737</v>
      </c>
      <c r="C2380" t="s">
        <v>1856</v>
      </c>
      <c r="D2380">
        <v>2</v>
      </c>
      <c r="E2380">
        <v>2379</v>
      </c>
    </row>
    <row r="2381" spans="1:5" x14ac:dyDescent="0.25">
      <c r="A2381" t="s">
        <v>3808</v>
      </c>
      <c r="B2381" t="s">
        <v>1737</v>
      </c>
      <c r="C2381" t="s">
        <v>1856</v>
      </c>
      <c r="D2381">
        <v>2</v>
      </c>
      <c r="E2381">
        <v>2380</v>
      </c>
    </row>
    <row r="2382" spans="1:5" x14ac:dyDescent="0.25">
      <c r="A2382" t="s">
        <v>3809</v>
      </c>
      <c r="B2382" t="s">
        <v>1737</v>
      </c>
      <c r="C2382" t="s">
        <v>1856</v>
      </c>
      <c r="D2382">
        <v>2</v>
      </c>
      <c r="E2382">
        <v>2381</v>
      </c>
    </row>
    <row r="2383" spans="1:5" x14ac:dyDescent="0.25">
      <c r="A2383" t="s">
        <v>3810</v>
      </c>
      <c r="B2383" t="s">
        <v>1737</v>
      </c>
      <c r="C2383" t="s">
        <v>1856</v>
      </c>
      <c r="D2383">
        <v>2</v>
      </c>
      <c r="E2383">
        <v>2382</v>
      </c>
    </row>
    <row r="2384" spans="1:5" x14ac:dyDescent="0.25">
      <c r="A2384" t="s">
        <v>3811</v>
      </c>
      <c r="B2384" t="s">
        <v>1737</v>
      </c>
      <c r="C2384" t="s">
        <v>1856</v>
      </c>
      <c r="D2384">
        <v>2</v>
      </c>
      <c r="E2384">
        <v>2383</v>
      </c>
    </row>
    <row r="2385" spans="1:5" x14ac:dyDescent="0.25">
      <c r="A2385" t="s">
        <v>3812</v>
      </c>
      <c r="B2385" t="s">
        <v>1737</v>
      </c>
      <c r="C2385" t="s">
        <v>1856</v>
      </c>
      <c r="D2385">
        <v>2</v>
      </c>
      <c r="E2385">
        <v>2384</v>
      </c>
    </row>
    <row r="2386" spans="1:5" x14ac:dyDescent="0.25">
      <c r="A2386" t="s">
        <v>3813</v>
      </c>
      <c r="B2386" t="s">
        <v>1737</v>
      </c>
      <c r="C2386" t="s">
        <v>1856</v>
      </c>
      <c r="D2386">
        <v>2</v>
      </c>
      <c r="E2386">
        <v>2385</v>
      </c>
    </row>
    <row r="2387" spans="1:5" x14ac:dyDescent="0.25">
      <c r="A2387" t="s">
        <v>3814</v>
      </c>
      <c r="B2387" t="s">
        <v>1737</v>
      </c>
      <c r="C2387" t="s">
        <v>1856</v>
      </c>
      <c r="D2387">
        <v>2</v>
      </c>
      <c r="E2387">
        <v>2386</v>
      </c>
    </row>
    <row r="2388" spans="1:5" x14ac:dyDescent="0.25">
      <c r="A2388" t="s">
        <v>3815</v>
      </c>
      <c r="B2388" t="s">
        <v>1737</v>
      </c>
      <c r="C2388" t="s">
        <v>1856</v>
      </c>
      <c r="D2388">
        <v>2</v>
      </c>
      <c r="E2388">
        <v>2387</v>
      </c>
    </row>
    <row r="2389" spans="1:5" x14ac:dyDescent="0.25">
      <c r="A2389" t="s">
        <v>3816</v>
      </c>
      <c r="B2389" t="s">
        <v>1737</v>
      </c>
      <c r="C2389" t="s">
        <v>1856</v>
      </c>
      <c r="D2389">
        <v>2</v>
      </c>
      <c r="E2389">
        <v>2388</v>
      </c>
    </row>
    <row r="2390" spans="1:5" x14ac:dyDescent="0.25">
      <c r="A2390" t="s">
        <v>3817</v>
      </c>
      <c r="B2390" t="s">
        <v>1737</v>
      </c>
      <c r="C2390" t="s">
        <v>1856</v>
      </c>
      <c r="D2390">
        <v>2</v>
      </c>
      <c r="E2390">
        <v>2389</v>
      </c>
    </row>
    <row r="2391" spans="1:5" x14ac:dyDescent="0.25">
      <c r="A2391" t="s">
        <v>3818</v>
      </c>
      <c r="B2391" t="s">
        <v>1737</v>
      </c>
      <c r="C2391" t="s">
        <v>1856</v>
      </c>
      <c r="D2391">
        <v>2</v>
      </c>
      <c r="E2391">
        <v>2390</v>
      </c>
    </row>
    <row r="2392" spans="1:5" x14ac:dyDescent="0.25">
      <c r="A2392" t="s">
        <v>3819</v>
      </c>
      <c r="B2392" t="s">
        <v>1737</v>
      </c>
      <c r="C2392" t="s">
        <v>1856</v>
      </c>
      <c r="D2392">
        <v>2</v>
      </c>
      <c r="E2392">
        <v>2391</v>
      </c>
    </row>
    <row r="2393" spans="1:5" x14ac:dyDescent="0.25">
      <c r="A2393" t="s">
        <v>3820</v>
      </c>
      <c r="B2393" t="s">
        <v>1865</v>
      </c>
      <c r="C2393" t="s">
        <v>1865</v>
      </c>
      <c r="D2393">
        <v>2</v>
      </c>
      <c r="E2393">
        <v>2392</v>
      </c>
    </row>
    <row r="2394" spans="1:5" x14ac:dyDescent="0.25">
      <c r="A2394" t="s">
        <v>3821</v>
      </c>
      <c r="B2394" t="s">
        <v>1865</v>
      </c>
      <c r="C2394" t="s">
        <v>1865</v>
      </c>
      <c r="D2394">
        <v>2</v>
      </c>
      <c r="E2394">
        <v>2393</v>
      </c>
    </row>
    <row r="2395" spans="1:5" x14ac:dyDescent="0.25">
      <c r="A2395" t="s">
        <v>3822</v>
      </c>
      <c r="B2395" t="s">
        <v>1865</v>
      </c>
      <c r="C2395" t="s">
        <v>1865</v>
      </c>
      <c r="D2395">
        <v>2</v>
      </c>
      <c r="E2395">
        <v>2394</v>
      </c>
    </row>
    <row r="2396" spans="1:5" x14ac:dyDescent="0.25">
      <c r="A2396" t="s">
        <v>3823</v>
      </c>
      <c r="B2396" t="s">
        <v>1865</v>
      </c>
      <c r="C2396" t="s">
        <v>1865</v>
      </c>
      <c r="D2396">
        <v>2</v>
      </c>
      <c r="E2396">
        <v>2395</v>
      </c>
    </row>
    <row r="2397" spans="1:5" x14ac:dyDescent="0.25">
      <c r="A2397" t="s">
        <v>3824</v>
      </c>
      <c r="B2397" t="s">
        <v>1865</v>
      </c>
      <c r="C2397" t="s">
        <v>1865</v>
      </c>
      <c r="D2397">
        <v>2</v>
      </c>
      <c r="E2397">
        <v>2396</v>
      </c>
    </row>
    <row r="2398" spans="1:5" x14ac:dyDescent="0.25">
      <c r="A2398" t="s">
        <v>3825</v>
      </c>
      <c r="B2398" t="s">
        <v>1865</v>
      </c>
      <c r="C2398" t="s">
        <v>1865</v>
      </c>
      <c r="D2398">
        <v>2</v>
      </c>
      <c r="E2398">
        <v>2397</v>
      </c>
    </row>
    <row r="2399" spans="1:5" x14ac:dyDescent="0.25">
      <c r="A2399" t="s">
        <v>3826</v>
      </c>
      <c r="B2399" t="s">
        <v>1865</v>
      </c>
      <c r="C2399" t="s">
        <v>1865</v>
      </c>
      <c r="D2399">
        <v>2</v>
      </c>
      <c r="E2399">
        <v>2398</v>
      </c>
    </row>
    <row r="2400" spans="1:5" x14ac:dyDescent="0.25">
      <c r="A2400" t="s">
        <v>3827</v>
      </c>
      <c r="B2400" t="s">
        <v>1865</v>
      </c>
      <c r="C2400" t="s">
        <v>1865</v>
      </c>
      <c r="D2400">
        <v>2</v>
      </c>
      <c r="E2400">
        <v>2399</v>
      </c>
    </row>
    <row r="2401" spans="1:5" x14ac:dyDescent="0.25">
      <c r="A2401" t="s">
        <v>3828</v>
      </c>
      <c r="B2401" t="s">
        <v>1865</v>
      </c>
      <c r="C2401" t="s">
        <v>1865</v>
      </c>
      <c r="D2401">
        <v>2</v>
      </c>
      <c r="E2401">
        <v>2400</v>
      </c>
    </row>
    <row r="2402" spans="1:5" x14ac:dyDescent="0.25">
      <c r="A2402" t="s">
        <v>3829</v>
      </c>
      <c r="B2402" t="s">
        <v>1865</v>
      </c>
      <c r="C2402" t="s">
        <v>1865</v>
      </c>
      <c r="D2402">
        <v>2</v>
      </c>
      <c r="E2402">
        <v>2401</v>
      </c>
    </row>
    <row r="2403" spans="1:5" x14ac:dyDescent="0.25">
      <c r="A2403" t="s">
        <v>3830</v>
      </c>
      <c r="B2403" t="s">
        <v>1865</v>
      </c>
      <c r="C2403" t="s">
        <v>1865</v>
      </c>
      <c r="D2403">
        <v>2</v>
      </c>
      <c r="E2403">
        <v>2402</v>
      </c>
    </row>
    <row r="2404" spans="1:5" x14ac:dyDescent="0.25">
      <c r="A2404" t="s">
        <v>3831</v>
      </c>
      <c r="B2404" t="s">
        <v>1865</v>
      </c>
      <c r="C2404" t="s">
        <v>1865</v>
      </c>
      <c r="D2404">
        <v>2</v>
      </c>
      <c r="E2404">
        <v>2403</v>
      </c>
    </row>
    <row r="2405" spans="1:5" x14ac:dyDescent="0.25">
      <c r="A2405" t="s">
        <v>3832</v>
      </c>
      <c r="B2405" t="s">
        <v>1865</v>
      </c>
      <c r="C2405" t="s">
        <v>1865</v>
      </c>
      <c r="D2405">
        <v>2</v>
      </c>
      <c r="E2405">
        <v>2404</v>
      </c>
    </row>
    <row r="2406" spans="1:5" x14ac:dyDescent="0.25">
      <c r="A2406" t="s">
        <v>3833</v>
      </c>
      <c r="B2406" t="s">
        <v>1865</v>
      </c>
      <c r="C2406" t="s">
        <v>1865</v>
      </c>
      <c r="D2406">
        <v>2</v>
      </c>
      <c r="E2406">
        <v>2405</v>
      </c>
    </row>
    <row r="2407" spans="1:5" x14ac:dyDescent="0.25">
      <c r="A2407" t="s">
        <v>3834</v>
      </c>
      <c r="B2407" t="s">
        <v>1865</v>
      </c>
      <c r="C2407" t="s">
        <v>1865</v>
      </c>
      <c r="D2407">
        <v>2</v>
      </c>
      <c r="E2407">
        <v>2406</v>
      </c>
    </row>
    <row r="2408" spans="1:5" x14ac:dyDescent="0.25">
      <c r="A2408" t="s">
        <v>3835</v>
      </c>
      <c r="B2408" t="s">
        <v>1865</v>
      </c>
      <c r="C2408" t="s">
        <v>1865</v>
      </c>
      <c r="D2408">
        <v>2</v>
      </c>
      <c r="E2408">
        <v>2407</v>
      </c>
    </row>
    <row r="2409" spans="1:5" x14ac:dyDescent="0.25">
      <c r="A2409" t="s">
        <v>3836</v>
      </c>
      <c r="B2409" t="s">
        <v>1865</v>
      </c>
      <c r="C2409" t="s">
        <v>1865</v>
      </c>
      <c r="D2409">
        <v>2</v>
      </c>
      <c r="E2409">
        <v>2408</v>
      </c>
    </row>
    <row r="2410" spans="1:5" x14ac:dyDescent="0.25">
      <c r="A2410" t="s">
        <v>3837</v>
      </c>
      <c r="B2410" t="s">
        <v>1865</v>
      </c>
      <c r="C2410" t="s">
        <v>1865</v>
      </c>
      <c r="D2410">
        <v>2</v>
      </c>
      <c r="E2410">
        <v>2409</v>
      </c>
    </row>
    <row r="2411" spans="1:5" x14ac:dyDescent="0.25">
      <c r="A2411" t="s">
        <v>3838</v>
      </c>
      <c r="B2411" t="s">
        <v>1865</v>
      </c>
      <c r="C2411" t="s">
        <v>1865</v>
      </c>
      <c r="D2411">
        <v>2</v>
      </c>
      <c r="E2411">
        <v>2410</v>
      </c>
    </row>
    <row r="2412" spans="1:5" x14ac:dyDescent="0.25">
      <c r="A2412" t="s">
        <v>3839</v>
      </c>
      <c r="B2412" t="s">
        <v>1865</v>
      </c>
      <c r="C2412" t="s">
        <v>1865</v>
      </c>
      <c r="D2412">
        <v>2</v>
      </c>
      <c r="E2412">
        <v>2411</v>
      </c>
    </row>
    <row r="2413" spans="1:5" x14ac:dyDescent="0.25">
      <c r="A2413" t="s">
        <v>3840</v>
      </c>
      <c r="B2413" t="s">
        <v>1865</v>
      </c>
      <c r="C2413" t="s">
        <v>1865</v>
      </c>
      <c r="D2413">
        <v>2</v>
      </c>
      <c r="E2413">
        <v>2412</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67BD-32F3-4111-BBFF-A6B07D0037A4}">
  <dimension ref="A1:A14"/>
  <sheetViews>
    <sheetView workbookViewId="0">
      <selection activeCell="A2" sqref="A2"/>
    </sheetView>
  </sheetViews>
  <sheetFormatPr defaultRowHeight="15" x14ac:dyDescent="0.25"/>
  <cols>
    <col min="1" max="1" width="12.28515625" bestFit="1" customWidth="1"/>
  </cols>
  <sheetData>
    <row r="1" spans="1:1" x14ac:dyDescent="0.25">
      <c r="A1" t="s">
        <v>3845</v>
      </c>
    </row>
    <row r="2" spans="1:1" x14ac:dyDescent="0.25">
      <c r="A2" s="6">
        <v>848335.94999999879</v>
      </c>
    </row>
    <row r="5" spans="1:1" x14ac:dyDescent="0.25">
      <c r="A5" t="s">
        <v>3846</v>
      </c>
    </row>
    <row r="6" spans="1:1" x14ac:dyDescent="0.25">
      <c r="A6" s="6">
        <v>4001.5846698113151</v>
      </c>
    </row>
    <row r="9" spans="1:1" x14ac:dyDescent="0.25">
      <c r="A9" t="s">
        <v>3847</v>
      </c>
    </row>
    <row r="10" spans="1:1" x14ac:dyDescent="0.25">
      <c r="A10" s="6">
        <v>213</v>
      </c>
    </row>
    <row r="13" spans="1:1" x14ac:dyDescent="0.25">
      <c r="A13" t="s">
        <v>3848</v>
      </c>
    </row>
    <row r="14" spans="1:1" x14ac:dyDescent="0.25">
      <c r="A14" s="6">
        <v>1.0047169811320755</v>
      </c>
    </row>
  </sheetData>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DA93C-46BD-451A-A291-C209F2A0EEF4}">
  <dimension ref="A1:B8"/>
  <sheetViews>
    <sheetView topLeftCell="D1" workbookViewId="0">
      <selection activeCell="J19" sqref="J19"/>
    </sheetView>
  </sheetViews>
  <sheetFormatPr defaultRowHeight="15" x14ac:dyDescent="0.25"/>
  <cols>
    <col min="1" max="1" width="13.140625" bestFit="1" customWidth="1"/>
    <col min="2" max="2" width="15.5703125" bestFit="1" customWidth="1"/>
  </cols>
  <sheetData>
    <row r="1" spans="1:2" x14ac:dyDescent="0.25">
      <c r="A1" s="7" t="s">
        <v>3849</v>
      </c>
      <c r="B1" t="s">
        <v>3845</v>
      </c>
    </row>
    <row r="2" spans="1:2" x14ac:dyDescent="0.25">
      <c r="A2" s="8" t="s">
        <v>3850</v>
      </c>
      <c r="B2" s="5">
        <v>37902.69</v>
      </c>
    </row>
    <row r="3" spans="1:2" x14ac:dyDescent="0.25">
      <c r="A3" s="8" t="s">
        <v>3851</v>
      </c>
      <c r="B3" s="5">
        <v>84852.179999999978</v>
      </c>
    </row>
    <row r="4" spans="1:2" x14ac:dyDescent="0.25">
      <c r="A4" s="8" t="s">
        <v>3852</v>
      </c>
      <c r="B4" s="5">
        <v>174658.0499999999</v>
      </c>
    </row>
    <row r="5" spans="1:2" x14ac:dyDescent="0.25">
      <c r="A5" s="8" t="s">
        <v>3853</v>
      </c>
      <c r="B5" s="5">
        <v>156954.41999999993</v>
      </c>
    </row>
    <row r="6" spans="1:2" x14ac:dyDescent="0.25">
      <c r="A6" s="8" t="s">
        <v>3854</v>
      </c>
      <c r="B6" s="5">
        <v>210828.86999999997</v>
      </c>
    </row>
    <row r="7" spans="1:2" x14ac:dyDescent="0.25">
      <c r="A7" s="8" t="s">
        <v>3855</v>
      </c>
      <c r="B7" s="5">
        <v>183139.74000000002</v>
      </c>
    </row>
    <row r="8" spans="1:2" x14ac:dyDescent="0.25">
      <c r="A8" s="8" t="s">
        <v>3856</v>
      </c>
      <c r="B8" s="5">
        <v>848335.94999999972</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54246-A4EF-4F14-87DA-12DD20C6CB0C}">
  <dimension ref="A1:D6"/>
  <sheetViews>
    <sheetView workbookViewId="0">
      <selection activeCell="A32" sqref="A32"/>
    </sheetView>
  </sheetViews>
  <sheetFormatPr defaultRowHeight="15" x14ac:dyDescent="0.25"/>
  <cols>
    <col min="1" max="1" width="13.140625" bestFit="1" customWidth="1"/>
    <col min="2" max="2" width="20.85546875" bestFit="1" customWidth="1"/>
    <col min="3" max="3" width="13.85546875" bestFit="1" customWidth="1"/>
    <col min="4" max="4" width="13.140625" bestFit="1" customWidth="1"/>
    <col min="5" max="5" width="15.5703125" bestFit="1" customWidth="1"/>
  </cols>
  <sheetData>
    <row r="1" spans="1:4" x14ac:dyDescent="0.25">
      <c r="A1" s="7" t="s">
        <v>3849</v>
      </c>
      <c r="B1" t="s">
        <v>3858</v>
      </c>
      <c r="C1" t="s">
        <v>3859</v>
      </c>
    </row>
    <row r="2" spans="1:4" x14ac:dyDescent="0.25">
      <c r="A2" s="8" t="s">
        <v>1737</v>
      </c>
      <c r="B2" s="6">
        <v>571946.76000000013</v>
      </c>
      <c r="C2" s="9">
        <v>0.67419842339582592</v>
      </c>
    </row>
    <row r="3" spans="1:4" x14ac:dyDescent="0.25">
      <c r="A3" s="8" t="s">
        <v>1706</v>
      </c>
      <c r="B3" s="6">
        <v>222480.71999999974</v>
      </c>
      <c r="C3" s="9">
        <v>0.26225544255197458</v>
      </c>
    </row>
    <row r="4" spans="1:4" x14ac:dyDescent="0.25">
      <c r="A4" s="8" t="s">
        <v>1865</v>
      </c>
      <c r="B4" s="6">
        <v>43263.99</v>
      </c>
      <c r="C4" s="9">
        <v>5.0998652125964966E-2</v>
      </c>
      <c r="D4" t="s">
        <v>3844</v>
      </c>
    </row>
    <row r="5" spans="1:4" x14ac:dyDescent="0.25">
      <c r="A5" s="8" t="s">
        <v>1659</v>
      </c>
      <c r="B5" s="6">
        <v>10644.48</v>
      </c>
      <c r="C5" s="9">
        <v>1.2547481926234533E-2</v>
      </c>
    </row>
    <row r="6" spans="1:4" x14ac:dyDescent="0.25">
      <c r="A6" s="8" t="s">
        <v>3856</v>
      </c>
      <c r="B6" s="6">
        <v>848335.94999999984</v>
      </c>
      <c r="C6" s="9">
        <v>1</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01F5-3D0C-41B8-BC7B-271CFDB1CA22}">
  <dimension ref="A1:G44"/>
  <sheetViews>
    <sheetView topLeftCell="B1" workbookViewId="0">
      <selection activeCell="J10" sqref="J10"/>
    </sheetView>
  </sheetViews>
  <sheetFormatPr defaultRowHeight="15" x14ac:dyDescent="0.25"/>
  <cols>
    <col min="1" max="1" width="13.140625" bestFit="1" customWidth="1"/>
    <col min="2" max="2" width="15.5703125" bestFit="1" customWidth="1"/>
    <col min="3" max="3" width="15.7109375" bestFit="1" customWidth="1"/>
    <col min="4" max="5" width="9.5703125" bestFit="1" customWidth="1"/>
    <col min="6" max="6" width="7.85546875" bestFit="1" customWidth="1"/>
    <col min="7" max="7" width="11.28515625" bestFit="1" customWidth="1"/>
  </cols>
  <sheetData>
    <row r="1" spans="1:7" x14ac:dyDescent="0.25">
      <c r="A1" s="7" t="s">
        <v>3849</v>
      </c>
      <c r="B1" t="s">
        <v>3845</v>
      </c>
    </row>
    <row r="2" spans="1:7" x14ac:dyDescent="0.25">
      <c r="A2" s="8" t="s">
        <v>3760</v>
      </c>
      <c r="B2" s="4">
        <v>88249.139999999985</v>
      </c>
    </row>
    <row r="3" spans="1:7" x14ac:dyDescent="0.25">
      <c r="A3" s="8" t="s">
        <v>3796</v>
      </c>
      <c r="B3" s="4">
        <v>62010.899999999994</v>
      </c>
    </row>
    <row r="4" spans="1:7" x14ac:dyDescent="0.25">
      <c r="A4" s="8" t="s">
        <v>3795</v>
      </c>
      <c r="B4" s="4">
        <v>51540.299999999988</v>
      </c>
    </row>
    <row r="5" spans="1:7" x14ac:dyDescent="0.25">
      <c r="A5" s="8" t="s">
        <v>3703</v>
      </c>
      <c r="B5" s="4">
        <v>46860.03</v>
      </c>
    </row>
    <row r="6" spans="1:7" x14ac:dyDescent="0.25">
      <c r="A6" s="8" t="s">
        <v>3759</v>
      </c>
      <c r="B6" s="4">
        <v>39784.5</v>
      </c>
    </row>
    <row r="7" spans="1:7" x14ac:dyDescent="0.25">
      <c r="A7" s="8" t="s">
        <v>3723</v>
      </c>
      <c r="B7" s="4">
        <v>33817.770000000004</v>
      </c>
    </row>
    <row r="8" spans="1:7" x14ac:dyDescent="0.25">
      <c r="A8" s="8" t="s">
        <v>3793</v>
      </c>
      <c r="B8" s="4">
        <v>31909.5</v>
      </c>
    </row>
    <row r="9" spans="1:7" x14ac:dyDescent="0.25">
      <c r="A9" s="8" t="s">
        <v>3778</v>
      </c>
      <c r="B9" s="4">
        <v>31203.9</v>
      </c>
    </row>
    <row r="10" spans="1:7" x14ac:dyDescent="0.25">
      <c r="A10" s="8" t="s">
        <v>3697</v>
      </c>
      <c r="B10" s="4">
        <v>29588.579999999998</v>
      </c>
    </row>
    <row r="11" spans="1:7" x14ac:dyDescent="0.25">
      <c r="A11" s="8" t="s">
        <v>3782</v>
      </c>
      <c r="B11" s="4">
        <v>27968.219999999998</v>
      </c>
    </row>
    <row r="12" spans="1:7" x14ac:dyDescent="0.25">
      <c r="A12" s="8" t="s">
        <v>3856</v>
      </c>
      <c r="B12" s="4">
        <v>442932.84000000008</v>
      </c>
    </row>
    <row r="15" spans="1:7" x14ac:dyDescent="0.25">
      <c r="A15" s="7" t="s">
        <v>3845</v>
      </c>
      <c r="B15" s="7" t="s">
        <v>3857</v>
      </c>
    </row>
    <row r="16" spans="1:7" x14ac:dyDescent="0.25">
      <c r="A16" s="7" t="s">
        <v>3849</v>
      </c>
      <c r="B16" t="s">
        <v>1300</v>
      </c>
      <c r="C16" t="s">
        <v>1451</v>
      </c>
      <c r="D16" t="s">
        <v>1187</v>
      </c>
      <c r="E16" t="s">
        <v>665</v>
      </c>
      <c r="F16" t="s">
        <v>252</v>
      </c>
      <c r="G16" t="s">
        <v>3856</v>
      </c>
    </row>
    <row r="17" spans="1:7" x14ac:dyDescent="0.25">
      <c r="A17" s="8" t="s">
        <v>3664</v>
      </c>
      <c r="B17" s="4">
        <v>4660.74</v>
      </c>
      <c r="C17" s="4"/>
      <c r="D17" s="4"/>
      <c r="E17" s="4"/>
      <c r="F17" s="4"/>
      <c r="G17" s="4">
        <v>4660.74</v>
      </c>
    </row>
    <row r="18" spans="1:7" x14ac:dyDescent="0.25">
      <c r="A18" s="8" t="s">
        <v>3665</v>
      </c>
      <c r="B18" s="4">
        <v>4660.74</v>
      </c>
      <c r="C18" s="4"/>
      <c r="D18" s="4"/>
      <c r="E18" s="4"/>
      <c r="F18" s="4"/>
      <c r="G18" s="4">
        <v>4660.74</v>
      </c>
    </row>
    <row r="19" spans="1:7" x14ac:dyDescent="0.25">
      <c r="A19" s="8" t="s">
        <v>3690</v>
      </c>
      <c r="B19" s="4">
        <v>4220.37</v>
      </c>
      <c r="C19" s="4"/>
      <c r="D19" s="4"/>
      <c r="E19" s="4"/>
      <c r="F19" s="4"/>
      <c r="G19" s="4">
        <v>4220.37</v>
      </c>
    </row>
    <row r="20" spans="1:7" x14ac:dyDescent="0.25">
      <c r="A20" s="8" t="s">
        <v>3691</v>
      </c>
      <c r="B20" s="4">
        <v>4220.37</v>
      </c>
      <c r="C20" s="4"/>
      <c r="D20" s="4"/>
      <c r="E20" s="4"/>
      <c r="F20" s="4"/>
      <c r="G20" s="4">
        <v>4220.37</v>
      </c>
    </row>
    <row r="21" spans="1:7" x14ac:dyDescent="0.25">
      <c r="A21" s="8" t="s">
        <v>3821</v>
      </c>
      <c r="B21" s="4"/>
      <c r="C21" s="4"/>
      <c r="D21" s="4">
        <v>1379.7</v>
      </c>
      <c r="E21" s="4">
        <v>2702.07</v>
      </c>
      <c r="F21" s="4"/>
      <c r="G21" s="4">
        <v>4081.7700000000004</v>
      </c>
    </row>
    <row r="22" spans="1:7" x14ac:dyDescent="0.25">
      <c r="A22" s="8" t="s">
        <v>3666</v>
      </c>
      <c r="B22" s="4"/>
      <c r="C22" s="4"/>
      <c r="D22" s="4">
        <v>1700.37</v>
      </c>
      <c r="E22" s="4">
        <v>1637.37</v>
      </c>
      <c r="F22" s="4"/>
      <c r="G22" s="4">
        <v>3337.74</v>
      </c>
    </row>
    <row r="23" spans="1:7" x14ac:dyDescent="0.25">
      <c r="A23" s="8" t="s">
        <v>3667</v>
      </c>
      <c r="B23" s="4"/>
      <c r="C23" s="4"/>
      <c r="D23" s="4">
        <v>1700.37</v>
      </c>
      <c r="E23" s="4">
        <v>1637.37</v>
      </c>
      <c r="F23" s="4"/>
      <c r="G23" s="4">
        <v>3337.74</v>
      </c>
    </row>
    <row r="24" spans="1:7" x14ac:dyDescent="0.25">
      <c r="A24" s="8" t="s">
        <v>3840</v>
      </c>
      <c r="B24" s="4"/>
      <c r="C24" s="4">
        <v>1290.8699999999999</v>
      </c>
      <c r="D24" s="4"/>
      <c r="E24" s="4"/>
      <c r="F24" s="4"/>
      <c r="G24" s="4">
        <v>1290.8699999999999</v>
      </c>
    </row>
    <row r="25" spans="1:7" x14ac:dyDescent="0.25">
      <c r="A25" s="8" t="s">
        <v>3828</v>
      </c>
      <c r="B25" s="4">
        <v>1070.3699999999999</v>
      </c>
      <c r="C25" s="4"/>
      <c r="D25" s="4"/>
      <c r="E25" s="4"/>
      <c r="F25" s="4"/>
      <c r="G25" s="4">
        <v>1070.3699999999999</v>
      </c>
    </row>
    <row r="26" spans="1:7" x14ac:dyDescent="0.25">
      <c r="A26" s="8" t="s">
        <v>3668</v>
      </c>
      <c r="B26" s="4"/>
      <c r="C26" s="4"/>
      <c r="D26" s="4"/>
      <c r="E26" s="4">
        <v>1070.3699999999999</v>
      </c>
      <c r="F26" s="4"/>
      <c r="G26" s="4">
        <v>1070.3699999999999</v>
      </c>
    </row>
    <row r="27" spans="1:7" x14ac:dyDescent="0.25">
      <c r="A27" s="8" t="s">
        <v>3669</v>
      </c>
      <c r="B27" s="4"/>
      <c r="C27" s="4"/>
      <c r="D27" s="4"/>
      <c r="E27" s="4">
        <v>1070.3699999999999</v>
      </c>
      <c r="F27" s="4"/>
      <c r="G27" s="4">
        <v>1070.3699999999999</v>
      </c>
    </row>
    <row r="28" spans="1:7" x14ac:dyDescent="0.25">
      <c r="A28" s="8" t="s">
        <v>3856</v>
      </c>
      <c r="B28" s="4">
        <v>18832.589999999997</v>
      </c>
      <c r="C28" s="4">
        <v>1290.8699999999999</v>
      </c>
      <c r="D28" s="4">
        <v>4780.4399999999996</v>
      </c>
      <c r="E28" s="4">
        <v>8117.5499999999993</v>
      </c>
      <c r="F28" s="4"/>
      <c r="G28" s="4">
        <v>33021.449999999997</v>
      </c>
    </row>
    <row r="32" spans="1:7" x14ac:dyDescent="0.25">
      <c r="A32" s="7" t="s">
        <v>3849</v>
      </c>
      <c r="B32" t="s">
        <v>3845</v>
      </c>
    </row>
    <row r="33" spans="1:2" x14ac:dyDescent="0.25">
      <c r="A33" s="8" t="s">
        <v>3664</v>
      </c>
      <c r="B33" s="4">
        <v>4660.74</v>
      </c>
    </row>
    <row r="34" spans="1:2" x14ac:dyDescent="0.25">
      <c r="A34" s="8" t="s">
        <v>3665</v>
      </c>
      <c r="B34" s="4">
        <v>4660.74</v>
      </c>
    </row>
    <row r="35" spans="1:2" x14ac:dyDescent="0.25">
      <c r="A35" s="8" t="s">
        <v>3690</v>
      </c>
      <c r="B35" s="4">
        <v>4220.37</v>
      </c>
    </row>
    <row r="36" spans="1:2" x14ac:dyDescent="0.25">
      <c r="A36" s="8" t="s">
        <v>3691</v>
      </c>
      <c r="B36" s="4">
        <v>4220.37</v>
      </c>
    </row>
    <row r="37" spans="1:2" x14ac:dyDescent="0.25">
      <c r="A37" s="8" t="s">
        <v>3821</v>
      </c>
      <c r="B37" s="4">
        <v>4081.7700000000004</v>
      </c>
    </row>
    <row r="38" spans="1:2" x14ac:dyDescent="0.25">
      <c r="A38" s="8" t="s">
        <v>3666</v>
      </c>
      <c r="B38" s="4">
        <v>3337.74</v>
      </c>
    </row>
    <row r="39" spans="1:2" x14ac:dyDescent="0.25">
      <c r="A39" s="8" t="s">
        <v>3667</v>
      </c>
      <c r="B39" s="4">
        <v>3337.74</v>
      </c>
    </row>
    <row r="40" spans="1:2" x14ac:dyDescent="0.25">
      <c r="A40" s="8" t="s">
        <v>3840</v>
      </c>
      <c r="B40" s="4">
        <v>1290.8699999999999</v>
      </c>
    </row>
    <row r="41" spans="1:2" x14ac:dyDescent="0.25">
      <c r="A41" s="8" t="s">
        <v>3828</v>
      </c>
      <c r="B41" s="4">
        <v>1070.3699999999999</v>
      </c>
    </row>
    <row r="42" spans="1:2" x14ac:dyDescent="0.25">
      <c r="A42" s="8" t="s">
        <v>3668</v>
      </c>
      <c r="B42" s="4">
        <v>1070.3699999999999</v>
      </c>
    </row>
    <row r="43" spans="1:2" x14ac:dyDescent="0.25">
      <c r="A43" s="8" t="s">
        <v>3669</v>
      </c>
      <c r="B43" s="4">
        <v>1070.3699999999999</v>
      </c>
    </row>
    <row r="44" spans="1:2" x14ac:dyDescent="0.25">
      <c r="A44" s="8" t="s">
        <v>3856</v>
      </c>
      <c r="B44" s="4">
        <v>33021.449999999997</v>
      </c>
    </row>
  </sheetData>
  <conditionalFormatting pivot="1" sqref="B24:F27">
    <cfRule type="colorScale" priority="3">
      <colorScale>
        <cfvo type="min"/>
        <cfvo type="percentile" val="50"/>
        <cfvo type="max"/>
        <color rgb="FFF8696B"/>
        <color rgb="FFFFEB84"/>
        <color rgb="FF63BE7B"/>
      </colorScale>
    </cfRule>
  </conditionalFormatting>
  <conditionalFormatting pivot="1">
    <cfRule type="dataBar" priority="2">
      <dataBar>
        <cfvo type="min"/>
        <cfvo type="max"/>
        <color rgb="FF63C384"/>
      </dataBar>
      <extLst>
        <ext xmlns:x14="http://schemas.microsoft.com/office/spreadsheetml/2009/9/main" uri="{B025F937-C7B1-47D3-B67F-A62EFF666E3E}">
          <x14:id>{B71DD8CE-6491-450A-ADE4-0559617B426C}</x14:id>
        </ext>
      </extLst>
    </cfRule>
  </conditionalFormatting>
  <conditionalFormatting pivot="1">
    <cfRule type="dataBar" priority="1">
      <dataBar>
        <cfvo type="min"/>
        <cfvo type="max"/>
        <color rgb="FF63C384"/>
      </dataBar>
      <extLst>
        <ext xmlns:x14="http://schemas.microsoft.com/office/spreadsheetml/2009/9/main" uri="{B025F937-C7B1-47D3-B67F-A62EFF666E3E}">
          <x14:id>{387C5491-84F5-49DF-97F6-9A4C21706EB7}</x14:id>
        </ext>
      </extLst>
    </cfRule>
  </conditionalFormatting>
  <pageMargins left="0.7" right="0.7" top="0.75" bottom="0.75" header="0.3" footer="0.3"/>
  <pageSetup orientation="portrait" r:id="rId4"/>
  <extLst>
    <ext xmlns:x14="http://schemas.microsoft.com/office/spreadsheetml/2009/9/main" uri="{78C0D931-6437-407d-A8EE-F0AAD7539E65}">
      <x14:conditionalFormattings>
        <x14:conditionalFormatting xmlns:xm="http://schemas.microsoft.com/office/excel/2006/main" pivot="1">
          <x14:cfRule type="dataBar" id="{B71DD8CE-6491-450A-ADE4-0559617B426C}">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387C5491-84F5-49DF-97F6-9A4C21706EB7}">
            <x14:dataBar minLength="0" maxLength="100" gradient="0">
              <x14:cfvo type="autoMin"/>
              <x14:cfvo type="autoMax"/>
              <x14:negativeFillColor rgb="FFFF0000"/>
              <x14:axisColor rgb="FF000000"/>
            </x14:dataBar>
          </x14:cfRule>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EAA04-1084-40F2-9380-93C097D2AA5A}">
  <dimension ref="A1:B9"/>
  <sheetViews>
    <sheetView workbookViewId="0">
      <selection activeCell="B2" sqref="B2"/>
    </sheetView>
  </sheetViews>
  <sheetFormatPr defaultRowHeight="15" x14ac:dyDescent="0.25"/>
  <cols>
    <col min="1" max="1" width="13.140625" bestFit="1" customWidth="1"/>
    <col min="2" max="2" width="15.5703125" bestFit="1" customWidth="1"/>
  </cols>
  <sheetData>
    <row r="1" spans="1:2" x14ac:dyDescent="0.25">
      <c r="A1" s="7" t="s">
        <v>3849</v>
      </c>
      <c r="B1" t="s">
        <v>3845</v>
      </c>
    </row>
    <row r="2" spans="1:2" x14ac:dyDescent="0.25">
      <c r="A2" s="8" t="s">
        <v>1856</v>
      </c>
      <c r="B2" s="4">
        <v>339485.58000000013</v>
      </c>
    </row>
    <row r="3" spans="1:2" x14ac:dyDescent="0.25">
      <c r="A3" s="8" t="s">
        <v>1839</v>
      </c>
      <c r="B3" s="4">
        <v>198643.41000000009</v>
      </c>
    </row>
    <row r="4" spans="1:2" x14ac:dyDescent="0.25">
      <c r="A4" s="8" t="s">
        <v>1730</v>
      </c>
      <c r="B4" s="4">
        <v>114350.03999999996</v>
      </c>
    </row>
    <row r="5" spans="1:2" x14ac:dyDescent="0.25">
      <c r="A5" s="8" t="s">
        <v>1707</v>
      </c>
      <c r="B5" s="4">
        <v>108130.67999999998</v>
      </c>
    </row>
    <row r="6" spans="1:2" x14ac:dyDescent="0.25">
      <c r="A6" s="8" t="s">
        <v>1865</v>
      </c>
      <c r="B6" s="4">
        <v>43263.99</v>
      </c>
    </row>
    <row r="7" spans="1:2" x14ac:dyDescent="0.25">
      <c r="A7" s="8" t="s">
        <v>1738</v>
      </c>
      <c r="B7" s="4">
        <v>33817.770000000004</v>
      </c>
    </row>
    <row r="8" spans="1:2" x14ac:dyDescent="0.25">
      <c r="A8" s="8" t="s">
        <v>1660</v>
      </c>
      <c r="B8" s="4">
        <v>10644.48</v>
      </c>
    </row>
    <row r="9" spans="1:2" x14ac:dyDescent="0.25">
      <c r="A9" s="8" t="s">
        <v>3856</v>
      </c>
      <c r="B9" s="4">
        <v>848335.95000000007</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F9BC1-A168-41A7-AA61-E3D2C1C7A75D}">
  <dimension ref="A1:E7"/>
  <sheetViews>
    <sheetView topLeftCell="B7" workbookViewId="0">
      <selection activeCell="D1" sqref="D1:E6"/>
    </sheetView>
  </sheetViews>
  <sheetFormatPr defaultRowHeight="15" x14ac:dyDescent="0.25"/>
  <cols>
    <col min="1" max="1" width="15.7109375" bestFit="1" customWidth="1"/>
    <col min="2" max="2" width="15.5703125" bestFit="1" customWidth="1"/>
    <col min="5" max="5" width="13.28515625" bestFit="1" customWidth="1"/>
  </cols>
  <sheetData>
    <row r="1" spans="1:5" x14ac:dyDescent="0.25">
      <c r="A1" s="7" t="s">
        <v>3849</v>
      </c>
      <c r="B1" t="s">
        <v>3845</v>
      </c>
      <c r="D1" t="s">
        <v>16</v>
      </c>
      <c r="E1" t="s">
        <v>1655</v>
      </c>
    </row>
    <row r="2" spans="1:5" x14ac:dyDescent="0.25">
      <c r="A2" s="8" t="s">
        <v>1300</v>
      </c>
      <c r="B2" s="4">
        <v>257506.19999999995</v>
      </c>
      <c r="D2" t="str">
        <f>A2</f>
        <v>Alberta</v>
      </c>
      <c r="E2" s="10">
        <f>B2</f>
        <v>257506.19999999995</v>
      </c>
    </row>
    <row r="3" spans="1:5" x14ac:dyDescent="0.25">
      <c r="A3" s="8" t="s">
        <v>1451</v>
      </c>
      <c r="B3" s="4">
        <v>170058.4199999999</v>
      </c>
      <c r="D3" t="str">
        <f t="shared" ref="D3:E6" si="0">A3</f>
        <v>British Columbia</v>
      </c>
      <c r="E3" s="10">
        <f t="shared" si="0"/>
        <v>170058.4199999999</v>
      </c>
    </row>
    <row r="4" spans="1:5" x14ac:dyDescent="0.25">
      <c r="A4" s="8" t="s">
        <v>1187</v>
      </c>
      <c r="B4" s="4">
        <v>93602.879999999976</v>
      </c>
      <c r="D4" t="str">
        <f t="shared" si="0"/>
        <v>Manitoba</v>
      </c>
      <c r="E4" s="10">
        <f t="shared" si="0"/>
        <v>93602.879999999976</v>
      </c>
    </row>
    <row r="5" spans="1:5" x14ac:dyDescent="0.25">
      <c r="A5" s="8" t="s">
        <v>665</v>
      </c>
      <c r="B5" s="4">
        <v>284979.87000000005</v>
      </c>
      <c r="D5" t="str">
        <f t="shared" si="0"/>
        <v>Ontario</v>
      </c>
      <c r="E5" s="10">
        <f t="shared" si="0"/>
        <v>284979.87000000005</v>
      </c>
    </row>
    <row r="6" spans="1:5" x14ac:dyDescent="0.25">
      <c r="A6" s="8" t="s">
        <v>252</v>
      </c>
      <c r="B6" s="4">
        <v>42188.579999999994</v>
      </c>
      <c r="D6" t="str">
        <f t="shared" si="0"/>
        <v>Quebec</v>
      </c>
      <c r="E6" s="10">
        <f t="shared" si="0"/>
        <v>42188.579999999994</v>
      </c>
    </row>
    <row r="7" spans="1:5" x14ac:dyDescent="0.25">
      <c r="A7" s="8" t="s">
        <v>3856</v>
      </c>
      <c r="B7" s="4">
        <v>848335.94999999984</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12FC3-57CB-4F97-BCE6-E615B5B9B52F}">
  <dimension ref="A1:A3"/>
  <sheetViews>
    <sheetView showGridLines="0" tabSelected="1" zoomScale="112" zoomScaleNormal="112" workbookViewId="0">
      <selection activeCell="Y10" sqref="Y10"/>
    </sheetView>
  </sheetViews>
  <sheetFormatPr defaultRowHeight="15" x14ac:dyDescent="0.25"/>
  <sheetData>
    <row r="1" customFormat="1" x14ac:dyDescent="0.25"/>
    <row r="2" customFormat="1" x14ac:dyDescent="0.25"/>
    <row r="3" customFormat="1" x14ac:dyDescent="0.25"/>
  </sheetData>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Manufacturer</vt:lpstr>
      <vt:lpstr>Location</vt:lpstr>
      <vt:lpstr>Sales</vt:lpstr>
      <vt:lpstr>Product</vt:lpstr>
      <vt:lpstr>KPIs</vt:lpstr>
      <vt:lpstr>Sales Trend</vt:lpstr>
      <vt:lpstr>Revenue by Category</vt:lpstr>
      <vt:lpstr>Revenue by Product</vt:lpstr>
      <vt:lpstr>Revenue by Segment</vt:lpstr>
      <vt:lpstr>Revenue by State</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Adeiza Suleman</dc:creator>
  <cp:lastModifiedBy>Paul Ageh</cp:lastModifiedBy>
  <cp:lastPrinted>2021-11-18T08:39:30Z</cp:lastPrinted>
  <dcterms:created xsi:type="dcterms:W3CDTF">2019-11-01T19:14:20Z</dcterms:created>
  <dcterms:modified xsi:type="dcterms:W3CDTF">2026-03-13T19:24:21Z</dcterms:modified>
</cp:coreProperties>
</file>