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futher/Documents/"/>
    </mc:Choice>
  </mc:AlternateContent>
  <xr:revisionPtr revIDLastSave="0" documentId="8_{143B3AA0-082C-A04F-B748-42BAFB66C1F1}" xr6:coauthVersionLast="47" xr6:coauthVersionMax="47" xr10:uidLastSave="{00000000-0000-0000-0000-000000000000}"/>
  <bookViews>
    <workbookView xWindow="720" yWindow="860" windowWidth="66260" windowHeight="24860" tabRatio="920" firstSheet="4" activeTab="25" xr2:uid="{00000000-000D-0000-FFFF-FFFF00000000}"/>
  </bookViews>
  <sheets>
    <sheet name="Dec 2019 Payroll" sheetId="20" r:id="rId1"/>
    <sheet name="JAN 1-15 2022" sheetId="19" r:id="rId2"/>
    <sheet name="JAN 16-31 2022" sheetId="21" r:id="rId3"/>
    <sheet name="FEB 1-15 2022" sheetId="22" r:id="rId4"/>
    <sheet name="FEB 16-28 2022" sheetId="23" r:id="rId5"/>
    <sheet name="MAR 1-15 2022" sheetId="24" r:id="rId6"/>
    <sheet name="MAR 16-31 2022" sheetId="25" r:id="rId7"/>
    <sheet name="APR 1-15 2022" sheetId="26" r:id="rId8"/>
    <sheet name="APR 16-30 2022" sheetId="27" r:id="rId9"/>
    <sheet name="MAY 1-15 2022" sheetId="28" r:id="rId10"/>
    <sheet name="MAY 16-31 2022" sheetId="29" r:id="rId11"/>
    <sheet name="JUN 1-15 2022" sheetId="30" r:id="rId12"/>
    <sheet name="JUN 16-30 2022" sheetId="31" r:id="rId13"/>
    <sheet name="JUL 1-15 2022" sheetId="32" r:id="rId14"/>
    <sheet name="JUL 16-31 2022" sheetId="33" r:id="rId15"/>
    <sheet name="AUG 1-15 2022" sheetId="34" r:id="rId16"/>
    <sheet name="AUG 16-31 2022" sheetId="35" r:id="rId17"/>
    <sheet name="SEP 1-15 2022" sheetId="36" r:id="rId18"/>
    <sheet name="SEP 16-30 2022" sheetId="37" r:id="rId19"/>
    <sheet name="OCT 1-15 2022" sheetId="38" r:id="rId20"/>
    <sheet name="OCT 16-31 2022" sheetId="39" r:id="rId21"/>
    <sheet name="NOV 1-15 2022" sheetId="40" r:id="rId22"/>
    <sheet name="NOV 16-30 2022" sheetId="41" r:id="rId23"/>
    <sheet name="DEC 1-15 2022" sheetId="42" r:id="rId24"/>
    <sheet name="DEC 16-31 2022" sheetId="43" r:id="rId25"/>
    <sheet name="Summary of Hours" sheetId="8" r:id="rId26"/>
  </sheets>
  <externalReferences>
    <externalReference r:id="rId27"/>
  </externalReferences>
  <definedNames>
    <definedName name="CalendarYear">[1]January!$AG$2</definedName>
    <definedName name="KeyCustom1">[1]January!$P$23</definedName>
    <definedName name="KeyCustom1Label">[1]January!$Q$23</definedName>
    <definedName name="KeyCustom2">[1]January!$T$23</definedName>
    <definedName name="KeyCustom2Label">[1]January!$U$23</definedName>
    <definedName name="KeyPersonal">[1]January!$I$23</definedName>
    <definedName name="KeyPersonalLabel">[1]January!$J$23</definedName>
    <definedName name="KeySick">[1]January!$M$23</definedName>
    <definedName name="KeySickLabel">[1]January!$N$23</definedName>
    <definedName name="KeyVacation">[1]January!$E$23</definedName>
    <definedName name="KeyVacationLabel">[1]January!$F$23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3" l="1"/>
  <c r="B14" i="42"/>
  <c r="B14" i="41"/>
  <c r="B14" i="40"/>
  <c r="B14" i="39"/>
  <c r="B14" i="38"/>
  <c r="B14" i="37"/>
  <c r="B14" i="36"/>
  <c r="B14" i="35"/>
  <c r="B14" i="34"/>
  <c r="B14" i="33"/>
  <c r="B14" i="32"/>
  <c r="B14" i="31"/>
  <c r="B14" i="30"/>
  <c r="B14" i="29"/>
  <c r="B14" i="28"/>
  <c r="B14" i="27"/>
  <c r="B14" i="26"/>
  <c r="B14" i="25"/>
  <c r="B14" i="24"/>
  <c r="B14" i="22"/>
  <c r="B14" i="21"/>
  <c r="B14" i="19"/>
  <c r="A21" i="22"/>
  <c r="Q2" i="43"/>
  <c r="G49" i="43"/>
  <c r="G52" i="43" s="1"/>
  <c r="I52" i="43" s="1"/>
  <c r="U28" i="43"/>
  <c r="S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R27" i="43"/>
  <c r="T27" i="43" s="1"/>
  <c r="A27" i="43"/>
  <c r="R26" i="43"/>
  <c r="T26" i="43" s="1"/>
  <c r="A26" i="43"/>
  <c r="R25" i="43"/>
  <c r="T25" i="43" s="1"/>
  <c r="A25" i="43"/>
  <c r="R24" i="43"/>
  <c r="T24" i="43" s="1"/>
  <c r="A24" i="43"/>
  <c r="R23" i="43"/>
  <c r="T23" i="43" s="1"/>
  <c r="A23" i="43"/>
  <c r="R22" i="43"/>
  <c r="T22" i="43" s="1"/>
  <c r="A22" i="43"/>
  <c r="R21" i="43"/>
  <c r="T21" i="43" s="1"/>
  <c r="A21" i="43"/>
  <c r="R20" i="43"/>
  <c r="T20" i="43" s="1"/>
  <c r="A20" i="43"/>
  <c r="R19" i="43"/>
  <c r="T19" i="43" s="1"/>
  <c r="A19" i="43"/>
  <c r="R18" i="43"/>
  <c r="T18" i="43" s="1"/>
  <c r="A18" i="43"/>
  <c r="D14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U28" i="42"/>
  <c r="S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R27" i="42"/>
  <c r="T27" i="42" s="1"/>
  <c r="A27" i="42"/>
  <c r="R26" i="42"/>
  <c r="T26" i="42" s="1"/>
  <c r="A26" i="42"/>
  <c r="R25" i="42"/>
  <c r="T25" i="42" s="1"/>
  <c r="A25" i="42"/>
  <c r="R24" i="42"/>
  <c r="T24" i="42" s="1"/>
  <c r="A24" i="42"/>
  <c r="R23" i="42"/>
  <c r="T23" i="42" s="1"/>
  <c r="A23" i="42"/>
  <c r="R22" i="42"/>
  <c r="T22" i="42" s="1"/>
  <c r="A22" i="42"/>
  <c r="R21" i="42"/>
  <c r="T21" i="42" s="1"/>
  <c r="A21" i="42"/>
  <c r="R20" i="42"/>
  <c r="T20" i="42" s="1"/>
  <c r="A20" i="42"/>
  <c r="R19" i="42"/>
  <c r="T19" i="42" s="1"/>
  <c r="A19" i="42"/>
  <c r="R18" i="42"/>
  <c r="R28" i="42" s="1"/>
  <c r="A18" i="42"/>
  <c r="D14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G49" i="41"/>
  <c r="G52" i="41" s="1"/>
  <c r="I52" i="41" s="1"/>
  <c r="U28" i="41"/>
  <c r="S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27" i="41"/>
  <c r="T27" i="41" s="1"/>
  <c r="A27" i="41"/>
  <c r="R26" i="41"/>
  <c r="T26" i="41" s="1"/>
  <c r="A26" i="41"/>
  <c r="R25" i="41"/>
  <c r="T25" i="41" s="1"/>
  <c r="A25" i="41"/>
  <c r="R24" i="41"/>
  <c r="T24" i="41" s="1"/>
  <c r="A24" i="41"/>
  <c r="R23" i="41"/>
  <c r="T23" i="41" s="1"/>
  <c r="A23" i="41"/>
  <c r="R22" i="41"/>
  <c r="T22" i="41" s="1"/>
  <c r="A22" i="41"/>
  <c r="R21" i="41"/>
  <c r="T21" i="41" s="1"/>
  <c r="A21" i="41"/>
  <c r="R20" i="41"/>
  <c r="T20" i="41" s="1"/>
  <c r="A20" i="41"/>
  <c r="R19" i="41"/>
  <c r="A19" i="41"/>
  <c r="R18" i="41"/>
  <c r="T18" i="41" s="1"/>
  <c r="A18" i="41"/>
  <c r="D14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U28" i="40"/>
  <c r="S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R27" i="40"/>
  <c r="T27" i="40" s="1"/>
  <c r="A27" i="40"/>
  <c r="R26" i="40"/>
  <c r="T26" i="40" s="1"/>
  <c r="A26" i="40"/>
  <c r="R25" i="40"/>
  <c r="T25" i="40" s="1"/>
  <c r="A25" i="40"/>
  <c r="R24" i="40"/>
  <c r="T24" i="40" s="1"/>
  <c r="A24" i="40"/>
  <c r="R23" i="40"/>
  <c r="T23" i="40" s="1"/>
  <c r="A23" i="40"/>
  <c r="R22" i="40"/>
  <c r="T22" i="40" s="1"/>
  <c r="A22" i="40"/>
  <c r="R21" i="40"/>
  <c r="T21" i="40" s="1"/>
  <c r="A21" i="40"/>
  <c r="R20" i="40"/>
  <c r="T20" i="40" s="1"/>
  <c r="A20" i="40"/>
  <c r="R19" i="40"/>
  <c r="T19" i="40" s="1"/>
  <c r="A19" i="40"/>
  <c r="R18" i="40"/>
  <c r="A18" i="40"/>
  <c r="D14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Q2" i="39"/>
  <c r="G49" i="39"/>
  <c r="G52" i="39" s="1"/>
  <c r="I52" i="39" s="1"/>
  <c r="U28" i="39"/>
  <c r="S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R27" i="39"/>
  <c r="T27" i="39" s="1"/>
  <c r="A27" i="39"/>
  <c r="R26" i="39"/>
  <c r="T26" i="39" s="1"/>
  <c r="A26" i="39"/>
  <c r="T25" i="39"/>
  <c r="R25" i="39"/>
  <c r="A25" i="39"/>
  <c r="R24" i="39"/>
  <c r="T24" i="39" s="1"/>
  <c r="A24" i="39"/>
  <c r="R23" i="39"/>
  <c r="T23" i="39" s="1"/>
  <c r="A23" i="39"/>
  <c r="R22" i="39"/>
  <c r="T22" i="39" s="1"/>
  <c r="A22" i="39"/>
  <c r="R21" i="39"/>
  <c r="T21" i="39" s="1"/>
  <c r="A21" i="39"/>
  <c r="R20" i="39"/>
  <c r="T20" i="39" s="1"/>
  <c r="A20" i="39"/>
  <c r="R19" i="39"/>
  <c r="A19" i="39"/>
  <c r="R18" i="39"/>
  <c r="T18" i="39" s="1"/>
  <c r="A18" i="39"/>
  <c r="D14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U28" i="38"/>
  <c r="S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R27" i="38"/>
  <c r="T27" i="38" s="1"/>
  <c r="A27" i="38"/>
  <c r="R26" i="38"/>
  <c r="T26" i="38" s="1"/>
  <c r="A26" i="38"/>
  <c r="R25" i="38"/>
  <c r="T25" i="38" s="1"/>
  <c r="A25" i="38"/>
  <c r="R24" i="38"/>
  <c r="T24" i="38" s="1"/>
  <c r="A24" i="38"/>
  <c r="R23" i="38"/>
  <c r="T23" i="38" s="1"/>
  <c r="A23" i="38"/>
  <c r="R22" i="38"/>
  <c r="T22" i="38" s="1"/>
  <c r="A22" i="38"/>
  <c r="T21" i="38"/>
  <c r="R21" i="38"/>
  <c r="A21" i="38"/>
  <c r="R20" i="38"/>
  <c r="T20" i="38" s="1"/>
  <c r="A20" i="38"/>
  <c r="R19" i="38"/>
  <c r="T19" i="38" s="1"/>
  <c r="A19" i="38"/>
  <c r="R18" i="38"/>
  <c r="A18" i="38"/>
  <c r="D14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G49" i="37"/>
  <c r="G52" i="37" s="1"/>
  <c r="I52" i="37" s="1"/>
  <c r="U28" i="37"/>
  <c r="S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R27" i="37"/>
  <c r="T27" i="37" s="1"/>
  <c r="A27" i="37"/>
  <c r="R26" i="37"/>
  <c r="T26" i="37" s="1"/>
  <c r="A26" i="37"/>
  <c r="R25" i="37"/>
  <c r="T25" i="37" s="1"/>
  <c r="A25" i="37"/>
  <c r="T24" i="37"/>
  <c r="R24" i="37"/>
  <c r="A24" i="37"/>
  <c r="R23" i="37"/>
  <c r="T23" i="37" s="1"/>
  <c r="A23" i="37"/>
  <c r="R22" i="37"/>
  <c r="T22" i="37" s="1"/>
  <c r="A22" i="37"/>
  <c r="R21" i="37"/>
  <c r="T21" i="37" s="1"/>
  <c r="A21" i="37"/>
  <c r="R20" i="37"/>
  <c r="T20" i="37" s="1"/>
  <c r="A20" i="37"/>
  <c r="R19" i="37"/>
  <c r="A19" i="37"/>
  <c r="R18" i="37"/>
  <c r="T18" i="37" s="1"/>
  <c r="A18" i="37"/>
  <c r="D14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U28" i="36"/>
  <c r="S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R27" i="36"/>
  <c r="T27" i="36" s="1"/>
  <c r="A27" i="36"/>
  <c r="R26" i="36"/>
  <c r="T26" i="36" s="1"/>
  <c r="A26" i="36"/>
  <c r="R25" i="36"/>
  <c r="T25" i="36" s="1"/>
  <c r="A25" i="36"/>
  <c r="R24" i="36"/>
  <c r="T24" i="36" s="1"/>
  <c r="A24" i="36"/>
  <c r="R23" i="36"/>
  <c r="T23" i="36" s="1"/>
  <c r="A23" i="36"/>
  <c r="R22" i="36"/>
  <c r="T22" i="36" s="1"/>
  <c r="A22" i="36"/>
  <c r="T21" i="36"/>
  <c r="R21" i="36"/>
  <c r="A21" i="36"/>
  <c r="R20" i="36"/>
  <c r="T20" i="36" s="1"/>
  <c r="A20" i="36"/>
  <c r="R19" i="36"/>
  <c r="T19" i="36" s="1"/>
  <c r="A19" i="36"/>
  <c r="R18" i="36"/>
  <c r="A18" i="36"/>
  <c r="D14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G49" i="35"/>
  <c r="G52" i="35" s="1"/>
  <c r="I52" i="35" s="1"/>
  <c r="U28" i="35"/>
  <c r="S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R27" i="35"/>
  <c r="T27" i="35" s="1"/>
  <c r="A27" i="35"/>
  <c r="R26" i="35"/>
  <c r="T26" i="35" s="1"/>
  <c r="A26" i="35"/>
  <c r="R25" i="35"/>
  <c r="T25" i="35" s="1"/>
  <c r="A25" i="35"/>
  <c r="R24" i="35"/>
  <c r="T24" i="35" s="1"/>
  <c r="A24" i="35"/>
  <c r="R23" i="35"/>
  <c r="T23" i="35" s="1"/>
  <c r="A23" i="35"/>
  <c r="R22" i="35"/>
  <c r="T22" i="35" s="1"/>
  <c r="A22" i="35"/>
  <c r="R21" i="35"/>
  <c r="T21" i="35" s="1"/>
  <c r="A21" i="35"/>
  <c r="R20" i="35"/>
  <c r="T20" i="35" s="1"/>
  <c r="A20" i="35"/>
  <c r="R19" i="35"/>
  <c r="T19" i="35" s="1"/>
  <c r="A19" i="35"/>
  <c r="R18" i="35"/>
  <c r="T18" i="35" s="1"/>
  <c r="A18" i="35"/>
  <c r="D14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U28" i="34"/>
  <c r="S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R27" i="34"/>
  <c r="T27" i="34" s="1"/>
  <c r="A27" i="34"/>
  <c r="R26" i="34"/>
  <c r="T26" i="34" s="1"/>
  <c r="A26" i="34"/>
  <c r="T25" i="34"/>
  <c r="R25" i="34"/>
  <c r="A25" i="34"/>
  <c r="R24" i="34"/>
  <c r="T24" i="34" s="1"/>
  <c r="A24" i="34"/>
  <c r="R23" i="34"/>
  <c r="T23" i="34" s="1"/>
  <c r="A23" i="34"/>
  <c r="R22" i="34"/>
  <c r="T22" i="34" s="1"/>
  <c r="A22" i="34"/>
  <c r="R21" i="34"/>
  <c r="T21" i="34" s="1"/>
  <c r="A21" i="34"/>
  <c r="R20" i="34"/>
  <c r="T20" i="34" s="1"/>
  <c r="A20" i="34"/>
  <c r="R19" i="34"/>
  <c r="T19" i="34" s="1"/>
  <c r="A19" i="34"/>
  <c r="R18" i="34"/>
  <c r="A18" i="34"/>
  <c r="D14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Q2" i="33"/>
  <c r="G49" i="33"/>
  <c r="G52" i="33" s="1"/>
  <c r="I52" i="33" s="1"/>
  <c r="U28" i="33"/>
  <c r="S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R27" i="33"/>
  <c r="T27" i="33" s="1"/>
  <c r="A27" i="33"/>
  <c r="R26" i="33"/>
  <c r="T26" i="33" s="1"/>
  <c r="A26" i="33"/>
  <c r="T25" i="33"/>
  <c r="R25" i="33"/>
  <c r="A25" i="33"/>
  <c r="R24" i="33"/>
  <c r="T24" i="33" s="1"/>
  <c r="A24" i="33"/>
  <c r="R23" i="33"/>
  <c r="T23" i="33" s="1"/>
  <c r="A23" i="33"/>
  <c r="R22" i="33"/>
  <c r="T22" i="33" s="1"/>
  <c r="A22" i="33"/>
  <c r="R21" i="33"/>
  <c r="T21" i="33" s="1"/>
  <c r="A21" i="33"/>
  <c r="R20" i="33"/>
  <c r="T20" i="33" s="1"/>
  <c r="A20" i="33"/>
  <c r="R19" i="33"/>
  <c r="A19" i="33"/>
  <c r="T18" i="33"/>
  <c r="R18" i="33"/>
  <c r="A18" i="33"/>
  <c r="D14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U28" i="32"/>
  <c r="S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R27" i="32"/>
  <c r="T27" i="32" s="1"/>
  <c r="A27" i="32"/>
  <c r="R26" i="32"/>
  <c r="T26" i="32" s="1"/>
  <c r="A26" i="32"/>
  <c r="T25" i="32"/>
  <c r="R25" i="32"/>
  <c r="A25" i="32"/>
  <c r="R24" i="32"/>
  <c r="T24" i="32" s="1"/>
  <c r="A24" i="32"/>
  <c r="R23" i="32"/>
  <c r="T23" i="32" s="1"/>
  <c r="A23" i="32"/>
  <c r="R22" i="32"/>
  <c r="T22" i="32" s="1"/>
  <c r="A22" i="32"/>
  <c r="R21" i="32"/>
  <c r="T21" i="32" s="1"/>
  <c r="A21" i="32"/>
  <c r="R20" i="32"/>
  <c r="T20" i="32" s="1"/>
  <c r="A20" i="32"/>
  <c r="R19" i="32"/>
  <c r="T19" i="32" s="1"/>
  <c r="A19" i="32"/>
  <c r="R18" i="32"/>
  <c r="A18" i="32"/>
  <c r="D14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G49" i="31"/>
  <c r="G52" i="31" s="1"/>
  <c r="I52" i="31" s="1"/>
  <c r="U28" i="31"/>
  <c r="S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R27" i="31"/>
  <c r="T27" i="31" s="1"/>
  <c r="A27" i="31"/>
  <c r="R26" i="31"/>
  <c r="T26" i="31" s="1"/>
  <c r="A26" i="31"/>
  <c r="R25" i="31"/>
  <c r="T25" i="31" s="1"/>
  <c r="A25" i="31"/>
  <c r="R24" i="31"/>
  <c r="T24" i="31" s="1"/>
  <c r="A24" i="31"/>
  <c r="R23" i="31"/>
  <c r="T23" i="31" s="1"/>
  <c r="A23" i="31"/>
  <c r="R22" i="31"/>
  <c r="T22" i="31" s="1"/>
  <c r="A22" i="31"/>
  <c r="R21" i="31"/>
  <c r="T21" i="31" s="1"/>
  <c r="A21" i="31"/>
  <c r="R20" i="31"/>
  <c r="T20" i="31" s="1"/>
  <c r="A20" i="31"/>
  <c r="R19" i="31"/>
  <c r="A19" i="31"/>
  <c r="R18" i="31"/>
  <c r="T18" i="31" s="1"/>
  <c r="A18" i="31"/>
  <c r="D14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U28" i="30"/>
  <c r="S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R27" i="30"/>
  <c r="T27" i="30" s="1"/>
  <c r="A27" i="30"/>
  <c r="R26" i="30"/>
  <c r="T26" i="30" s="1"/>
  <c r="A26" i="30"/>
  <c r="R25" i="30"/>
  <c r="T25" i="30" s="1"/>
  <c r="A25" i="30"/>
  <c r="R24" i="30"/>
  <c r="T24" i="30" s="1"/>
  <c r="A24" i="30"/>
  <c r="R23" i="30"/>
  <c r="T23" i="30" s="1"/>
  <c r="A23" i="30"/>
  <c r="R22" i="30"/>
  <c r="T22" i="30" s="1"/>
  <c r="A22" i="30"/>
  <c r="R21" i="30"/>
  <c r="T21" i="30" s="1"/>
  <c r="A21" i="30"/>
  <c r="R20" i="30"/>
  <c r="T20" i="30" s="1"/>
  <c r="A20" i="30"/>
  <c r="R19" i="30"/>
  <c r="T19" i="30" s="1"/>
  <c r="A19" i="30"/>
  <c r="R18" i="30"/>
  <c r="A18" i="30"/>
  <c r="D14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Q2" i="29"/>
  <c r="G49" i="29"/>
  <c r="G52" i="29" s="1"/>
  <c r="I52" i="29" s="1"/>
  <c r="U28" i="29"/>
  <c r="S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R27" i="29"/>
  <c r="T27" i="29" s="1"/>
  <c r="A27" i="29"/>
  <c r="R26" i="29"/>
  <c r="T26" i="29" s="1"/>
  <c r="A26" i="29"/>
  <c r="R25" i="29"/>
  <c r="T25" i="29" s="1"/>
  <c r="A25" i="29"/>
  <c r="R24" i="29"/>
  <c r="T24" i="29" s="1"/>
  <c r="A24" i="29"/>
  <c r="R23" i="29"/>
  <c r="T23" i="29" s="1"/>
  <c r="A23" i="29"/>
  <c r="R22" i="29"/>
  <c r="T22" i="29" s="1"/>
  <c r="A22" i="29"/>
  <c r="R21" i="29"/>
  <c r="T21" i="29" s="1"/>
  <c r="A21" i="29"/>
  <c r="R20" i="29"/>
  <c r="T20" i="29" s="1"/>
  <c r="A20" i="29"/>
  <c r="R19" i="29"/>
  <c r="T19" i="29" s="1"/>
  <c r="A19" i="29"/>
  <c r="R18" i="29"/>
  <c r="T18" i="29" s="1"/>
  <c r="A18" i="29"/>
  <c r="D14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U28" i="28"/>
  <c r="S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R27" i="28"/>
  <c r="T27" i="28" s="1"/>
  <c r="A27" i="28"/>
  <c r="R26" i="28"/>
  <c r="T26" i="28" s="1"/>
  <c r="A26" i="28"/>
  <c r="R25" i="28"/>
  <c r="T25" i="28" s="1"/>
  <c r="A25" i="28"/>
  <c r="R24" i="28"/>
  <c r="T24" i="28" s="1"/>
  <c r="A24" i="28"/>
  <c r="R23" i="28"/>
  <c r="T23" i="28" s="1"/>
  <c r="A23" i="28"/>
  <c r="R22" i="28"/>
  <c r="T22" i="28" s="1"/>
  <c r="A22" i="28"/>
  <c r="R21" i="28"/>
  <c r="T21" i="28" s="1"/>
  <c r="A21" i="28"/>
  <c r="R20" i="28"/>
  <c r="T20" i="28" s="1"/>
  <c r="A20" i="28"/>
  <c r="R19" i="28"/>
  <c r="T19" i="28" s="1"/>
  <c r="A19" i="28"/>
  <c r="R18" i="28"/>
  <c r="A18" i="28"/>
  <c r="D14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G49" i="27"/>
  <c r="G52" i="27" s="1"/>
  <c r="I52" i="27" s="1"/>
  <c r="U28" i="27"/>
  <c r="S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R27" i="27"/>
  <c r="T27" i="27" s="1"/>
  <c r="A27" i="27"/>
  <c r="R26" i="27"/>
  <c r="T26" i="27" s="1"/>
  <c r="A26" i="27"/>
  <c r="R25" i="27"/>
  <c r="T25" i="27" s="1"/>
  <c r="A25" i="27"/>
  <c r="R24" i="27"/>
  <c r="T24" i="27" s="1"/>
  <c r="A24" i="27"/>
  <c r="R23" i="27"/>
  <c r="T23" i="27" s="1"/>
  <c r="A23" i="27"/>
  <c r="R22" i="27"/>
  <c r="T22" i="27" s="1"/>
  <c r="A22" i="27"/>
  <c r="R21" i="27"/>
  <c r="T21" i="27" s="1"/>
  <c r="A21" i="27"/>
  <c r="R20" i="27"/>
  <c r="T20" i="27" s="1"/>
  <c r="A20" i="27"/>
  <c r="R19" i="27"/>
  <c r="A19" i="27"/>
  <c r="R18" i="27"/>
  <c r="T18" i="27" s="1"/>
  <c r="A18" i="27"/>
  <c r="D14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U28" i="26"/>
  <c r="S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R27" i="26"/>
  <c r="T27" i="26" s="1"/>
  <c r="A27" i="26"/>
  <c r="R26" i="26"/>
  <c r="T26" i="26" s="1"/>
  <c r="A26" i="26"/>
  <c r="R25" i="26"/>
  <c r="T25" i="26" s="1"/>
  <c r="A25" i="26"/>
  <c r="R24" i="26"/>
  <c r="T24" i="26" s="1"/>
  <c r="A24" i="26"/>
  <c r="R23" i="26"/>
  <c r="T23" i="26" s="1"/>
  <c r="A23" i="26"/>
  <c r="R22" i="26"/>
  <c r="T22" i="26" s="1"/>
  <c r="A22" i="26"/>
  <c r="R21" i="26"/>
  <c r="T21" i="26" s="1"/>
  <c r="A21" i="26"/>
  <c r="R20" i="26"/>
  <c r="T20" i="26" s="1"/>
  <c r="A20" i="26"/>
  <c r="R19" i="26"/>
  <c r="T19" i="26" s="1"/>
  <c r="A19" i="26"/>
  <c r="R18" i="26"/>
  <c r="A18" i="26"/>
  <c r="D14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A19" i="25"/>
  <c r="P2" i="25"/>
  <c r="Q2" i="25"/>
  <c r="G49" i="25"/>
  <c r="G52" i="25" s="1"/>
  <c r="I52" i="25" s="1"/>
  <c r="U28" i="25"/>
  <c r="S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R27" i="25"/>
  <c r="T27" i="25" s="1"/>
  <c r="A27" i="25"/>
  <c r="T26" i="25"/>
  <c r="R26" i="25"/>
  <c r="A26" i="25"/>
  <c r="R25" i="25"/>
  <c r="T25" i="25" s="1"/>
  <c r="A25" i="25"/>
  <c r="R24" i="25"/>
  <c r="T24" i="25" s="1"/>
  <c r="A24" i="25"/>
  <c r="R23" i="25"/>
  <c r="T23" i="25" s="1"/>
  <c r="A23" i="25"/>
  <c r="R22" i="25"/>
  <c r="T22" i="25" s="1"/>
  <c r="A22" i="25"/>
  <c r="R21" i="25"/>
  <c r="T21" i="25" s="1"/>
  <c r="A21" i="25"/>
  <c r="R20" i="25"/>
  <c r="T20" i="25" s="1"/>
  <c r="A20" i="25"/>
  <c r="R19" i="25"/>
  <c r="R18" i="25"/>
  <c r="T18" i="25" s="1"/>
  <c r="A18" i="25"/>
  <c r="D14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U28" i="24"/>
  <c r="S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R27" i="24"/>
  <c r="T27" i="24" s="1"/>
  <c r="A27" i="24"/>
  <c r="R26" i="24"/>
  <c r="T26" i="24" s="1"/>
  <c r="A26" i="24"/>
  <c r="R25" i="24"/>
  <c r="T25" i="24" s="1"/>
  <c r="A25" i="24"/>
  <c r="R24" i="24"/>
  <c r="T24" i="24" s="1"/>
  <c r="A24" i="24"/>
  <c r="R23" i="24"/>
  <c r="T23" i="24" s="1"/>
  <c r="A23" i="24"/>
  <c r="R22" i="24"/>
  <c r="T22" i="24" s="1"/>
  <c r="A22" i="24"/>
  <c r="R21" i="24"/>
  <c r="T21" i="24" s="1"/>
  <c r="A21" i="24"/>
  <c r="R20" i="24"/>
  <c r="T20" i="24" s="1"/>
  <c r="A20" i="24"/>
  <c r="T19" i="24"/>
  <c r="R19" i="24"/>
  <c r="A19" i="24"/>
  <c r="R18" i="24"/>
  <c r="T18" i="24" s="1"/>
  <c r="A18" i="24"/>
  <c r="D14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G49" i="23"/>
  <c r="G52" i="23" s="1"/>
  <c r="I52" i="23" s="1"/>
  <c r="U28" i="23"/>
  <c r="S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R27" i="23"/>
  <c r="T27" i="23" s="1"/>
  <c r="A27" i="23"/>
  <c r="R26" i="23"/>
  <c r="T26" i="23" s="1"/>
  <c r="A26" i="23"/>
  <c r="R25" i="23"/>
  <c r="T25" i="23" s="1"/>
  <c r="A25" i="23"/>
  <c r="R24" i="23"/>
  <c r="T24" i="23" s="1"/>
  <c r="A24" i="23"/>
  <c r="R23" i="23"/>
  <c r="T23" i="23" s="1"/>
  <c r="A23" i="23"/>
  <c r="T22" i="23"/>
  <c r="R22" i="23"/>
  <c r="A22" i="23"/>
  <c r="R21" i="23"/>
  <c r="T21" i="23" s="1"/>
  <c r="A21" i="23"/>
  <c r="R20" i="23"/>
  <c r="A20" i="23"/>
  <c r="R19" i="23"/>
  <c r="T19" i="23" s="1"/>
  <c r="A19" i="23"/>
  <c r="R18" i="23"/>
  <c r="T18" i="23" s="1"/>
  <c r="A18" i="23"/>
  <c r="D14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U28" i="22"/>
  <c r="S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T27" i="22"/>
  <c r="R27" i="22"/>
  <c r="A27" i="22"/>
  <c r="R26" i="22"/>
  <c r="T26" i="22" s="1"/>
  <c r="A26" i="22"/>
  <c r="R25" i="22"/>
  <c r="T25" i="22" s="1"/>
  <c r="A25" i="22"/>
  <c r="R24" i="22"/>
  <c r="T24" i="22" s="1"/>
  <c r="A24" i="22"/>
  <c r="R23" i="22"/>
  <c r="T23" i="22" s="1"/>
  <c r="A23" i="22"/>
  <c r="R22" i="22"/>
  <c r="T22" i="22" s="1"/>
  <c r="A22" i="22"/>
  <c r="R21" i="22"/>
  <c r="T21" i="22" s="1"/>
  <c r="R20" i="22"/>
  <c r="T20" i="22" s="1"/>
  <c r="A20" i="22"/>
  <c r="R19" i="22"/>
  <c r="T19" i="22" s="1"/>
  <c r="A19" i="22"/>
  <c r="R18" i="22"/>
  <c r="T18" i="22" s="1"/>
  <c r="A18" i="22"/>
  <c r="D14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19" i="21"/>
  <c r="A20" i="21"/>
  <c r="A21" i="21"/>
  <c r="A22" i="21"/>
  <c r="A23" i="21"/>
  <c r="A24" i="21"/>
  <c r="A25" i="21"/>
  <c r="A26" i="21"/>
  <c r="A27" i="21"/>
  <c r="A18" i="21"/>
  <c r="Q2" i="21"/>
  <c r="U28" i="21"/>
  <c r="S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R27" i="21"/>
  <c r="T27" i="21" s="1"/>
  <c r="T26" i="21"/>
  <c r="R26" i="21"/>
  <c r="R25" i="21"/>
  <c r="T25" i="21" s="1"/>
  <c r="T24" i="21"/>
  <c r="R24" i="21"/>
  <c r="R23" i="21"/>
  <c r="T23" i="21" s="1"/>
  <c r="R22" i="21"/>
  <c r="T22" i="21" s="1"/>
  <c r="R21" i="21"/>
  <c r="T21" i="21" s="1"/>
  <c r="R20" i="21"/>
  <c r="T20" i="21" s="1"/>
  <c r="R19" i="21"/>
  <c r="T19" i="21" s="1"/>
  <c r="R18" i="21"/>
  <c r="T18" i="21" s="1"/>
  <c r="D14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19" i="19"/>
  <c r="A20" i="19"/>
  <c r="A21" i="19"/>
  <c r="A22" i="19"/>
  <c r="A23" i="19"/>
  <c r="A24" i="19"/>
  <c r="A25" i="19"/>
  <c r="A26" i="19"/>
  <c r="A27" i="19"/>
  <c r="A18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B2" i="19"/>
  <c r="R28" i="28" l="1"/>
  <c r="R28" i="40"/>
  <c r="R28" i="41"/>
  <c r="R28" i="38"/>
  <c r="R28" i="31"/>
  <c r="T18" i="28"/>
  <c r="R28" i="32"/>
  <c r="G49" i="32" s="1"/>
  <c r="G52" i="32" s="1"/>
  <c r="I52" i="32" s="1"/>
  <c r="R28" i="36"/>
  <c r="G49" i="36" s="1"/>
  <c r="G52" i="36" s="1"/>
  <c r="I52" i="36" s="1"/>
  <c r="T18" i="38"/>
  <c r="R28" i="39"/>
  <c r="T18" i="42"/>
  <c r="T28" i="42" s="1"/>
  <c r="R28" i="21"/>
  <c r="G49" i="40" s="1"/>
  <c r="G52" i="40" s="1"/>
  <c r="I52" i="40" s="1"/>
  <c r="R28" i="25"/>
  <c r="R28" i="26"/>
  <c r="G49" i="26" s="1"/>
  <c r="G52" i="26" s="1"/>
  <c r="I52" i="26" s="1"/>
  <c r="R28" i="27"/>
  <c r="T18" i="32"/>
  <c r="T28" i="32" s="1"/>
  <c r="R28" i="33"/>
  <c r="G49" i="38"/>
  <c r="G52" i="38" s="1"/>
  <c r="I52" i="38" s="1"/>
  <c r="R28" i="23"/>
  <c r="R28" i="30"/>
  <c r="G49" i="30" s="1"/>
  <c r="G52" i="30" s="1"/>
  <c r="I52" i="30" s="1"/>
  <c r="R28" i="34"/>
  <c r="G49" i="34" s="1"/>
  <c r="G52" i="34" s="1"/>
  <c r="I52" i="34" s="1"/>
  <c r="R28" i="37"/>
  <c r="T28" i="38"/>
  <c r="T28" i="43"/>
  <c r="R28" i="43"/>
  <c r="T18" i="40"/>
  <c r="T28" i="40" s="1"/>
  <c r="T19" i="41"/>
  <c r="T28" i="41" s="1"/>
  <c r="T19" i="39"/>
  <c r="T28" i="39" s="1"/>
  <c r="T18" i="36"/>
  <c r="T28" i="36" s="1"/>
  <c r="T19" i="37"/>
  <c r="T28" i="37" s="1"/>
  <c r="T28" i="35"/>
  <c r="T18" i="34"/>
  <c r="T28" i="34" s="1"/>
  <c r="R28" i="35"/>
  <c r="T19" i="33"/>
  <c r="T28" i="33" s="1"/>
  <c r="T18" i="30"/>
  <c r="T28" i="30" s="1"/>
  <c r="T19" i="31"/>
  <c r="T28" i="31" s="1"/>
  <c r="T28" i="28"/>
  <c r="T28" i="29"/>
  <c r="R28" i="29"/>
  <c r="T18" i="26"/>
  <c r="T28" i="26" s="1"/>
  <c r="T19" i="27"/>
  <c r="T28" i="27" s="1"/>
  <c r="T28" i="24"/>
  <c r="T19" i="25"/>
  <c r="T28" i="25" s="1"/>
  <c r="R28" i="24"/>
  <c r="G49" i="24" s="1"/>
  <c r="G52" i="24" s="1"/>
  <c r="I52" i="24" s="1"/>
  <c r="T20" i="23"/>
  <c r="T28" i="23" s="1"/>
  <c r="T28" i="22"/>
  <c r="R28" i="22"/>
  <c r="T28" i="21"/>
  <c r="G49" i="21"/>
  <c r="G52" i="21" s="1"/>
  <c r="I52" i="21" s="1"/>
  <c r="D14" i="19"/>
  <c r="D19" i="20"/>
  <c r="D2" i="20"/>
  <c r="G49" i="42" l="1"/>
  <c r="G52" i="42" s="1"/>
  <c r="I52" i="42" s="1"/>
  <c r="G49" i="28"/>
  <c r="G52" i="28" s="1"/>
  <c r="I52" i="28" s="1"/>
  <c r="G49" i="22"/>
  <c r="G52" i="22" s="1"/>
  <c r="I52" i="22" s="1"/>
  <c r="D12" i="8"/>
  <c r="D16" i="8"/>
  <c r="D15" i="8"/>
  <c r="D14" i="8"/>
  <c r="D13" i="8"/>
  <c r="D11" i="8"/>
  <c r="D10" i="8"/>
  <c r="D9" i="8"/>
  <c r="D8" i="8"/>
  <c r="D7" i="8"/>
  <c r="D6" i="8"/>
  <c r="D5" i="8"/>
  <c r="U33" i="20"/>
  <c r="S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R32" i="20"/>
  <c r="T32" i="20" s="1"/>
  <c r="R31" i="20"/>
  <c r="T31" i="20" s="1"/>
  <c r="R30" i="20"/>
  <c r="T30" i="20" s="1"/>
  <c r="R29" i="20"/>
  <c r="T29" i="20" s="1"/>
  <c r="R28" i="20"/>
  <c r="T28" i="20" s="1"/>
  <c r="R27" i="20"/>
  <c r="T27" i="20" s="1"/>
  <c r="R26" i="20"/>
  <c r="T26" i="20" s="1"/>
  <c r="R25" i="20"/>
  <c r="T25" i="20" s="1"/>
  <c r="R24" i="20"/>
  <c r="T24" i="20" s="1"/>
  <c r="R23" i="20"/>
  <c r="T23" i="20" s="1"/>
  <c r="U16" i="20"/>
  <c r="S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R15" i="20"/>
  <c r="T15" i="20" s="1"/>
  <c r="R14" i="20"/>
  <c r="T14" i="20" s="1"/>
  <c r="R13" i="20"/>
  <c r="T13" i="20" s="1"/>
  <c r="R12" i="20"/>
  <c r="T12" i="20" s="1"/>
  <c r="R11" i="20"/>
  <c r="T11" i="20" s="1"/>
  <c r="R10" i="20"/>
  <c r="T10" i="20" s="1"/>
  <c r="R9" i="20"/>
  <c r="T9" i="20" s="1"/>
  <c r="R8" i="20"/>
  <c r="T8" i="20" s="1"/>
  <c r="R7" i="20"/>
  <c r="R6" i="20"/>
  <c r="T6" i="20" s="1"/>
  <c r="U28" i="19"/>
  <c r="S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R27" i="19"/>
  <c r="T27" i="19" s="1"/>
  <c r="R26" i="19"/>
  <c r="T26" i="19" s="1"/>
  <c r="R25" i="19"/>
  <c r="T25" i="19" s="1"/>
  <c r="R24" i="19"/>
  <c r="T24" i="19" s="1"/>
  <c r="R23" i="19"/>
  <c r="T23" i="19" s="1"/>
  <c r="R22" i="19"/>
  <c r="T22" i="19" s="1"/>
  <c r="R21" i="19"/>
  <c r="T21" i="19" s="1"/>
  <c r="R20" i="19"/>
  <c r="T20" i="19" s="1"/>
  <c r="R19" i="19"/>
  <c r="R18" i="19"/>
  <c r="T18" i="19" s="1"/>
  <c r="R28" i="19" l="1"/>
  <c r="R16" i="20"/>
  <c r="T33" i="20"/>
  <c r="T7" i="20"/>
  <c r="T16" i="20" s="1"/>
  <c r="R33" i="20"/>
  <c r="T19" i="19"/>
  <c r="T28" i="19" s="1"/>
  <c r="G37" i="20" l="1"/>
  <c r="G40" i="20" s="1"/>
  <c r="I40" i="20" s="1"/>
  <c r="C15" i="8"/>
  <c r="E15" i="8" s="1"/>
  <c r="C14" i="8"/>
  <c r="E14" i="8" s="1"/>
  <c r="C13" i="8"/>
  <c r="E13" i="8" s="1"/>
  <c r="C11" i="8"/>
  <c r="E11" i="8" s="1"/>
  <c r="C8" i="8"/>
  <c r="E8" i="8" s="1"/>
  <c r="C7" i="8"/>
  <c r="E7" i="8" s="1"/>
  <c r="C6" i="8"/>
  <c r="E6" i="8" s="1"/>
  <c r="G49" i="19"/>
  <c r="G52" i="19" s="1"/>
  <c r="I52" i="19" s="1"/>
  <c r="D17" i="8"/>
  <c r="C12" i="8" l="1"/>
  <c r="E12" i="8" s="1"/>
  <c r="C16" i="8"/>
  <c r="E16" i="8" s="1"/>
  <c r="C10" i="8"/>
  <c r="E10" i="8" s="1"/>
  <c r="C9" i="8"/>
  <c r="E9" i="8" s="1"/>
  <c r="C5" i="8"/>
  <c r="E5" i="8" s="1"/>
  <c r="C17" i="8" l="1"/>
  <c r="E17" i="8" s="1"/>
</calcChain>
</file>

<file path=xl/sharedStrings.xml><?xml version="1.0" encoding="utf-8"?>
<sst xmlns="http://schemas.openxmlformats.org/spreadsheetml/2006/main" count="335" uniqueCount="54">
  <si>
    <t>DATE</t>
  </si>
  <si>
    <t>TOTAL HRS</t>
  </si>
  <si>
    <t>STAT Holiday HRS</t>
  </si>
  <si>
    <t>REG PAY HRS</t>
  </si>
  <si>
    <t>Stat Reg</t>
  </si>
  <si>
    <t>HRS</t>
  </si>
  <si>
    <t>GSA</t>
  </si>
  <si>
    <t>Total</t>
  </si>
  <si>
    <t>Budget</t>
  </si>
  <si>
    <t>Diff</t>
  </si>
  <si>
    <t>June</t>
  </si>
  <si>
    <t>July</t>
  </si>
  <si>
    <t>August</t>
  </si>
  <si>
    <t>September</t>
  </si>
  <si>
    <t>October</t>
  </si>
  <si>
    <t>November</t>
  </si>
  <si>
    <t>December</t>
  </si>
  <si>
    <t>Hours</t>
  </si>
  <si>
    <t>Over Under</t>
  </si>
  <si>
    <t>January</t>
  </si>
  <si>
    <t>February</t>
  </si>
  <si>
    <t>March</t>
  </si>
  <si>
    <t>April</t>
  </si>
  <si>
    <t>May</t>
  </si>
  <si>
    <t>Apr 16 - 30</t>
  </si>
  <si>
    <t>Dec 1 - 15</t>
  </si>
  <si>
    <t>Dec 16 to 31</t>
  </si>
  <si>
    <t>Jan 1 - 15</t>
  </si>
  <si>
    <t xml:space="preserve">Jan 16 - 31 </t>
  </si>
  <si>
    <t>Feb 1 - 15</t>
  </si>
  <si>
    <t>Mar 1 - 15</t>
  </si>
  <si>
    <t>Enter Store</t>
  </si>
  <si>
    <t>Feb 16 - 29</t>
  </si>
  <si>
    <t>Mar 16 - 31</t>
  </si>
  <si>
    <t>Apr 1-15</t>
  </si>
  <si>
    <t>May 1-15</t>
  </si>
  <si>
    <t>May 16-31</t>
  </si>
  <si>
    <t>Jun 1-15</t>
  </si>
  <si>
    <t>Jun 16-30</t>
  </si>
  <si>
    <t>Jul 1-15</t>
  </si>
  <si>
    <t>Jul 16-31</t>
  </si>
  <si>
    <t>Aug 1-15</t>
  </si>
  <si>
    <t>Aug 16-31</t>
  </si>
  <si>
    <t>Sep 1-15</t>
  </si>
  <si>
    <t>Sep 16-30</t>
  </si>
  <si>
    <t>Oct 1-15</t>
  </si>
  <si>
    <t>Oct 16-31</t>
  </si>
  <si>
    <t>Nov 1-15</t>
  </si>
  <si>
    <t>Nov 16-30</t>
  </si>
  <si>
    <t>Dec 1-15</t>
  </si>
  <si>
    <t>Dec 16-31</t>
  </si>
  <si>
    <t>Date</t>
  </si>
  <si>
    <t>STAT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</si>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</sst>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b/>
      <sz val="8"/>
      <color indexed="63"/>
      <name val="Arial"/>
      <family val="2"/>
    </font>
    <font>
      <sz val="8"/>
      <name val="Arial"/>
      <family val="2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horizontal="left" vertical="center"/>
    </xf>
  </cellStyleXfs>
  <cellXfs count="86">
    <xf numFmtId="0" fontId="0" fillId="0" borderId="0" xfId="0">
      <alignment horizontal="left" vertical="center"/>
    </xf>
    <xf numFmtId="0" fontId="3" fillId="0" borderId="0" xfId="0" applyFont="1" applyAlignment="1"/>
    <xf numFmtId="0" fontId="0" fillId="0" borderId="0" xfId="0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3" fillId="0" borderId="0" xfId="0" applyFont="1" applyFill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0" xfId="0" applyFont="1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0" borderId="7" xfId="0" applyFont="1" applyFill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3" fillId="0" borderId="9" xfId="0" applyFont="1" applyBorder="1" applyAlignment="1" applyProtection="1">
      <protection locked="0"/>
    </xf>
    <xf numFmtId="0" fontId="3" fillId="0" borderId="1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0" fontId="1" fillId="0" borderId="9" xfId="0" applyFont="1" applyBorder="1" applyAlignment="1"/>
    <xf numFmtId="0" fontId="2" fillId="0" borderId="0" xfId="0" applyFont="1" applyAlignment="1"/>
    <xf numFmtId="0" fontId="3" fillId="4" borderId="0" xfId="0" applyFont="1" applyFill="1" applyAlignment="1" applyProtection="1">
      <protection locked="0"/>
    </xf>
    <xf numFmtId="0" fontId="5" fillId="4" borderId="0" xfId="0" applyFont="1" applyFill="1" applyAlignment="1" applyProtection="1">
      <protection locked="0"/>
    </xf>
    <xf numFmtId="0" fontId="0" fillId="0" borderId="5" xfId="0" applyBorder="1" applyAlignment="1" applyProtection="1"/>
    <xf numFmtId="0" fontId="0" fillId="0" borderId="7" xfId="0" applyBorder="1" applyAlignment="1" applyProtection="1">
      <protection locked="0"/>
    </xf>
    <xf numFmtId="0" fontId="3" fillId="0" borderId="0" xfId="0" applyFont="1" applyBorder="1" applyAlignment="1" applyProtection="1"/>
    <xf numFmtId="0" fontId="0" fillId="5" borderId="1" xfId="0" applyFill="1" applyBorder="1">
      <alignment horizontal="left" vertical="center"/>
    </xf>
    <xf numFmtId="0" fontId="0" fillId="5" borderId="2" xfId="0" applyFill="1" applyBorder="1">
      <alignment horizontal="left" vertical="center"/>
    </xf>
    <xf numFmtId="0" fontId="0" fillId="5" borderId="12" xfId="0" applyFill="1" applyBorder="1">
      <alignment horizontal="left" vertical="center"/>
    </xf>
    <xf numFmtId="0" fontId="0" fillId="5" borderId="13" xfId="0" applyFill="1" applyBorder="1">
      <alignment horizontal="left" vertical="center"/>
    </xf>
    <xf numFmtId="0" fontId="0" fillId="0" borderId="0" xfId="0" applyBorder="1">
      <alignment horizontal="left" vertical="center"/>
    </xf>
    <xf numFmtId="0" fontId="0" fillId="0" borderId="7" xfId="0" applyBorder="1">
      <alignment horizontal="left" vertical="center"/>
    </xf>
    <xf numFmtId="0" fontId="6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6" fillId="0" borderId="10" xfId="0" applyFont="1" applyBorder="1" applyAlignment="1" applyProtection="1">
      <alignment horizontal="right" vertical="center"/>
      <protection locked="0"/>
    </xf>
    <xf numFmtId="0" fontId="6" fillId="0" borderId="5" xfId="0" applyFont="1" applyBorder="1" applyAlignment="1" applyProtection="1">
      <alignment horizontal="right" vertical="center"/>
      <protection locked="0"/>
    </xf>
    <xf numFmtId="0" fontId="6" fillId="0" borderId="7" xfId="0" applyFont="1" applyBorder="1" applyAlignment="1" applyProtection="1">
      <alignment horizontal="right" vertical="center"/>
      <protection locked="0"/>
    </xf>
    <xf numFmtId="0" fontId="7" fillId="0" borderId="7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protection locked="0"/>
    </xf>
    <xf numFmtId="0" fontId="5" fillId="0" borderId="4" xfId="0" applyFont="1" applyBorder="1" applyAlignment="1" applyProtection="1">
      <protection locked="0"/>
    </xf>
    <xf numFmtId="0" fontId="5" fillId="0" borderId="14" xfId="0" applyFont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10" xfId="0" applyFont="1" applyFill="1" applyBorder="1" applyAlignment="1" applyProtection="1">
      <protection locked="0"/>
    </xf>
    <xf numFmtId="0" fontId="3" fillId="0" borderId="5" xfId="0" applyFont="1" applyFill="1" applyBorder="1" applyAlignment="1" applyProtection="1">
      <protection locked="0"/>
    </xf>
    <xf numFmtId="0" fontId="5" fillId="0" borderId="1" xfId="0" applyFont="1" applyBorder="1" applyAlignment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5" fillId="0" borderId="10" xfId="0" applyFont="1" applyBorder="1" applyAlignment="1" applyProtection="1">
      <protection locked="0"/>
    </xf>
    <xf numFmtId="0" fontId="5" fillId="0" borderId="5" xfId="0" applyFont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5" borderId="0" xfId="0" applyFill="1" applyBorder="1">
      <alignment horizontal="left" vertical="center"/>
    </xf>
    <xf numFmtId="0" fontId="3" fillId="4" borderId="0" xfId="0" applyFont="1" applyFill="1" applyAlignment="1" applyProtection="1"/>
    <xf numFmtId="0" fontId="0" fillId="0" borderId="15" xfId="0" applyBorder="1" applyProtection="1">
      <alignment horizontal="left" vertical="center"/>
      <protection locked="0"/>
    </xf>
    <xf numFmtId="15" fontId="0" fillId="6" borderId="16" xfId="0" applyNumberFormat="1" applyFill="1" applyBorder="1" applyAlignment="1"/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/>
    <xf numFmtId="0" fontId="0" fillId="6" borderId="18" xfId="0" applyFill="1" applyBorder="1" applyAlignment="1"/>
    <xf numFmtId="0" fontId="5" fillId="0" borderId="14" xfId="0" applyFont="1" applyBorder="1" applyAlignment="1" applyProtection="1"/>
    <xf numFmtId="0" fontId="5" fillId="0" borderId="1" xfId="0" applyFont="1" applyBorder="1" applyAlignment="1" applyProtection="1"/>
    <xf numFmtId="0" fontId="5" fillId="0" borderId="19" xfId="0" applyFont="1" applyBorder="1" applyAlignment="1" applyProtection="1"/>
    <xf numFmtId="0" fontId="0" fillId="0" borderId="0" xfId="0" applyFill="1" applyBorder="1" applyAlignment="1" applyProtection="1">
      <protection locked="0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3" borderId="0" xfId="0" applyFill="1" applyBorder="1" applyAlignment="1" applyProtection="1"/>
    <xf numFmtId="0" fontId="0" fillId="3" borderId="0" xfId="0" applyFill="1" applyAlignment="1" applyProtection="1"/>
    <xf numFmtId="15" fontId="0" fillId="0" borderId="0" xfId="0" applyNumberFormat="1" applyFill="1" applyBorder="1" applyAlignment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 applyProtection="1">
      <protection locked="0"/>
    </xf>
    <xf numFmtId="0" fontId="5" fillId="0" borderId="4" xfId="0" applyFont="1" applyBorder="1" applyAlignment="1" applyProtection="1"/>
    <xf numFmtId="0" fontId="5" fillId="0" borderId="6" xfId="0" applyFont="1" applyBorder="1" applyAlignment="1" applyProtection="1"/>
    <xf numFmtId="0" fontId="5" fillId="0" borderId="8" xfId="0" applyFont="1" applyBorder="1" applyAlignment="1" applyProtection="1"/>
    <xf numFmtId="0" fontId="3" fillId="7" borderId="0" xfId="0" applyFont="1" applyFill="1" applyAlignment="1">
      <alignment horizontal="center"/>
    </xf>
    <xf numFmtId="0" fontId="6" fillId="0" borderId="4" xfId="0" applyFont="1" applyFill="1" applyBorder="1" applyAlignment="1" applyProtection="1">
      <alignment horizontal="right" vertical="center"/>
      <protection locked="0"/>
    </xf>
    <xf numFmtId="0" fontId="6" fillId="0" borderId="6" xfId="0" applyFont="1" applyFill="1" applyBorder="1" applyAlignment="1" applyProtection="1">
      <alignment horizontal="right" vertical="center"/>
      <protection locked="0"/>
    </xf>
    <xf numFmtId="0" fontId="7" fillId="0" borderId="6" xfId="0" applyFont="1" applyFill="1" applyBorder="1" applyAlignment="1" applyProtection="1">
      <alignment horizontal="right" vertical="center"/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0"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2F1FE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aulf/Dropbox/48314%20To%20be%20uploaded/PAYROLL/48314%20PAYROLL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Payroll"/>
      <sheetName val="January"/>
      <sheetName val="Feb Payroll"/>
      <sheetName val="February"/>
      <sheetName val="March Payroll"/>
      <sheetName val="March"/>
      <sheetName val="April Payroll"/>
      <sheetName val="April"/>
      <sheetName val="May Payroll"/>
      <sheetName val="May"/>
      <sheetName val="June Payroll"/>
      <sheetName val="June"/>
      <sheetName val="July Payroll"/>
      <sheetName val="July"/>
      <sheetName val="Aug Payroll"/>
      <sheetName val="August"/>
      <sheetName val="Sept Payroll"/>
      <sheetName val="September"/>
      <sheetName val="Oct Payroll"/>
      <sheetName val="October"/>
      <sheetName val="Nov Payroll"/>
      <sheetName val="November"/>
      <sheetName val="Dec Payroll"/>
      <sheetName val="December"/>
      <sheetName val="Sheet1"/>
    </sheetNames>
    <sheetDataSet>
      <sheetData sheetId="0" refreshError="1"/>
      <sheetData sheetId="1">
        <row r="2">
          <cell r="AG2">
            <v>2016</v>
          </cell>
        </row>
        <row r="23">
          <cell r="E23" t="str">
            <v>V</v>
          </cell>
          <cell r="F23" t="str">
            <v>Vacation</v>
          </cell>
          <cell r="I23" t="str">
            <v>P</v>
          </cell>
          <cell r="J23" t="str">
            <v>Personal</v>
          </cell>
          <cell r="M23" t="str">
            <v>S</v>
          </cell>
          <cell r="N23" t="str">
            <v>Sick</v>
          </cell>
          <cell r="Q23" t="str">
            <v>Custom 1</v>
          </cell>
          <cell r="U23" t="str">
            <v>Custom 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U40"/>
  <sheetViews>
    <sheetView zoomScaleNormal="100" workbookViewId="0">
      <selection activeCell="F18" sqref="F18"/>
    </sheetView>
  </sheetViews>
  <sheetFormatPr baseColWidth="10" defaultColWidth="8.83203125" defaultRowHeight="15" x14ac:dyDescent="0.2"/>
  <cols>
    <col min="1" max="1" width="17.5" style="2" customWidth="1"/>
    <col min="2" max="2" width="6.5" style="2" customWidth="1"/>
    <col min="3" max="3" width="6.83203125" style="2" customWidth="1"/>
    <col min="4" max="4" width="5.83203125" style="2" customWidth="1"/>
    <col min="5" max="5" width="6.33203125" style="2" customWidth="1"/>
    <col min="6" max="6" width="6.6640625" style="2" customWidth="1"/>
    <col min="7" max="7" width="6" style="2" customWidth="1"/>
    <col min="8" max="8" width="7.1640625" style="2" customWidth="1"/>
    <col min="9" max="9" width="6.6640625" style="2" customWidth="1"/>
    <col min="10" max="10" width="6" style="2" customWidth="1"/>
    <col min="11" max="11" width="5.5" style="2" customWidth="1"/>
    <col min="12" max="13" width="6.5" style="2" customWidth="1"/>
    <col min="14" max="14" width="7.5" style="2" customWidth="1"/>
    <col min="15" max="15" width="5.83203125" style="2" customWidth="1"/>
    <col min="16" max="16" width="6.1640625" style="2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2" spans="1:21" ht="13.5" customHeight="1" x14ac:dyDescent="0.2">
      <c r="A2" s="23" t="s">
        <v>25</v>
      </c>
      <c r="B2" s="22">
        <v>2019</v>
      </c>
      <c r="C2" s="1"/>
      <c r="D2" s="57">
        <f>'Summary of Hours'!C19</f>
        <v>402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4.25" customHeight="1" x14ac:dyDescent="0.2">
      <c r="A3" s="3"/>
      <c r="B3" s="4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84" t="s">
        <v>1</v>
      </c>
      <c r="S3" s="84" t="s">
        <v>2</v>
      </c>
      <c r="T3" s="84" t="s">
        <v>3</v>
      </c>
      <c r="U3" s="84" t="s">
        <v>4</v>
      </c>
    </row>
    <row r="4" spans="1:21" x14ac:dyDescent="0.2">
      <c r="A4" s="4" t="s">
        <v>5</v>
      </c>
      <c r="B4" s="5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/>
      <c r="R4" s="84"/>
      <c r="S4" s="84"/>
      <c r="T4" s="84"/>
      <c r="U4" s="84"/>
    </row>
    <row r="5" spans="1:21" ht="14.25" customHeight="1" thickBot="1" x14ac:dyDescent="0.25">
      <c r="A5" s="4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">
      <c r="A6" s="43"/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  <c r="Q6" s="26"/>
      <c r="R6" s="1">
        <f>SUM(B6:P6)</f>
        <v>0</v>
      </c>
      <c r="S6" s="8"/>
      <c r="T6" s="1">
        <f t="shared" ref="T6:T15" si="0">R6-S6</f>
        <v>0</v>
      </c>
      <c r="U6" s="1"/>
    </row>
    <row r="7" spans="1:21" x14ac:dyDescent="0.2">
      <c r="A7" s="47"/>
      <c r="B7" s="48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4"/>
      <c r="Q7" s="26"/>
      <c r="R7" s="1">
        <f t="shared" ref="R7:R15" si="1">SUM(B7:P7)</f>
        <v>0</v>
      </c>
      <c r="S7" s="8"/>
      <c r="T7" s="1">
        <f t="shared" si="0"/>
        <v>0</v>
      </c>
      <c r="U7" s="1"/>
    </row>
    <row r="8" spans="1:21" x14ac:dyDescent="0.2">
      <c r="A8" s="47"/>
      <c r="B8" s="4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4"/>
      <c r="Q8" s="26"/>
      <c r="R8" s="1">
        <f t="shared" si="1"/>
        <v>0</v>
      </c>
      <c r="S8" s="8"/>
      <c r="T8" s="1">
        <f t="shared" si="0"/>
        <v>0</v>
      </c>
      <c r="U8" s="1"/>
    </row>
    <row r="9" spans="1:21" x14ac:dyDescent="0.2">
      <c r="A9" s="47"/>
      <c r="B9" s="48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4"/>
      <c r="Q9" s="26"/>
      <c r="R9" s="1">
        <f t="shared" si="1"/>
        <v>0</v>
      </c>
      <c r="S9" s="8"/>
      <c r="T9" s="1">
        <f t="shared" si="0"/>
        <v>0</v>
      </c>
      <c r="U9" s="1"/>
    </row>
    <row r="10" spans="1:21" x14ac:dyDescent="0.2">
      <c r="A10" s="47"/>
      <c r="B10" s="48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4"/>
      <c r="Q10" s="26"/>
      <c r="R10" s="1">
        <f t="shared" si="1"/>
        <v>0</v>
      </c>
      <c r="S10" s="8"/>
      <c r="T10" s="1">
        <f t="shared" si="0"/>
        <v>0</v>
      </c>
      <c r="U10" s="1"/>
    </row>
    <row r="11" spans="1:21" x14ac:dyDescent="0.2">
      <c r="A11" s="47"/>
      <c r="B11" s="4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4"/>
      <c r="Q11" s="26"/>
      <c r="R11" s="1">
        <f t="shared" si="1"/>
        <v>0</v>
      </c>
      <c r="S11" s="8"/>
      <c r="T11" s="1">
        <f t="shared" si="0"/>
        <v>0</v>
      </c>
      <c r="U11" s="1"/>
    </row>
    <row r="12" spans="1:21" x14ac:dyDescent="0.2">
      <c r="A12" s="47"/>
      <c r="B12" s="4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4"/>
      <c r="Q12" s="26"/>
      <c r="R12" s="1">
        <f>SUM(B12:P12)</f>
        <v>0</v>
      </c>
      <c r="S12" s="8"/>
      <c r="T12" s="1">
        <f t="shared" si="0"/>
        <v>0</v>
      </c>
      <c r="U12" s="1"/>
    </row>
    <row r="13" spans="1:21" x14ac:dyDescent="0.2">
      <c r="A13" s="47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2"/>
      <c r="Q13" s="26"/>
      <c r="R13" s="1">
        <f>SUM(B13:P13)</f>
        <v>0</v>
      </c>
      <c r="S13" s="8"/>
      <c r="T13" s="1">
        <f t="shared" si="0"/>
        <v>0</v>
      </c>
      <c r="U13" s="1"/>
    </row>
    <row r="14" spans="1:21" x14ac:dyDescent="0.2">
      <c r="A14" s="47"/>
      <c r="B14" s="4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26"/>
      <c r="R14" s="1">
        <f>SUM(B14:P14)</f>
        <v>0</v>
      </c>
      <c r="S14" s="8"/>
      <c r="T14" s="1">
        <f t="shared" si="0"/>
        <v>0</v>
      </c>
      <c r="U14" s="1"/>
    </row>
    <row r="15" spans="1:21" ht="16" thickBot="1" x14ac:dyDescent="0.25">
      <c r="A15" s="4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  <c r="Q15" s="26"/>
      <c r="R15" s="1">
        <f t="shared" si="1"/>
        <v>0</v>
      </c>
      <c r="S15" s="8"/>
      <c r="T15" s="1">
        <f t="shared" si="0"/>
        <v>0</v>
      </c>
      <c r="U15" s="1"/>
    </row>
    <row r="16" spans="1:21" x14ac:dyDescent="0.2">
      <c r="A16" s="1"/>
      <c r="B16" s="9">
        <f>SUM(B6:B15)</f>
        <v>0</v>
      </c>
      <c r="C16" s="9">
        <f t="shared" ref="C16:P16" si="2">SUM(C6:C15)</f>
        <v>0</v>
      </c>
      <c r="D16" s="9">
        <f t="shared" si="2"/>
        <v>0</v>
      </c>
      <c r="E16" s="9">
        <f t="shared" si="2"/>
        <v>0</v>
      </c>
      <c r="F16" s="9">
        <f t="shared" si="2"/>
        <v>0</v>
      </c>
      <c r="G16" s="9">
        <f t="shared" si="2"/>
        <v>0</v>
      </c>
      <c r="H16" s="9">
        <f t="shared" si="2"/>
        <v>0</v>
      </c>
      <c r="I16" s="9">
        <f t="shared" si="2"/>
        <v>0</v>
      </c>
      <c r="J16" s="9">
        <f t="shared" si="2"/>
        <v>0</v>
      </c>
      <c r="K16" s="9">
        <f t="shared" si="2"/>
        <v>0</v>
      </c>
      <c r="L16" s="9">
        <f t="shared" si="2"/>
        <v>0</v>
      </c>
      <c r="M16" s="9">
        <f t="shared" si="2"/>
        <v>0</v>
      </c>
      <c r="N16" s="9">
        <f t="shared" si="2"/>
        <v>0</v>
      </c>
      <c r="O16" s="9">
        <f t="shared" si="2"/>
        <v>0</v>
      </c>
      <c r="P16" s="9">
        <f t="shared" si="2"/>
        <v>0</v>
      </c>
      <c r="Q16" s="9"/>
      <c r="R16" s="1">
        <f>SUM(R6:R15)</f>
        <v>0</v>
      </c>
      <c r="S16" s="1">
        <f t="shared" ref="S16:U16" si="3">SUM(S6:S15)</f>
        <v>0</v>
      </c>
      <c r="T16" s="1">
        <f t="shared" si="3"/>
        <v>0</v>
      </c>
      <c r="U16" s="1">
        <f t="shared" si="3"/>
        <v>0</v>
      </c>
    </row>
    <row r="19" spans="1:21" x14ac:dyDescent="0.2">
      <c r="A19" s="22" t="s">
        <v>26</v>
      </c>
      <c r="B19" s="22">
        <v>2019</v>
      </c>
      <c r="C19" s="1"/>
      <c r="D19" s="57">
        <f>'Summary of Hours'!C19</f>
        <v>402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">
      <c r="A20" s="3"/>
      <c r="B20" s="4" t="s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84" t="s">
        <v>1</v>
      </c>
      <c r="S20" s="84" t="s">
        <v>2</v>
      </c>
      <c r="T20" s="84" t="s">
        <v>3</v>
      </c>
      <c r="U20" s="84" t="s">
        <v>4</v>
      </c>
    </row>
    <row r="21" spans="1:21" x14ac:dyDescent="0.2">
      <c r="A21" s="4" t="s">
        <v>5</v>
      </c>
      <c r="B21" s="4">
        <v>16</v>
      </c>
      <c r="C21" s="4">
        <v>17</v>
      </c>
      <c r="D21" s="4">
        <v>18</v>
      </c>
      <c r="E21" s="4">
        <v>19</v>
      </c>
      <c r="F21" s="4">
        <v>20</v>
      </c>
      <c r="G21" s="4">
        <v>21</v>
      </c>
      <c r="H21" s="4">
        <v>22</v>
      </c>
      <c r="I21" s="4">
        <v>23</v>
      </c>
      <c r="J21" s="4">
        <v>24</v>
      </c>
      <c r="K21" s="5">
        <v>25</v>
      </c>
      <c r="L21" s="5">
        <v>26</v>
      </c>
      <c r="M21" s="4">
        <v>27</v>
      </c>
      <c r="N21" s="4">
        <v>28</v>
      </c>
      <c r="O21" s="4">
        <v>29</v>
      </c>
      <c r="P21" s="4">
        <v>30</v>
      </c>
      <c r="Q21" s="4">
        <v>31</v>
      </c>
      <c r="R21" s="84"/>
      <c r="S21" s="84"/>
      <c r="T21" s="84"/>
      <c r="U21" s="84"/>
    </row>
    <row r="22" spans="1:21" ht="16" thickBot="1" x14ac:dyDescent="0.25">
      <c r="A22" s="4" t="s">
        <v>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">
      <c r="A23" s="43"/>
      <c r="B23" s="4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4"/>
      <c r="R23" s="1">
        <f>SUM(B23:Q23)</f>
        <v>0</v>
      </c>
      <c r="S23" s="8">
        <v>12</v>
      </c>
      <c r="T23" s="1">
        <f t="shared" ref="T23:T32" si="4">R23-S23</f>
        <v>-12</v>
      </c>
      <c r="U23" s="1"/>
    </row>
    <row r="24" spans="1:21" x14ac:dyDescent="0.2">
      <c r="A24" s="47"/>
      <c r="B24" s="4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ref="R24:R32" si="5">SUM(B24:Q24)</f>
        <v>0</v>
      </c>
      <c r="S24" s="8">
        <v>16</v>
      </c>
      <c r="T24" s="1">
        <f t="shared" si="4"/>
        <v>-16</v>
      </c>
      <c r="U24" s="1"/>
    </row>
    <row r="25" spans="1:21" x14ac:dyDescent="0.2">
      <c r="A25" s="47"/>
      <c r="B25" s="4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5"/>
        <v>0</v>
      </c>
      <c r="S25" s="8">
        <v>16</v>
      </c>
      <c r="T25" s="1">
        <f t="shared" si="4"/>
        <v>-16</v>
      </c>
      <c r="U25" s="1"/>
    </row>
    <row r="26" spans="1:21" x14ac:dyDescent="0.2">
      <c r="A26" s="47"/>
      <c r="B26" s="4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5"/>
        <v>0</v>
      </c>
      <c r="S26" s="8">
        <v>4</v>
      </c>
      <c r="T26" s="1">
        <f t="shared" si="4"/>
        <v>-4</v>
      </c>
      <c r="U26" s="1"/>
    </row>
    <row r="27" spans="1:21" x14ac:dyDescent="0.2">
      <c r="A27" s="47"/>
      <c r="B27" s="4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1">
        <f t="shared" si="5"/>
        <v>0</v>
      </c>
      <c r="S27" s="8"/>
      <c r="T27" s="1">
        <f t="shared" si="4"/>
        <v>0</v>
      </c>
      <c r="U27" s="1"/>
    </row>
    <row r="28" spans="1:21" x14ac:dyDescent="0.2">
      <c r="A28" s="47"/>
      <c r="B28" s="4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4"/>
      <c r="R28" s="1">
        <f t="shared" si="5"/>
        <v>0</v>
      </c>
      <c r="S28" s="8"/>
      <c r="T28" s="1">
        <f t="shared" si="4"/>
        <v>0</v>
      </c>
      <c r="U28" s="1"/>
    </row>
    <row r="29" spans="1:21" x14ac:dyDescent="0.2">
      <c r="A29" s="47"/>
      <c r="B29" s="4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1">
        <f t="shared" si="5"/>
        <v>0</v>
      </c>
      <c r="S29" s="8"/>
      <c r="T29" s="1">
        <f t="shared" si="4"/>
        <v>0</v>
      </c>
      <c r="U29" s="1"/>
    </row>
    <row r="30" spans="1:21" x14ac:dyDescent="0.2">
      <c r="A30" s="47"/>
      <c r="B30" s="4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1">
        <f t="shared" si="5"/>
        <v>0</v>
      </c>
      <c r="S30" s="8"/>
      <c r="T30" s="1">
        <f t="shared" si="4"/>
        <v>0</v>
      </c>
      <c r="U30" s="1"/>
    </row>
    <row r="31" spans="1:21" x14ac:dyDescent="0.2">
      <c r="A31" s="47"/>
      <c r="B31" s="4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  <c r="R31" s="1">
        <f t="shared" si="5"/>
        <v>0</v>
      </c>
      <c r="S31" s="8"/>
      <c r="T31" s="1">
        <f t="shared" si="4"/>
        <v>0</v>
      </c>
      <c r="U31" s="1"/>
    </row>
    <row r="32" spans="1:21" ht="16" thickBot="1" x14ac:dyDescent="0.25">
      <c r="A32" s="4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1">
        <f t="shared" si="5"/>
        <v>0</v>
      </c>
      <c r="S32" s="8"/>
      <c r="T32" s="1">
        <f t="shared" si="4"/>
        <v>0</v>
      </c>
      <c r="U32" s="1"/>
    </row>
    <row r="33" spans="1:21" x14ac:dyDescent="0.2">
      <c r="A33" s="1"/>
      <c r="B33" s="9">
        <f>SUM(B23:B32)</f>
        <v>0</v>
      </c>
      <c r="C33" s="9">
        <f t="shared" ref="C33:Q33" si="6">SUM(C23:C32)</f>
        <v>0</v>
      </c>
      <c r="D33" s="9">
        <f t="shared" si="6"/>
        <v>0</v>
      </c>
      <c r="E33" s="9">
        <f t="shared" si="6"/>
        <v>0</v>
      </c>
      <c r="F33" s="9">
        <f t="shared" si="6"/>
        <v>0</v>
      </c>
      <c r="G33" s="9">
        <f t="shared" si="6"/>
        <v>0</v>
      </c>
      <c r="H33" s="9">
        <f t="shared" si="6"/>
        <v>0</v>
      </c>
      <c r="I33" s="9">
        <f t="shared" si="6"/>
        <v>0</v>
      </c>
      <c r="J33" s="9">
        <f t="shared" si="6"/>
        <v>0</v>
      </c>
      <c r="K33" s="9">
        <f t="shared" si="6"/>
        <v>0</v>
      </c>
      <c r="L33" s="9">
        <f t="shared" si="6"/>
        <v>0</v>
      </c>
      <c r="M33" s="9">
        <f t="shared" si="6"/>
        <v>0</v>
      </c>
      <c r="N33" s="9">
        <f t="shared" si="6"/>
        <v>0</v>
      </c>
      <c r="O33" s="9">
        <f t="shared" si="6"/>
        <v>0</v>
      </c>
      <c r="P33" s="9">
        <f t="shared" si="6"/>
        <v>0</v>
      </c>
      <c r="Q33" s="9">
        <f t="shared" si="6"/>
        <v>0</v>
      </c>
      <c r="R33" s="9">
        <f>SUM(R23:R32)</f>
        <v>0</v>
      </c>
      <c r="S33" s="9">
        <f t="shared" ref="S33:U33" si="7">SUM(S23:S32)</f>
        <v>48</v>
      </c>
      <c r="T33" s="9">
        <f t="shared" si="7"/>
        <v>-48</v>
      </c>
      <c r="U33" s="9">
        <f t="shared" si="7"/>
        <v>0</v>
      </c>
    </row>
    <row r="36" spans="1:21" ht="16" thickBot="1" x14ac:dyDescent="0.25"/>
    <row r="37" spans="1:21" x14ac:dyDescent="0.2">
      <c r="F37" s="10" t="s">
        <v>7</v>
      </c>
      <c r="G37" s="24">
        <f>R16+R33</f>
        <v>0</v>
      </c>
    </row>
    <row r="38" spans="1:21" x14ac:dyDescent="0.2">
      <c r="F38" s="11" t="s">
        <v>8</v>
      </c>
      <c r="G38" s="25">
        <v>744</v>
      </c>
    </row>
    <row r="39" spans="1:21" ht="16" thickBot="1" x14ac:dyDescent="0.25">
      <c r="F39" s="11"/>
      <c r="G39" s="12"/>
    </row>
    <row r="40" spans="1:21" ht="18.75" customHeight="1" thickBot="1" x14ac:dyDescent="0.25">
      <c r="F40" s="13" t="s">
        <v>9</v>
      </c>
      <c r="G40" s="20">
        <f>G38-G37</f>
        <v>744</v>
      </c>
      <c r="I40" s="82" t="str">
        <f>IF(G40&gt;=0,"under budget","over budget")</f>
        <v>under budget</v>
      </c>
      <c r="J40" s="83"/>
      <c r="P40" s="21"/>
    </row>
  </sheetData>
  <mergeCells count="9">
    <mergeCell ref="I40:J40"/>
    <mergeCell ref="R3:R4"/>
    <mergeCell ref="S3:S4"/>
    <mergeCell ref="T3:T4"/>
    <mergeCell ref="U3:U4"/>
    <mergeCell ref="R20:R21"/>
    <mergeCell ref="S20:S21"/>
    <mergeCell ref="T20:T21"/>
    <mergeCell ref="U20:U21"/>
  </mergeCells>
  <conditionalFormatting sqref="I40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ellIs" dxfId="49" priority="1" operator="lessThan">
      <formula>0</formula>
    </cfRule>
    <cfRule type="cellIs" dxfId="48" priority="2" operator="greaterThanOrEqual">
      <formula>0</formula>
    </cfRule>
  </conditionalFormatting>
  <pageMargins left="0.7" right="0.7" top="0.75" bottom="0.75" header="0.3" footer="0.3"/>
  <pageSetup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83203125" style="2" bestFit="1" customWidth="1"/>
    <col min="11" max="16" width="10.832031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44682</v>
      </c>
      <c r="C1" s="59">
        <v>44683</v>
      </c>
      <c r="D1" s="59">
        <v>44684</v>
      </c>
      <c r="E1" s="59">
        <v>44685</v>
      </c>
      <c r="F1" s="59">
        <v>44686</v>
      </c>
      <c r="G1" s="59">
        <v>44687</v>
      </c>
      <c r="H1" s="59">
        <v>44688</v>
      </c>
      <c r="I1" s="59">
        <v>44689</v>
      </c>
      <c r="J1" s="59">
        <v>44690</v>
      </c>
      <c r="K1" s="59">
        <v>44691</v>
      </c>
      <c r="L1" s="59">
        <v>44692</v>
      </c>
      <c r="M1" s="59">
        <v>44693</v>
      </c>
      <c r="N1" s="59">
        <v>44694</v>
      </c>
      <c r="O1" s="59">
        <v>44695</v>
      </c>
      <c r="P1" s="59">
        <v>44696</v>
      </c>
    </row>
    <row r="2" spans="1:21" x14ac:dyDescent="0.2">
      <c r="A2" s="62" t="s">
        <v>6</v>
      </c>
      <c r="B2" s="60" t="str">
        <f>TEXT(B1,"ddd")</f>
        <v>Sun</v>
      </c>
      <c r="C2" s="60" t="str">
        <f t="shared" ref="C2:P2" si="0">TEXT(C1,"ddd")</f>
        <v>Mon</v>
      </c>
      <c r="D2" s="60" t="str">
        <f t="shared" si="0"/>
        <v>Tue</v>
      </c>
      <c r="E2" s="60" t="str">
        <f t="shared" si="0"/>
        <v>Wed</v>
      </c>
      <c r="F2" s="60" t="str">
        <f t="shared" si="0"/>
        <v>Thu</v>
      </c>
      <c r="G2" s="60" t="str">
        <f t="shared" si="0"/>
        <v>Fri</v>
      </c>
      <c r="H2" s="60" t="str">
        <f t="shared" si="0"/>
        <v>Sat</v>
      </c>
      <c r="I2" s="60" t="str">
        <f t="shared" si="0"/>
        <v>Sun</v>
      </c>
      <c r="J2" s="60" t="str">
        <f t="shared" si="0"/>
        <v>Mon</v>
      </c>
      <c r="K2" s="60" t="str">
        <f t="shared" si="0"/>
        <v>Tue</v>
      </c>
      <c r="L2" s="60" t="str">
        <f t="shared" si="0"/>
        <v>Wed</v>
      </c>
      <c r="M2" s="60" t="str">
        <f t="shared" si="0"/>
        <v>Thu</v>
      </c>
      <c r="N2" s="60" t="str">
        <f t="shared" si="0"/>
        <v>Fri</v>
      </c>
      <c r="O2" s="60" t="str">
        <f t="shared" si="0"/>
        <v>Sat</v>
      </c>
      <c r="P2" s="60" t="str">
        <f t="shared" si="0"/>
        <v>Sun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35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1" priority="1" operator="lessThan">
      <formula>0</formula>
    </cfRule>
    <cfRule type="cellIs" dxfId="30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7" width="10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44697</v>
      </c>
      <c r="C1" s="59">
        <v>44698</v>
      </c>
      <c r="D1" s="59">
        <v>44699</v>
      </c>
      <c r="E1" s="59">
        <v>44700</v>
      </c>
      <c r="F1" s="59">
        <v>44701</v>
      </c>
      <c r="G1" s="59">
        <v>44702</v>
      </c>
      <c r="H1" s="59">
        <v>44703</v>
      </c>
      <c r="I1" s="59">
        <v>44704</v>
      </c>
      <c r="J1" s="59">
        <v>44705</v>
      </c>
      <c r="K1" s="59">
        <v>44706</v>
      </c>
      <c r="L1" s="59">
        <v>44707</v>
      </c>
      <c r="M1" s="59">
        <v>44708</v>
      </c>
      <c r="N1" s="59">
        <v>44709</v>
      </c>
      <c r="O1" s="59">
        <v>44710</v>
      </c>
      <c r="P1" s="59">
        <v>44711</v>
      </c>
      <c r="Q1" s="59">
        <v>44712</v>
      </c>
    </row>
    <row r="2" spans="1:21" x14ac:dyDescent="0.2">
      <c r="A2" s="62" t="s">
        <v>6</v>
      </c>
      <c r="B2" s="60" t="str">
        <f>TEXT(B1,"ddd")</f>
        <v>Mon</v>
      </c>
      <c r="C2" s="60" t="str">
        <f t="shared" ref="C2:Q2" si="0">TEXT(C1,"ddd")</f>
        <v>Tue</v>
      </c>
      <c r="D2" s="60" t="str">
        <f t="shared" si="0"/>
        <v>Wed</v>
      </c>
      <c r="E2" s="60" t="str">
        <f t="shared" si="0"/>
        <v>Thu</v>
      </c>
      <c r="F2" s="60" t="str">
        <f t="shared" si="0"/>
        <v>Fri</v>
      </c>
      <c r="G2" s="60" t="str">
        <f t="shared" si="0"/>
        <v>Sat</v>
      </c>
      <c r="H2" s="60" t="str">
        <f t="shared" si="0"/>
        <v>Sun</v>
      </c>
      <c r="I2" s="60" t="str">
        <f t="shared" si="0"/>
        <v>Mon</v>
      </c>
      <c r="J2" s="60" t="str">
        <f t="shared" si="0"/>
        <v>Tue</v>
      </c>
      <c r="K2" s="60" t="str">
        <f t="shared" si="0"/>
        <v>Wed</v>
      </c>
      <c r="L2" s="60" t="str">
        <f t="shared" si="0"/>
        <v>Thu</v>
      </c>
      <c r="M2" s="60" t="str">
        <f t="shared" si="0"/>
        <v>Fri</v>
      </c>
      <c r="N2" s="60" t="str">
        <f t="shared" si="0"/>
        <v>Sat</v>
      </c>
      <c r="O2" s="60" t="str">
        <f t="shared" si="0"/>
        <v>Sun</v>
      </c>
      <c r="P2" s="60" t="str">
        <f t="shared" si="0"/>
        <v>Mon</v>
      </c>
      <c r="Q2" s="60" t="str">
        <f t="shared" si="0"/>
        <v>Tue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36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77" t="s">
        <v>52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29" priority="1" operator="lessThan">
      <formula>0</formula>
    </cfRule>
    <cfRule type="cellIs" dxfId="28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44713</v>
      </c>
      <c r="C1" s="59">
        <v>44714</v>
      </c>
      <c r="D1" s="59">
        <v>44715</v>
      </c>
      <c r="E1" s="59">
        <v>44716</v>
      </c>
      <c r="F1" s="59">
        <v>44717</v>
      </c>
      <c r="G1" s="59">
        <v>44718</v>
      </c>
      <c r="H1" s="59">
        <v>44719</v>
      </c>
      <c r="I1" s="59">
        <v>44720</v>
      </c>
      <c r="J1" s="59">
        <v>44721</v>
      </c>
      <c r="K1" s="59">
        <v>44722</v>
      </c>
      <c r="L1" s="59">
        <v>44723</v>
      </c>
      <c r="M1" s="59">
        <v>44724</v>
      </c>
      <c r="N1" s="59">
        <v>44725</v>
      </c>
      <c r="O1" s="59">
        <v>44726</v>
      </c>
      <c r="P1" s="59">
        <v>44727</v>
      </c>
    </row>
    <row r="2" spans="1:21" x14ac:dyDescent="0.2">
      <c r="A2" s="62" t="s">
        <v>6</v>
      </c>
      <c r="B2" s="60" t="str">
        <f>TEXT(B1,"ddd")</f>
        <v>Wed</v>
      </c>
      <c r="C2" s="60" t="str">
        <f t="shared" ref="C2:P2" si="0">TEXT(C1,"ddd")</f>
        <v>Thu</v>
      </c>
      <c r="D2" s="60" t="str">
        <f t="shared" si="0"/>
        <v>Fri</v>
      </c>
      <c r="E2" s="60" t="str">
        <f t="shared" si="0"/>
        <v>Sat</v>
      </c>
      <c r="F2" s="60" t="str">
        <f t="shared" si="0"/>
        <v>Sun</v>
      </c>
      <c r="G2" s="60" t="str">
        <f t="shared" si="0"/>
        <v>Mon</v>
      </c>
      <c r="H2" s="60" t="str">
        <f t="shared" si="0"/>
        <v>Tue</v>
      </c>
      <c r="I2" s="60" t="str">
        <f t="shared" si="0"/>
        <v>Wed</v>
      </c>
      <c r="J2" s="60" t="str">
        <f t="shared" si="0"/>
        <v>Thu</v>
      </c>
      <c r="K2" s="60" t="str">
        <f t="shared" si="0"/>
        <v>Fri</v>
      </c>
      <c r="L2" s="60" t="str">
        <f t="shared" si="0"/>
        <v>Sat</v>
      </c>
      <c r="M2" s="60" t="str">
        <f t="shared" si="0"/>
        <v>Sun</v>
      </c>
      <c r="N2" s="60" t="str">
        <f t="shared" si="0"/>
        <v>Mon</v>
      </c>
      <c r="O2" s="60" t="str">
        <f t="shared" si="0"/>
        <v>Tue</v>
      </c>
      <c r="P2" s="60" t="str">
        <f t="shared" si="0"/>
        <v>Wed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37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27" priority="1" operator="lessThan">
      <formula>0</formula>
    </cfRule>
    <cfRule type="cellIs" dxfId="26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44728</v>
      </c>
      <c r="C1" s="59">
        <v>44729</v>
      </c>
      <c r="D1" s="59">
        <v>44730</v>
      </c>
      <c r="E1" s="59">
        <v>44731</v>
      </c>
      <c r="F1" s="59">
        <v>44732</v>
      </c>
      <c r="G1" s="59">
        <v>44733</v>
      </c>
      <c r="H1" s="59">
        <v>44734</v>
      </c>
      <c r="I1" s="59">
        <v>44735</v>
      </c>
      <c r="J1" s="59">
        <v>44736</v>
      </c>
      <c r="K1" s="59">
        <v>44737</v>
      </c>
      <c r="L1" s="59">
        <v>44738</v>
      </c>
      <c r="M1" s="59">
        <v>44739</v>
      </c>
      <c r="N1" s="59">
        <v>44740</v>
      </c>
      <c r="O1" s="59">
        <v>44741</v>
      </c>
      <c r="P1" s="59">
        <v>44742</v>
      </c>
      <c r="Q1" s="71"/>
    </row>
    <row r="2" spans="1:21" x14ac:dyDescent="0.2">
      <c r="A2" s="62" t="s">
        <v>6</v>
      </c>
      <c r="B2" s="60" t="str">
        <f>TEXT(B1,"ddd")</f>
        <v>Thu</v>
      </c>
      <c r="C2" s="60" t="str">
        <f t="shared" ref="C2:P2" si="0">TEXT(C1,"ddd")</f>
        <v>Fri</v>
      </c>
      <c r="D2" s="60" t="str">
        <f t="shared" si="0"/>
        <v>Sat</v>
      </c>
      <c r="E2" s="60" t="str">
        <f t="shared" si="0"/>
        <v>Sun</v>
      </c>
      <c r="F2" s="60" t="str">
        <f t="shared" si="0"/>
        <v>Mon</v>
      </c>
      <c r="G2" s="60" t="str">
        <f t="shared" si="0"/>
        <v>Tue</v>
      </c>
      <c r="H2" s="60" t="str">
        <f t="shared" si="0"/>
        <v>Wed</v>
      </c>
      <c r="I2" s="60" t="str">
        <f t="shared" si="0"/>
        <v>Thu</v>
      </c>
      <c r="J2" s="60" t="str">
        <f t="shared" si="0"/>
        <v>Fri</v>
      </c>
      <c r="K2" s="60" t="str">
        <f t="shared" si="0"/>
        <v>Sat</v>
      </c>
      <c r="L2" s="60" t="str">
        <f t="shared" si="0"/>
        <v>Sun</v>
      </c>
      <c r="M2" s="60" t="str">
        <f t="shared" si="0"/>
        <v>Mon</v>
      </c>
      <c r="N2" s="60" t="str">
        <f t="shared" si="0"/>
        <v>Tue</v>
      </c>
      <c r="O2" s="60" t="str">
        <f t="shared" si="0"/>
        <v>Wed</v>
      </c>
      <c r="P2" s="60" t="str">
        <f t="shared" si="0"/>
        <v>Thu</v>
      </c>
      <c r="Q2" s="72"/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55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55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55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55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55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55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55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55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55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55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38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25" priority="1" operator="lessThan">
      <formula>0</formula>
    </cfRule>
    <cfRule type="cellIs" dxfId="24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44743</v>
      </c>
      <c r="C1" s="59">
        <v>44744</v>
      </c>
      <c r="D1" s="59">
        <v>44745</v>
      </c>
      <c r="E1" s="59">
        <v>44746</v>
      </c>
      <c r="F1" s="59">
        <v>44747</v>
      </c>
      <c r="G1" s="59">
        <v>44748</v>
      </c>
      <c r="H1" s="59">
        <v>44749</v>
      </c>
      <c r="I1" s="59">
        <v>44750</v>
      </c>
      <c r="J1" s="59">
        <v>44751</v>
      </c>
      <c r="K1" s="59">
        <v>44752</v>
      </c>
      <c r="L1" s="59">
        <v>44753</v>
      </c>
      <c r="M1" s="59">
        <v>44754</v>
      </c>
      <c r="N1" s="59">
        <v>44755</v>
      </c>
      <c r="O1" s="59">
        <v>44756</v>
      </c>
      <c r="P1" s="59">
        <v>44757</v>
      </c>
    </row>
    <row r="2" spans="1:21" x14ac:dyDescent="0.2">
      <c r="A2" s="62" t="s">
        <v>6</v>
      </c>
      <c r="B2" s="60" t="str">
        <f>TEXT(B1,"ddd")</f>
        <v>Fri</v>
      </c>
      <c r="C2" s="60" t="str">
        <f t="shared" ref="C2:P2" si="0">TEXT(C1,"ddd")</f>
        <v>Sat</v>
      </c>
      <c r="D2" s="60" t="str">
        <f t="shared" si="0"/>
        <v>Sun</v>
      </c>
      <c r="E2" s="60" t="str">
        <f t="shared" si="0"/>
        <v>Mon</v>
      </c>
      <c r="F2" s="60" t="str">
        <f t="shared" si="0"/>
        <v>Tue</v>
      </c>
      <c r="G2" s="60" t="str">
        <f t="shared" si="0"/>
        <v>Wed</v>
      </c>
      <c r="H2" s="60" t="str">
        <f t="shared" si="0"/>
        <v>Thu</v>
      </c>
      <c r="I2" s="60" t="str">
        <f t="shared" si="0"/>
        <v>Fri</v>
      </c>
      <c r="J2" s="60" t="str">
        <f t="shared" si="0"/>
        <v>Sat</v>
      </c>
      <c r="K2" s="60" t="str">
        <f t="shared" si="0"/>
        <v>Sun</v>
      </c>
      <c r="L2" s="60" t="str">
        <f t="shared" si="0"/>
        <v>Mon</v>
      </c>
      <c r="M2" s="60" t="str">
        <f t="shared" si="0"/>
        <v>Tue</v>
      </c>
      <c r="N2" s="60" t="str">
        <f t="shared" si="0"/>
        <v>Wed</v>
      </c>
      <c r="O2" s="60" t="str">
        <f t="shared" si="0"/>
        <v>Thu</v>
      </c>
      <c r="P2" s="60" t="str">
        <f t="shared" si="0"/>
        <v>Fri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39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77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23" priority="1" operator="lessThan">
      <formula>0</formula>
    </cfRule>
    <cfRule type="cellIs" dxfId="22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44758</v>
      </c>
      <c r="C1" s="59">
        <v>44759</v>
      </c>
      <c r="D1" s="59">
        <v>44760</v>
      </c>
      <c r="E1" s="59">
        <v>44761</v>
      </c>
      <c r="F1" s="59">
        <v>44762</v>
      </c>
      <c r="G1" s="59">
        <v>44763</v>
      </c>
      <c r="H1" s="59">
        <v>44764</v>
      </c>
      <c r="I1" s="59">
        <v>44765</v>
      </c>
      <c r="J1" s="59">
        <v>44766</v>
      </c>
      <c r="K1" s="59">
        <v>44767</v>
      </c>
      <c r="L1" s="59">
        <v>44768</v>
      </c>
      <c r="M1" s="59">
        <v>44769</v>
      </c>
      <c r="N1" s="59">
        <v>44770</v>
      </c>
      <c r="O1" s="59">
        <v>44771</v>
      </c>
      <c r="P1" s="59">
        <v>44772</v>
      </c>
      <c r="Q1" s="59">
        <v>44773</v>
      </c>
    </row>
    <row r="2" spans="1:21" x14ac:dyDescent="0.2">
      <c r="A2" s="62" t="s">
        <v>6</v>
      </c>
      <c r="B2" s="60" t="str">
        <f>TEXT(B1,"ddd")</f>
        <v>Sat</v>
      </c>
      <c r="C2" s="60" t="str">
        <f t="shared" ref="C2:Q2" si="0">TEXT(C1,"ddd")</f>
        <v>Sun</v>
      </c>
      <c r="D2" s="60" t="str">
        <f t="shared" si="0"/>
        <v>Mon</v>
      </c>
      <c r="E2" s="60" t="str">
        <f t="shared" si="0"/>
        <v>Tue</v>
      </c>
      <c r="F2" s="60" t="str">
        <f t="shared" si="0"/>
        <v>Wed</v>
      </c>
      <c r="G2" s="60" t="str">
        <f t="shared" si="0"/>
        <v>Thu</v>
      </c>
      <c r="H2" s="60" t="str">
        <f t="shared" si="0"/>
        <v>Fri</v>
      </c>
      <c r="I2" s="60" t="str">
        <f t="shared" si="0"/>
        <v>Sat</v>
      </c>
      <c r="J2" s="60" t="str">
        <f t="shared" si="0"/>
        <v>Sun</v>
      </c>
      <c r="K2" s="60" t="str">
        <f t="shared" si="0"/>
        <v>Mon</v>
      </c>
      <c r="L2" s="60" t="str">
        <f t="shared" si="0"/>
        <v>Tue</v>
      </c>
      <c r="M2" s="60" t="str">
        <f t="shared" si="0"/>
        <v>Wed</v>
      </c>
      <c r="N2" s="60" t="str">
        <f t="shared" si="0"/>
        <v>Thu</v>
      </c>
      <c r="O2" s="60" t="str">
        <f t="shared" si="0"/>
        <v>Fri</v>
      </c>
      <c r="P2" s="60" t="str">
        <f t="shared" si="0"/>
        <v>Sat</v>
      </c>
      <c r="Q2" s="60" t="str">
        <f t="shared" si="0"/>
        <v>Sun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40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21" priority="1" operator="lessThan">
      <formula>0</formula>
    </cfRule>
    <cfRule type="cellIs" dxfId="20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44774</v>
      </c>
      <c r="C1" s="59">
        <v>44775</v>
      </c>
      <c r="D1" s="59">
        <v>44776</v>
      </c>
      <c r="E1" s="59">
        <v>44777</v>
      </c>
      <c r="F1" s="59">
        <v>44778</v>
      </c>
      <c r="G1" s="59">
        <v>44779</v>
      </c>
      <c r="H1" s="59">
        <v>44780</v>
      </c>
      <c r="I1" s="59">
        <v>44781</v>
      </c>
      <c r="J1" s="59">
        <v>44782</v>
      </c>
      <c r="K1" s="59">
        <v>44783</v>
      </c>
      <c r="L1" s="59">
        <v>44784</v>
      </c>
      <c r="M1" s="59">
        <v>44785</v>
      </c>
      <c r="N1" s="59">
        <v>44786</v>
      </c>
      <c r="O1" s="59">
        <v>44787</v>
      </c>
      <c r="P1" s="59">
        <v>44788</v>
      </c>
    </row>
    <row r="2" spans="1:21" x14ac:dyDescent="0.2">
      <c r="A2" s="62" t="s">
        <v>6</v>
      </c>
      <c r="B2" s="60" t="str">
        <f>TEXT(B1,"ddd")</f>
        <v>Mon</v>
      </c>
      <c r="C2" s="60" t="str">
        <f t="shared" ref="C2:P2" si="0">TEXT(C1,"ddd")</f>
        <v>Tue</v>
      </c>
      <c r="D2" s="60" t="str">
        <f t="shared" si="0"/>
        <v>Wed</v>
      </c>
      <c r="E2" s="60" t="str">
        <f t="shared" si="0"/>
        <v>Thu</v>
      </c>
      <c r="F2" s="60" t="str">
        <f t="shared" si="0"/>
        <v>Fri</v>
      </c>
      <c r="G2" s="60" t="str">
        <f t="shared" si="0"/>
        <v>Sat</v>
      </c>
      <c r="H2" s="60" t="str">
        <f t="shared" si="0"/>
        <v>Sun</v>
      </c>
      <c r="I2" s="60" t="str">
        <f t="shared" si="0"/>
        <v>Mon</v>
      </c>
      <c r="J2" s="60" t="str">
        <f t="shared" si="0"/>
        <v>Tue</v>
      </c>
      <c r="K2" s="60" t="str">
        <f t="shared" si="0"/>
        <v>Wed</v>
      </c>
      <c r="L2" s="60" t="str">
        <f t="shared" si="0"/>
        <v>Thu</v>
      </c>
      <c r="M2" s="60" t="str">
        <f t="shared" si="0"/>
        <v>Fri</v>
      </c>
      <c r="N2" s="60" t="str">
        <f t="shared" si="0"/>
        <v>Sat</v>
      </c>
      <c r="O2" s="60" t="str">
        <f t="shared" si="0"/>
        <v>Sun</v>
      </c>
      <c r="P2" s="60" t="str">
        <f t="shared" si="0"/>
        <v>Mon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41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44789</v>
      </c>
      <c r="C1" s="59">
        <v>44790</v>
      </c>
      <c r="D1" s="59">
        <v>44791</v>
      </c>
      <c r="E1" s="59">
        <v>44792</v>
      </c>
      <c r="F1" s="59">
        <v>44793</v>
      </c>
      <c r="G1" s="59">
        <v>44794</v>
      </c>
      <c r="H1" s="59">
        <v>44795</v>
      </c>
      <c r="I1" s="59">
        <v>44796</v>
      </c>
      <c r="J1" s="59">
        <v>44797</v>
      </c>
      <c r="K1" s="59">
        <v>44798</v>
      </c>
      <c r="L1" s="59">
        <v>44799</v>
      </c>
      <c r="M1" s="59">
        <v>44800</v>
      </c>
      <c r="N1" s="59">
        <v>44801</v>
      </c>
      <c r="O1" s="59">
        <v>44802</v>
      </c>
      <c r="P1" s="59">
        <v>44803</v>
      </c>
      <c r="Q1" s="59">
        <v>44804</v>
      </c>
    </row>
    <row r="2" spans="1:21" x14ac:dyDescent="0.2">
      <c r="A2" s="62" t="s">
        <v>6</v>
      </c>
      <c r="B2" s="60" t="str">
        <f>TEXT(B1,"ddd")</f>
        <v>Tue</v>
      </c>
      <c r="C2" s="60" t="str">
        <f t="shared" ref="C2:Q2" si="0">TEXT(C1,"ddd")</f>
        <v>Wed</v>
      </c>
      <c r="D2" s="60" t="str">
        <f t="shared" si="0"/>
        <v>Thu</v>
      </c>
      <c r="E2" s="60" t="str">
        <f t="shared" si="0"/>
        <v>Fri</v>
      </c>
      <c r="F2" s="60" t="str">
        <f t="shared" si="0"/>
        <v>Sat</v>
      </c>
      <c r="G2" s="60" t="str">
        <f t="shared" si="0"/>
        <v>Sun</v>
      </c>
      <c r="H2" s="60" t="str">
        <f t="shared" si="0"/>
        <v>Mon</v>
      </c>
      <c r="I2" s="60" t="str">
        <f t="shared" si="0"/>
        <v>Tue</v>
      </c>
      <c r="J2" s="60" t="str">
        <f t="shared" si="0"/>
        <v>Wed</v>
      </c>
      <c r="K2" s="60" t="str">
        <f t="shared" si="0"/>
        <v>Thu</v>
      </c>
      <c r="L2" s="60" t="str">
        <f t="shared" si="0"/>
        <v>Fri</v>
      </c>
      <c r="M2" s="60" t="str">
        <f t="shared" si="0"/>
        <v>Sat</v>
      </c>
      <c r="N2" s="60" t="str">
        <f t="shared" si="0"/>
        <v>Sun</v>
      </c>
      <c r="O2" s="60" t="str">
        <f t="shared" si="0"/>
        <v>Mon</v>
      </c>
      <c r="P2" s="60" t="str">
        <f t="shared" si="0"/>
        <v>Tue</v>
      </c>
      <c r="Q2" s="60" t="str">
        <f t="shared" si="0"/>
        <v>Wed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42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44805</v>
      </c>
      <c r="C1" s="59">
        <v>44806</v>
      </c>
      <c r="D1" s="59">
        <v>44807</v>
      </c>
      <c r="E1" s="59">
        <v>44808</v>
      </c>
      <c r="F1" s="59">
        <v>44809</v>
      </c>
      <c r="G1" s="59">
        <v>44810</v>
      </c>
      <c r="H1" s="59">
        <v>44811</v>
      </c>
      <c r="I1" s="59">
        <v>44812</v>
      </c>
      <c r="J1" s="59">
        <v>44813</v>
      </c>
      <c r="K1" s="59">
        <v>44814</v>
      </c>
      <c r="L1" s="59">
        <v>44815</v>
      </c>
      <c r="M1" s="59">
        <v>44816</v>
      </c>
      <c r="N1" s="59">
        <v>44817</v>
      </c>
      <c r="O1" s="59">
        <v>44818</v>
      </c>
      <c r="P1" s="59">
        <v>44819</v>
      </c>
    </row>
    <row r="2" spans="1:21" x14ac:dyDescent="0.2">
      <c r="A2" s="62" t="s">
        <v>6</v>
      </c>
      <c r="B2" s="60" t="str">
        <f>TEXT(B1,"ddd")</f>
        <v>Thu</v>
      </c>
      <c r="C2" s="60" t="str">
        <f t="shared" ref="C2:P2" si="0">TEXT(C1,"ddd")</f>
        <v>Fri</v>
      </c>
      <c r="D2" s="60" t="str">
        <f t="shared" si="0"/>
        <v>Sat</v>
      </c>
      <c r="E2" s="60" t="str">
        <f t="shared" si="0"/>
        <v>Sun</v>
      </c>
      <c r="F2" s="60" t="str">
        <f t="shared" si="0"/>
        <v>Mon</v>
      </c>
      <c r="G2" s="60" t="str">
        <f t="shared" si="0"/>
        <v>Tue</v>
      </c>
      <c r="H2" s="60" t="str">
        <f t="shared" si="0"/>
        <v>Wed</v>
      </c>
      <c r="I2" s="60" t="str">
        <f t="shared" si="0"/>
        <v>Thu</v>
      </c>
      <c r="J2" s="60" t="str">
        <f t="shared" si="0"/>
        <v>Fri</v>
      </c>
      <c r="K2" s="60" t="str">
        <f t="shared" si="0"/>
        <v>Sat</v>
      </c>
      <c r="L2" s="60" t="str">
        <f t="shared" si="0"/>
        <v>Sun</v>
      </c>
      <c r="M2" s="60" t="str">
        <f t="shared" si="0"/>
        <v>Mon</v>
      </c>
      <c r="N2" s="60" t="str">
        <f t="shared" si="0"/>
        <v>Tue</v>
      </c>
      <c r="O2" s="60" t="str">
        <f t="shared" si="0"/>
        <v>Wed</v>
      </c>
      <c r="P2" s="60" t="str">
        <f t="shared" si="0"/>
        <v>Thu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43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77" t="s">
        <v>52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6" width="10.5" style="2" bestFit="1" customWidth="1"/>
    <col min="17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44820</v>
      </c>
      <c r="C1" s="59">
        <v>44821</v>
      </c>
      <c r="D1" s="59">
        <v>44822</v>
      </c>
      <c r="E1" s="59">
        <v>44823</v>
      </c>
      <c r="F1" s="59">
        <v>44824</v>
      </c>
      <c r="G1" s="59">
        <v>44825</v>
      </c>
      <c r="H1" s="59">
        <v>44826</v>
      </c>
      <c r="I1" s="59">
        <v>44827</v>
      </c>
      <c r="J1" s="59">
        <v>44828</v>
      </c>
      <c r="K1" s="59">
        <v>44829</v>
      </c>
      <c r="L1" s="59">
        <v>44830</v>
      </c>
      <c r="M1" s="59">
        <v>44831</v>
      </c>
      <c r="N1" s="59">
        <v>44832</v>
      </c>
      <c r="O1" s="59">
        <v>44833</v>
      </c>
      <c r="P1" s="59">
        <v>44834</v>
      </c>
      <c r="Q1" s="71"/>
    </row>
    <row r="2" spans="1:21" x14ac:dyDescent="0.2">
      <c r="A2" s="62" t="s">
        <v>6</v>
      </c>
      <c r="B2" s="60" t="str">
        <f>TEXT(B1,"ddd")</f>
        <v>Fri</v>
      </c>
      <c r="C2" s="60" t="str">
        <f t="shared" ref="C2:P2" si="0">TEXT(C1,"ddd")</f>
        <v>Sat</v>
      </c>
      <c r="D2" s="60" t="str">
        <f t="shared" si="0"/>
        <v>Sun</v>
      </c>
      <c r="E2" s="60" t="str">
        <f t="shared" si="0"/>
        <v>Mon</v>
      </c>
      <c r="F2" s="60" t="str">
        <f t="shared" si="0"/>
        <v>Tue</v>
      </c>
      <c r="G2" s="60" t="str">
        <f t="shared" si="0"/>
        <v>Wed</v>
      </c>
      <c r="H2" s="60" t="str">
        <f t="shared" si="0"/>
        <v>Thu</v>
      </c>
      <c r="I2" s="60" t="str">
        <f t="shared" si="0"/>
        <v>Fri</v>
      </c>
      <c r="J2" s="60" t="str">
        <f t="shared" si="0"/>
        <v>Sat</v>
      </c>
      <c r="K2" s="60" t="str">
        <f t="shared" si="0"/>
        <v>Sun</v>
      </c>
      <c r="L2" s="60" t="str">
        <f t="shared" si="0"/>
        <v>Mon</v>
      </c>
      <c r="M2" s="60" t="str">
        <f t="shared" si="0"/>
        <v>Tue</v>
      </c>
      <c r="N2" s="60" t="str">
        <f t="shared" si="0"/>
        <v>Wed</v>
      </c>
      <c r="O2" s="60" t="str">
        <f t="shared" si="0"/>
        <v>Thu</v>
      </c>
      <c r="P2" s="60" t="str">
        <f t="shared" si="0"/>
        <v>Fri</v>
      </c>
      <c r="Q2" s="72"/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55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55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55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55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55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55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55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55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55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55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44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44562</v>
      </c>
      <c r="C1" s="59">
        <v>44563</v>
      </c>
      <c r="D1" s="59">
        <v>44564</v>
      </c>
      <c r="E1" s="59">
        <v>44565</v>
      </c>
      <c r="F1" s="59">
        <v>44566</v>
      </c>
      <c r="G1" s="59">
        <v>44567</v>
      </c>
      <c r="H1" s="59">
        <v>44568</v>
      </c>
      <c r="I1" s="59">
        <v>44569</v>
      </c>
      <c r="J1" s="59">
        <v>44570</v>
      </c>
      <c r="K1" s="59">
        <v>44571</v>
      </c>
      <c r="L1" s="59">
        <v>44572</v>
      </c>
      <c r="M1" s="59">
        <v>44573</v>
      </c>
      <c r="N1" s="59">
        <v>44574</v>
      </c>
      <c r="O1" s="59">
        <v>44575</v>
      </c>
      <c r="P1" s="59">
        <v>44576</v>
      </c>
    </row>
    <row r="2" spans="1:21" x14ac:dyDescent="0.2">
      <c r="A2" s="62" t="s">
        <v>6</v>
      </c>
      <c r="B2" s="60" t="str">
        <f>TEXT(B1,"ddd")</f>
        <v>Sat</v>
      </c>
      <c r="C2" s="60" t="str">
        <f t="shared" ref="C2:P2" si="0">TEXT(C1,"ddd")</f>
        <v>Sun</v>
      </c>
      <c r="D2" s="60" t="str">
        <f t="shared" si="0"/>
        <v>Mon</v>
      </c>
      <c r="E2" s="60" t="str">
        <f t="shared" si="0"/>
        <v>Tue</v>
      </c>
      <c r="F2" s="60" t="str">
        <f t="shared" si="0"/>
        <v>Wed</v>
      </c>
      <c r="G2" s="60" t="str">
        <f t="shared" si="0"/>
        <v>Thu</v>
      </c>
      <c r="H2" s="60" t="str">
        <f t="shared" si="0"/>
        <v>Fri</v>
      </c>
      <c r="I2" s="60" t="str">
        <f t="shared" si="0"/>
        <v>Sat</v>
      </c>
      <c r="J2" s="60" t="str">
        <f t="shared" si="0"/>
        <v>Sun</v>
      </c>
      <c r="K2" s="60" t="str">
        <f t="shared" si="0"/>
        <v>Mon</v>
      </c>
      <c r="L2" s="60" t="str">
        <f t="shared" si="0"/>
        <v>Tue</v>
      </c>
      <c r="M2" s="60" t="str">
        <f t="shared" si="0"/>
        <v>Wed</v>
      </c>
      <c r="N2" s="60" t="str">
        <f t="shared" si="0"/>
        <v>Thu</v>
      </c>
      <c r="O2" s="60" t="str">
        <f t="shared" si="0"/>
        <v>Fri</v>
      </c>
      <c r="P2" s="60" t="str">
        <f t="shared" si="0"/>
        <v>Sat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27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77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74" t="str">
        <f>IF(A3="","",A3)</f>
        <v/>
      </c>
      <c r="B18" s="7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75" t="str">
        <f t="shared" ref="A19:A27" si="2">IF(A4="","",A4)</f>
        <v/>
      </c>
      <c r="B19" s="79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75" t="str">
        <f t="shared" si="2"/>
        <v/>
      </c>
      <c r="B20" s="79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75" t="str">
        <f t="shared" si="2"/>
        <v/>
      </c>
      <c r="B21" s="79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75" t="str">
        <f t="shared" si="2"/>
        <v/>
      </c>
      <c r="B22" s="79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75" t="str">
        <f t="shared" si="2"/>
        <v/>
      </c>
      <c r="B23" s="79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75" t="str">
        <f t="shared" si="2"/>
        <v/>
      </c>
      <c r="B24" s="80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75" t="str">
        <f t="shared" si="2"/>
        <v/>
      </c>
      <c r="B25" s="80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75" t="str">
        <f t="shared" si="2"/>
        <v/>
      </c>
      <c r="B26" s="4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76" t="str">
        <f t="shared" si="2"/>
        <v/>
      </c>
      <c r="B27" s="81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I52:J52"/>
    <mergeCell ref="R15:R16"/>
    <mergeCell ref="S15:S16"/>
    <mergeCell ref="T15:T16"/>
    <mergeCell ref="U15:U16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47" priority="1" operator="lessThan">
      <formula>0</formula>
    </cfRule>
    <cfRule type="cellIs" dxfId="46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44835</v>
      </c>
      <c r="C1" s="59">
        <v>44836</v>
      </c>
      <c r="D1" s="59">
        <v>44837</v>
      </c>
      <c r="E1" s="59">
        <v>44838</v>
      </c>
      <c r="F1" s="59">
        <v>44839</v>
      </c>
      <c r="G1" s="59">
        <v>44840</v>
      </c>
      <c r="H1" s="59">
        <v>44841</v>
      </c>
      <c r="I1" s="59">
        <v>44842</v>
      </c>
      <c r="J1" s="59">
        <v>44843</v>
      </c>
      <c r="K1" s="59">
        <v>44844</v>
      </c>
      <c r="L1" s="59">
        <v>44845</v>
      </c>
      <c r="M1" s="59">
        <v>44846</v>
      </c>
      <c r="N1" s="59">
        <v>44847</v>
      </c>
      <c r="O1" s="59">
        <v>44848</v>
      </c>
      <c r="P1" s="59">
        <v>44849</v>
      </c>
    </row>
    <row r="2" spans="1:21" x14ac:dyDescent="0.2">
      <c r="A2" s="62" t="s">
        <v>6</v>
      </c>
      <c r="B2" s="60" t="str">
        <f>TEXT(B1,"ddd")</f>
        <v>Sat</v>
      </c>
      <c r="C2" s="60" t="str">
        <f t="shared" ref="C2:P2" si="0">TEXT(C1,"ddd")</f>
        <v>Sun</v>
      </c>
      <c r="D2" s="60" t="str">
        <f t="shared" si="0"/>
        <v>Mon</v>
      </c>
      <c r="E2" s="60" t="str">
        <f t="shared" si="0"/>
        <v>Tue</v>
      </c>
      <c r="F2" s="60" t="str">
        <f t="shared" si="0"/>
        <v>Wed</v>
      </c>
      <c r="G2" s="60" t="str">
        <f t="shared" si="0"/>
        <v>Thu</v>
      </c>
      <c r="H2" s="60" t="str">
        <f t="shared" si="0"/>
        <v>Fri</v>
      </c>
      <c r="I2" s="60" t="str">
        <f t="shared" si="0"/>
        <v>Sat</v>
      </c>
      <c r="J2" s="60" t="str">
        <f t="shared" si="0"/>
        <v>Sun</v>
      </c>
      <c r="K2" s="60" t="str">
        <f t="shared" si="0"/>
        <v>Mon</v>
      </c>
      <c r="L2" s="60" t="str">
        <f t="shared" si="0"/>
        <v>Tue</v>
      </c>
      <c r="M2" s="60" t="str">
        <f t="shared" si="0"/>
        <v>Wed</v>
      </c>
      <c r="N2" s="60" t="str">
        <f t="shared" si="0"/>
        <v>Thu</v>
      </c>
      <c r="O2" s="60" t="str">
        <f t="shared" si="0"/>
        <v>Fri</v>
      </c>
      <c r="P2" s="60" t="str">
        <f t="shared" si="0"/>
        <v>Sat</v>
      </c>
    </row>
    <row r="3" spans="1:21" x14ac:dyDescent="0.2">
      <c r="A3" s="55" t="s">
        <v>53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45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77" t="s">
        <v>52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>OCT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44850</v>
      </c>
      <c r="C1" s="59">
        <v>44851</v>
      </c>
      <c r="D1" s="59">
        <v>44852</v>
      </c>
      <c r="E1" s="59">
        <v>44853</v>
      </c>
      <c r="F1" s="59">
        <v>44854</v>
      </c>
      <c r="G1" s="59">
        <v>44855</v>
      </c>
      <c r="H1" s="59">
        <v>44856</v>
      </c>
      <c r="I1" s="59">
        <v>44857</v>
      </c>
      <c r="J1" s="59">
        <v>44858</v>
      </c>
      <c r="K1" s="59">
        <v>44859</v>
      </c>
      <c r="L1" s="59">
        <v>44860</v>
      </c>
      <c r="M1" s="59">
        <v>44861</v>
      </c>
      <c r="N1" s="59">
        <v>44862</v>
      </c>
      <c r="O1" s="59">
        <v>44863</v>
      </c>
      <c r="P1" s="59">
        <v>44864</v>
      </c>
      <c r="Q1" s="59">
        <v>44865</v>
      </c>
    </row>
    <row r="2" spans="1:21" x14ac:dyDescent="0.2">
      <c r="A2" s="62" t="s">
        <v>6</v>
      </c>
      <c r="B2" s="60" t="str">
        <f>TEXT(B1,"ddd")</f>
        <v>Sun</v>
      </c>
      <c r="C2" s="60" t="str">
        <f t="shared" ref="C2:Q2" si="0">TEXT(C1,"ddd")</f>
        <v>Mon</v>
      </c>
      <c r="D2" s="60" t="str">
        <f t="shared" si="0"/>
        <v>Tue</v>
      </c>
      <c r="E2" s="60" t="str">
        <f t="shared" si="0"/>
        <v>Wed</v>
      </c>
      <c r="F2" s="60" t="str">
        <f t="shared" si="0"/>
        <v>Thu</v>
      </c>
      <c r="G2" s="60" t="str">
        <f t="shared" si="0"/>
        <v>Fri</v>
      </c>
      <c r="H2" s="60" t="str">
        <f t="shared" si="0"/>
        <v>Sat</v>
      </c>
      <c r="I2" s="60" t="str">
        <f t="shared" si="0"/>
        <v>Sun</v>
      </c>
      <c r="J2" s="60" t="str">
        <f t="shared" si="0"/>
        <v>Mon</v>
      </c>
      <c r="K2" s="60" t="str">
        <f t="shared" si="0"/>
        <v>Tue</v>
      </c>
      <c r="L2" s="60" t="str">
        <f t="shared" si="0"/>
        <v>Wed</v>
      </c>
      <c r="M2" s="60" t="str">
        <f t="shared" si="0"/>
        <v>Thu</v>
      </c>
      <c r="N2" s="60" t="str">
        <f t="shared" si="0"/>
        <v>Fri</v>
      </c>
      <c r="O2" s="60" t="str">
        <f t="shared" si="0"/>
        <v>Sat</v>
      </c>
      <c r="P2" s="60" t="str">
        <f t="shared" si="0"/>
        <v>Sun</v>
      </c>
      <c r="Q2" s="60" t="str">
        <f t="shared" si="0"/>
        <v>Mon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46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44866</v>
      </c>
      <c r="C1" s="59">
        <v>44867</v>
      </c>
      <c r="D1" s="59">
        <v>44868</v>
      </c>
      <c r="E1" s="59">
        <v>44869</v>
      </c>
      <c r="F1" s="59">
        <v>44870</v>
      </c>
      <c r="G1" s="59">
        <v>44871</v>
      </c>
      <c r="H1" s="59">
        <v>44872</v>
      </c>
      <c r="I1" s="59">
        <v>44873</v>
      </c>
      <c r="J1" s="59">
        <v>44874</v>
      </c>
      <c r="K1" s="59">
        <v>44875</v>
      </c>
      <c r="L1" s="59">
        <v>44876</v>
      </c>
      <c r="M1" s="59">
        <v>44877</v>
      </c>
      <c r="N1" s="59">
        <v>44878</v>
      </c>
      <c r="O1" s="59">
        <v>44879</v>
      </c>
      <c r="P1" s="59">
        <v>44880</v>
      </c>
    </row>
    <row r="2" spans="1:21" x14ac:dyDescent="0.2">
      <c r="A2" s="62" t="s">
        <v>6</v>
      </c>
      <c r="B2" s="60" t="str">
        <f>TEXT(B1,"ddd")</f>
        <v>Tue</v>
      </c>
      <c r="C2" s="60" t="str">
        <f t="shared" ref="C2:P2" si="0">TEXT(C1,"ddd")</f>
        <v>Wed</v>
      </c>
      <c r="D2" s="60" t="str">
        <f t="shared" si="0"/>
        <v>Thu</v>
      </c>
      <c r="E2" s="60" t="str">
        <f t="shared" si="0"/>
        <v>Fri</v>
      </c>
      <c r="F2" s="60" t="str">
        <f t="shared" si="0"/>
        <v>Sat</v>
      </c>
      <c r="G2" s="60" t="str">
        <f t="shared" si="0"/>
        <v>Sun</v>
      </c>
      <c r="H2" s="60" t="str">
        <f t="shared" si="0"/>
        <v>Mon</v>
      </c>
      <c r="I2" s="60" t="str">
        <f t="shared" si="0"/>
        <v>Tue</v>
      </c>
      <c r="J2" s="60" t="str">
        <f t="shared" si="0"/>
        <v>Wed</v>
      </c>
      <c r="K2" s="60" t="str">
        <f t="shared" si="0"/>
        <v>Thu</v>
      </c>
      <c r="L2" s="60" t="str">
        <f t="shared" si="0"/>
        <v>Fri</v>
      </c>
      <c r="M2" s="60" t="str">
        <f t="shared" si="0"/>
        <v>Sat</v>
      </c>
      <c r="N2" s="60" t="str">
        <f t="shared" si="0"/>
        <v>Sun</v>
      </c>
      <c r="O2" s="60" t="str">
        <f t="shared" si="0"/>
        <v>Mon</v>
      </c>
      <c r="P2" s="60" t="str">
        <f t="shared" si="0"/>
        <v>Tue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47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6" width="10.5" style="2" bestFit="1" customWidth="1"/>
    <col min="17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44881</v>
      </c>
      <c r="C1" s="59">
        <v>44882</v>
      </c>
      <c r="D1" s="59">
        <v>44883</v>
      </c>
      <c r="E1" s="59">
        <v>44884</v>
      </c>
      <c r="F1" s="59">
        <v>44885</v>
      </c>
      <c r="G1" s="59">
        <v>44886</v>
      </c>
      <c r="H1" s="59">
        <v>44887</v>
      </c>
      <c r="I1" s="59">
        <v>44888</v>
      </c>
      <c r="J1" s="59">
        <v>44889</v>
      </c>
      <c r="K1" s="59">
        <v>44890</v>
      </c>
      <c r="L1" s="59">
        <v>44891</v>
      </c>
      <c r="M1" s="59">
        <v>44892</v>
      </c>
      <c r="N1" s="59">
        <v>44893</v>
      </c>
      <c r="O1" s="59">
        <v>44894</v>
      </c>
      <c r="P1" s="59">
        <v>44895</v>
      </c>
      <c r="Q1" s="71"/>
    </row>
    <row r="2" spans="1:21" x14ac:dyDescent="0.2">
      <c r="A2" s="62" t="s">
        <v>6</v>
      </c>
      <c r="B2" s="60" t="str">
        <f>TEXT(B1,"ddd")</f>
        <v>Wed</v>
      </c>
      <c r="C2" s="60" t="str">
        <f t="shared" ref="C2:P2" si="0">TEXT(C1,"ddd")</f>
        <v>Thu</v>
      </c>
      <c r="D2" s="60" t="str">
        <f t="shared" si="0"/>
        <v>Fri</v>
      </c>
      <c r="E2" s="60" t="str">
        <f t="shared" si="0"/>
        <v>Sat</v>
      </c>
      <c r="F2" s="60" t="str">
        <f t="shared" si="0"/>
        <v>Sun</v>
      </c>
      <c r="G2" s="60" t="str">
        <f t="shared" si="0"/>
        <v>Mon</v>
      </c>
      <c r="H2" s="60" t="str">
        <f t="shared" si="0"/>
        <v>Tue</v>
      </c>
      <c r="I2" s="60" t="str">
        <f t="shared" si="0"/>
        <v>Wed</v>
      </c>
      <c r="J2" s="60" t="str">
        <f t="shared" si="0"/>
        <v>Thu</v>
      </c>
      <c r="K2" s="60" t="str">
        <f t="shared" si="0"/>
        <v>Fri</v>
      </c>
      <c r="L2" s="60" t="str">
        <f t="shared" si="0"/>
        <v>Sat</v>
      </c>
      <c r="M2" s="60" t="str">
        <f t="shared" si="0"/>
        <v>Sun</v>
      </c>
      <c r="N2" s="60" t="str">
        <f t="shared" si="0"/>
        <v>Mon</v>
      </c>
      <c r="O2" s="60" t="str">
        <f t="shared" si="0"/>
        <v>Tue</v>
      </c>
      <c r="P2" s="60" t="str">
        <f t="shared" si="0"/>
        <v>Wed</v>
      </c>
      <c r="Q2" s="72"/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55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55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55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55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55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55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55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55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55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55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48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44896</v>
      </c>
      <c r="C1" s="59">
        <v>44897</v>
      </c>
      <c r="D1" s="59">
        <v>44898</v>
      </c>
      <c r="E1" s="59">
        <v>44899</v>
      </c>
      <c r="F1" s="59">
        <v>44900</v>
      </c>
      <c r="G1" s="59">
        <v>44901</v>
      </c>
      <c r="H1" s="59">
        <v>44902</v>
      </c>
      <c r="I1" s="59">
        <v>44903</v>
      </c>
      <c r="J1" s="59">
        <v>44904</v>
      </c>
      <c r="K1" s="59">
        <v>44905</v>
      </c>
      <c r="L1" s="59">
        <v>44906</v>
      </c>
      <c r="M1" s="59">
        <v>44907</v>
      </c>
      <c r="N1" s="59">
        <v>44908</v>
      </c>
      <c r="O1" s="59">
        <v>44909</v>
      </c>
      <c r="P1" s="59">
        <v>44910</v>
      </c>
    </row>
    <row r="2" spans="1:21" x14ac:dyDescent="0.2">
      <c r="A2" s="62" t="s">
        <v>6</v>
      </c>
      <c r="B2" s="60" t="str">
        <f>TEXT(B1,"ddd")</f>
        <v>Thu</v>
      </c>
      <c r="C2" s="60" t="str">
        <f t="shared" ref="C2:P2" si="0">TEXT(C1,"ddd")</f>
        <v>Fri</v>
      </c>
      <c r="D2" s="60" t="str">
        <f t="shared" si="0"/>
        <v>Sat</v>
      </c>
      <c r="E2" s="60" t="str">
        <f t="shared" si="0"/>
        <v>Sun</v>
      </c>
      <c r="F2" s="60" t="str">
        <f t="shared" si="0"/>
        <v>Mon</v>
      </c>
      <c r="G2" s="60" t="str">
        <f t="shared" si="0"/>
        <v>Tue</v>
      </c>
      <c r="H2" s="60" t="str">
        <f t="shared" si="0"/>
        <v>Wed</v>
      </c>
      <c r="I2" s="60" t="str">
        <f t="shared" si="0"/>
        <v>Thu</v>
      </c>
      <c r="J2" s="60" t="str">
        <f t="shared" si="0"/>
        <v>Fri</v>
      </c>
      <c r="K2" s="60" t="str">
        <f t="shared" si="0"/>
        <v>Sat</v>
      </c>
      <c r="L2" s="60" t="str">
        <f t="shared" si="0"/>
        <v>Sun</v>
      </c>
      <c r="M2" s="60" t="str">
        <f t="shared" si="0"/>
        <v>Mon</v>
      </c>
      <c r="N2" s="60" t="str">
        <f t="shared" si="0"/>
        <v>Tue</v>
      </c>
      <c r="O2" s="60" t="str">
        <f t="shared" si="0"/>
        <v>Wed</v>
      </c>
      <c r="P2" s="60" t="str">
        <f t="shared" si="0"/>
        <v>Thu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49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U52"/>
  <sheetViews>
    <sheetView topLeftCell="A5" zoomScale="130" zoomScaleNormal="130" workbookViewId="0">
      <selection activeCell="K33" sqref="K33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5" width="10.1640625" style="2" bestFit="1" customWidth="1"/>
    <col min="16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44911</v>
      </c>
      <c r="C1" s="59">
        <v>44912</v>
      </c>
      <c r="D1" s="59">
        <v>44913</v>
      </c>
      <c r="E1" s="59">
        <v>44914</v>
      </c>
      <c r="F1" s="59">
        <v>44915</v>
      </c>
      <c r="G1" s="59">
        <v>44916</v>
      </c>
      <c r="H1" s="59">
        <v>44917</v>
      </c>
      <c r="I1" s="59">
        <v>44918</v>
      </c>
      <c r="J1" s="59">
        <v>44919</v>
      </c>
      <c r="K1" s="59">
        <v>44920</v>
      </c>
      <c r="L1" s="59">
        <v>44921</v>
      </c>
      <c r="M1" s="59">
        <v>44922</v>
      </c>
      <c r="N1" s="59">
        <v>44923</v>
      </c>
      <c r="O1" s="59">
        <v>44924</v>
      </c>
      <c r="P1" s="59">
        <v>44925</v>
      </c>
      <c r="Q1" s="59">
        <v>44926</v>
      </c>
    </row>
    <row r="2" spans="1:21" x14ac:dyDescent="0.2">
      <c r="A2" s="62" t="s">
        <v>6</v>
      </c>
      <c r="B2" s="60" t="str">
        <f>TEXT(B1,"ddd")</f>
        <v>Fri</v>
      </c>
      <c r="C2" s="60" t="str">
        <f t="shared" ref="C2:Q2" si="0">TEXT(C1,"ddd")</f>
        <v>Sat</v>
      </c>
      <c r="D2" s="60" t="str">
        <f t="shared" si="0"/>
        <v>Sun</v>
      </c>
      <c r="E2" s="60" t="str">
        <f t="shared" si="0"/>
        <v>Mon</v>
      </c>
      <c r="F2" s="60" t="str">
        <f t="shared" si="0"/>
        <v>Tue</v>
      </c>
      <c r="G2" s="60" t="str">
        <f t="shared" si="0"/>
        <v>Wed</v>
      </c>
      <c r="H2" s="60" t="str">
        <f t="shared" si="0"/>
        <v>Thu</v>
      </c>
      <c r="I2" s="60" t="str">
        <f t="shared" si="0"/>
        <v>Fri</v>
      </c>
      <c r="J2" s="60" t="str">
        <f t="shared" si="0"/>
        <v>Sat</v>
      </c>
      <c r="K2" s="60" t="str">
        <f t="shared" si="0"/>
        <v>Sun</v>
      </c>
      <c r="L2" s="60" t="str">
        <f t="shared" si="0"/>
        <v>Mon</v>
      </c>
      <c r="M2" s="60" t="str">
        <f t="shared" si="0"/>
        <v>Tue</v>
      </c>
      <c r="N2" s="60" t="str">
        <f t="shared" si="0"/>
        <v>Wed</v>
      </c>
      <c r="O2" s="60" t="str">
        <f t="shared" si="0"/>
        <v>Thu</v>
      </c>
      <c r="P2" s="60" t="str">
        <f t="shared" si="0"/>
        <v>Fri</v>
      </c>
      <c r="Q2" s="60" t="str">
        <f t="shared" si="0"/>
        <v>Sat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50</v>
      </c>
      <c r="B14" s="22">
        <v>2020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77" t="s">
        <v>52</v>
      </c>
      <c r="L17" s="77" t="s">
        <v>52</v>
      </c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3:E20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2" max="2" width="14" customWidth="1"/>
    <col min="5" max="5" width="11.1640625" bestFit="1" customWidth="1"/>
  </cols>
  <sheetData>
    <row r="3" spans="2:5" ht="16" thickBot="1" x14ac:dyDescent="0.25"/>
    <row r="4" spans="2:5" ht="16" thickBot="1" x14ac:dyDescent="0.25">
      <c r="B4" s="28"/>
      <c r="C4" s="29" t="s">
        <v>17</v>
      </c>
      <c r="D4" s="29" t="s">
        <v>8</v>
      </c>
      <c r="E4" s="30" t="s">
        <v>18</v>
      </c>
    </row>
    <row r="5" spans="2:5" x14ac:dyDescent="0.2">
      <c r="B5" s="27" t="s">
        <v>19</v>
      </c>
      <c r="C5" s="31">
        <f>'JAN 1-15 2022'!$G$49</f>
        <v>0</v>
      </c>
      <c r="D5" s="31">
        <f>'JAN 1-15 2022'!$G$50</f>
        <v>744</v>
      </c>
      <c r="E5" s="32">
        <f>D5-C5</f>
        <v>744</v>
      </c>
    </row>
    <row r="6" spans="2:5" x14ac:dyDescent="0.2">
      <c r="B6" s="27" t="s">
        <v>20</v>
      </c>
      <c r="C6" s="31" t="e">
        <f>#REF!</f>
        <v>#REF!</v>
      </c>
      <c r="D6" s="31" t="e">
        <f>#REF!</f>
        <v>#REF!</v>
      </c>
      <c r="E6" s="32" t="e">
        <f t="shared" ref="E6:E16" si="0">D6-C6</f>
        <v>#REF!</v>
      </c>
    </row>
    <row r="7" spans="2:5" x14ac:dyDescent="0.2">
      <c r="B7" s="27" t="s">
        <v>21</v>
      </c>
      <c r="C7" s="31" t="e">
        <f>#REF!</f>
        <v>#REF!</v>
      </c>
      <c r="D7" s="31" t="e">
        <f>#REF!</f>
        <v>#REF!</v>
      </c>
      <c r="E7" s="32" t="e">
        <f t="shared" si="0"/>
        <v>#REF!</v>
      </c>
    </row>
    <row r="8" spans="2:5" x14ac:dyDescent="0.2">
      <c r="B8" s="27" t="s">
        <v>22</v>
      </c>
      <c r="C8" s="31" t="e">
        <f>#REF!</f>
        <v>#REF!</v>
      </c>
      <c r="D8" s="31" t="e">
        <f>#REF!</f>
        <v>#REF!</v>
      </c>
      <c r="E8" s="32" t="e">
        <f t="shared" si="0"/>
        <v>#REF!</v>
      </c>
    </row>
    <row r="9" spans="2:5" x14ac:dyDescent="0.2">
      <c r="B9" s="27" t="s">
        <v>23</v>
      </c>
      <c r="C9" s="31" t="e">
        <f>#REF!</f>
        <v>#REF!</v>
      </c>
      <c r="D9" s="31" t="e">
        <f>#REF!</f>
        <v>#REF!</v>
      </c>
      <c r="E9" s="32" t="e">
        <f t="shared" si="0"/>
        <v>#REF!</v>
      </c>
    </row>
    <row r="10" spans="2:5" x14ac:dyDescent="0.2">
      <c r="B10" s="27" t="s">
        <v>10</v>
      </c>
      <c r="C10" s="31" t="e">
        <f>#REF!</f>
        <v>#REF!</v>
      </c>
      <c r="D10" s="31" t="e">
        <f>#REF!</f>
        <v>#REF!</v>
      </c>
      <c r="E10" s="32" t="e">
        <f t="shared" si="0"/>
        <v>#REF!</v>
      </c>
    </row>
    <row r="11" spans="2:5" x14ac:dyDescent="0.2">
      <c r="B11" s="27" t="s">
        <v>11</v>
      </c>
      <c r="C11" s="31" t="e">
        <f>#REF!</f>
        <v>#REF!</v>
      </c>
      <c r="D11" s="31" t="e">
        <f>#REF!</f>
        <v>#REF!</v>
      </c>
      <c r="E11" s="32" t="e">
        <f t="shared" si="0"/>
        <v>#REF!</v>
      </c>
    </row>
    <row r="12" spans="2:5" x14ac:dyDescent="0.2">
      <c r="B12" s="27" t="s">
        <v>12</v>
      </c>
      <c r="C12" s="31" t="e">
        <f>#REF!</f>
        <v>#REF!</v>
      </c>
      <c r="D12" s="31" t="e">
        <f>#REF!</f>
        <v>#REF!</v>
      </c>
      <c r="E12" s="32" t="e">
        <f t="shared" si="0"/>
        <v>#REF!</v>
      </c>
    </row>
    <row r="13" spans="2:5" x14ac:dyDescent="0.2">
      <c r="B13" s="27" t="s">
        <v>13</v>
      </c>
      <c r="C13" s="31" t="e">
        <f>#REF!</f>
        <v>#REF!</v>
      </c>
      <c r="D13" s="31" t="e">
        <f>#REF!</f>
        <v>#REF!</v>
      </c>
      <c r="E13" s="32" t="e">
        <f t="shared" si="0"/>
        <v>#REF!</v>
      </c>
    </row>
    <row r="14" spans="2:5" x14ac:dyDescent="0.2">
      <c r="B14" s="27" t="s">
        <v>14</v>
      </c>
      <c r="C14" s="31" t="e">
        <f>#REF!</f>
        <v>#REF!</v>
      </c>
      <c r="D14" s="31" t="e">
        <f>#REF!</f>
        <v>#REF!</v>
      </c>
      <c r="E14" s="32" t="e">
        <f t="shared" si="0"/>
        <v>#REF!</v>
      </c>
    </row>
    <row r="15" spans="2:5" x14ac:dyDescent="0.2">
      <c r="B15" s="27" t="s">
        <v>15</v>
      </c>
      <c r="C15" s="31" t="e">
        <f>#REF!</f>
        <v>#REF!</v>
      </c>
      <c r="D15" s="31" t="e">
        <f>#REF!</f>
        <v>#REF!</v>
      </c>
      <c r="E15" s="32" t="e">
        <f t="shared" si="0"/>
        <v>#REF!</v>
      </c>
    </row>
    <row r="16" spans="2:5" ht="16" thickBot="1" x14ac:dyDescent="0.25">
      <c r="B16" s="27" t="s">
        <v>16</v>
      </c>
      <c r="C16" s="31" t="e">
        <f>#REF!</f>
        <v>#REF!</v>
      </c>
      <c r="D16" s="31" t="e">
        <f>#REF!</f>
        <v>#REF!</v>
      </c>
      <c r="E16" s="32" t="e">
        <f t="shared" si="0"/>
        <v>#REF!</v>
      </c>
    </row>
    <row r="17" spans="2:5" ht="16" thickBot="1" x14ac:dyDescent="0.25">
      <c r="B17" s="28" t="s">
        <v>7</v>
      </c>
      <c r="C17" s="29" t="e">
        <f>SUM(C5:C16)</f>
        <v>#REF!</v>
      </c>
      <c r="D17" s="29" t="e">
        <f>SUM(D5:D16)</f>
        <v>#REF!</v>
      </c>
      <c r="E17" s="30" t="e">
        <f t="shared" ref="E17" si="1">D17-C17</f>
        <v>#REF!</v>
      </c>
    </row>
    <row r="18" spans="2:5" ht="16" thickBot="1" x14ac:dyDescent="0.25"/>
    <row r="19" spans="2:5" ht="16" thickBot="1" x14ac:dyDescent="0.25">
      <c r="B19" s="56" t="s">
        <v>31</v>
      </c>
      <c r="C19" s="58">
        <v>402</v>
      </c>
    </row>
    <row r="20" spans="2:5" x14ac:dyDescent="0.2">
      <c r="B20" s="56" t="s">
        <v>51</v>
      </c>
      <c r="C20">
        <v>2022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52"/>
  <sheetViews>
    <sheetView zoomScale="130" zoomScaleNormal="130" workbookViewId="0">
      <selection activeCell="G49" sqref="G49"/>
    </sheetView>
  </sheetViews>
  <sheetFormatPr baseColWidth="10" defaultColWidth="8.83203125" defaultRowHeight="15" x14ac:dyDescent="0.2"/>
  <cols>
    <col min="1" max="1" width="17.5" style="2" customWidth="1"/>
    <col min="2" max="2" width="9.83203125" style="2" customWidth="1"/>
    <col min="3" max="17" width="10.16406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44577</v>
      </c>
      <c r="C1" s="59">
        <v>44578</v>
      </c>
      <c r="D1" s="59">
        <v>44579</v>
      </c>
      <c r="E1" s="59">
        <v>44580</v>
      </c>
      <c r="F1" s="59">
        <v>44581</v>
      </c>
      <c r="G1" s="59">
        <v>44582</v>
      </c>
      <c r="H1" s="59">
        <v>44583</v>
      </c>
      <c r="I1" s="59">
        <v>44584</v>
      </c>
      <c r="J1" s="59">
        <v>44585</v>
      </c>
      <c r="K1" s="59">
        <v>44586</v>
      </c>
      <c r="L1" s="59">
        <v>44587</v>
      </c>
      <c r="M1" s="59">
        <v>44588</v>
      </c>
      <c r="N1" s="59">
        <v>44589</v>
      </c>
      <c r="O1" s="59">
        <v>44590</v>
      </c>
      <c r="P1" s="59">
        <v>44591</v>
      </c>
      <c r="Q1" s="59">
        <v>44592</v>
      </c>
    </row>
    <row r="2" spans="1:21" x14ac:dyDescent="0.2">
      <c r="A2" s="62" t="s">
        <v>6</v>
      </c>
      <c r="B2" s="60" t="str">
        <f>TEXT(B1,"ddd")</f>
        <v>Sun</v>
      </c>
      <c r="C2" s="60" t="str">
        <f t="shared" ref="C2:Q2" si="0">TEXT(C1,"ddd")</f>
        <v>Mon</v>
      </c>
      <c r="D2" s="60" t="str">
        <f t="shared" si="0"/>
        <v>Tue</v>
      </c>
      <c r="E2" s="60" t="str">
        <f t="shared" si="0"/>
        <v>Wed</v>
      </c>
      <c r="F2" s="60" t="str">
        <f t="shared" si="0"/>
        <v>Thu</v>
      </c>
      <c r="G2" s="60" t="str">
        <f t="shared" si="0"/>
        <v>Fri</v>
      </c>
      <c r="H2" s="60" t="str">
        <f t="shared" si="0"/>
        <v>Sat</v>
      </c>
      <c r="I2" s="60" t="str">
        <f t="shared" si="0"/>
        <v>Sun</v>
      </c>
      <c r="J2" s="60" t="str">
        <f t="shared" si="0"/>
        <v>Mon</v>
      </c>
      <c r="K2" s="60" t="str">
        <f t="shared" si="0"/>
        <v>Tue</v>
      </c>
      <c r="L2" s="60" t="str">
        <f t="shared" si="0"/>
        <v>Wed</v>
      </c>
      <c r="M2" s="60" t="str">
        <f t="shared" si="0"/>
        <v>Thu</v>
      </c>
      <c r="N2" s="60" t="str">
        <f t="shared" si="0"/>
        <v>Fri</v>
      </c>
      <c r="O2" s="60" t="str">
        <f t="shared" si="0"/>
        <v>Sat</v>
      </c>
      <c r="P2" s="60" t="str">
        <f t="shared" si="0"/>
        <v>Sun</v>
      </c>
      <c r="Q2" s="60" t="str">
        <f t="shared" si="0"/>
        <v>Mon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2" t="s">
        <v>28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 t="shared" ref="A19:A27" si="3"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si="3"/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45" priority="1" operator="lessThan">
      <formula>0</formula>
    </cfRule>
    <cfRule type="cellIs" dxfId="44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5" style="2" bestFit="1" customWidth="1"/>
    <col min="11" max="16" width="10.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44593</v>
      </c>
      <c r="C1" s="59">
        <v>44594</v>
      </c>
      <c r="D1" s="59">
        <v>44595</v>
      </c>
      <c r="E1" s="59">
        <v>44596</v>
      </c>
      <c r="F1" s="59">
        <v>44597</v>
      </c>
      <c r="G1" s="59">
        <v>44598</v>
      </c>
      <c r="H1" s="59">
        <v>44599</v>
      </c>
      <c r="I1" s="59">
        <v>44600</v>
      </c>
      <c r="J1" s="59">
        <v>44601</v>
      </c>
      <c r="K1" s="59">
        <v>44602</v>
      </c>
      <c r="L1" s="59">
        <v>44603</v>
      </c>
      <c r="M1" s="59">
        <v>44604</v>
      </c>
      <c r="N1" s="59">
        <v>44605</v>
      </c>
      <c r="O1" s="59">
        <v>44606</v>
      </c>
      <c r="P1" s="59">
        <v>44607</v>
      </c>
    </row>
    <row r="2" spans="1:21" x14ac:dyDescent="0.2">
      <c r="A2" s="62" t="s">
        <v>6</v>
      </c>
      <c r="B2" s="60" t="str">
        <f>TEXT(B1,"ddd")</f>
        <v>Tue</v>
      </c>
      <c r="C2" s="60" t="str">
        <f t="shared" ref="C2:P2" si="0">TEXT(C1,"ddd")</f>
        <v>Wed</v>
      </c>
      <c r="D2" s="60" t="str">
        <f t="shared" si="0"/>
        <v>Thu</v>
      </c>
      <c r="E2" s="60" t="str">
        <f t="shared" si="0"/>
        <v>Fri</v>
      </c>
      <c r="F2" s="60" t="str">
        <f t="shared" si="0"/>
        <v>Sat</v>
      </c>
      <c r="G2" s="60" t="str">
        <f t="shared" si="0"/>
        <v>Sun</v>
      </c>
      <c r="H2" s="60" t="str">
        <f t="shared" si="0"/>
        <v>Mon</v>
      </c>
      <c r="I2" s="60" t="str">
        <f t="shared" si="0"/>
        <v>Tue</v>
      </c>
      <c r="J2" s="60" t="str">
        <f t="shared" si="0"/>
        <v>Wed</v>
      </c>
      <c r="K2" s="60" t="str">
        <f t="shared" si="0"/>
        <v>Thu</v>
      </c>
      <c r="L2" s="60" t="str">
        <f t="shared" si="0"/>
        <v>Fri</v>
      </c>
      <c r="M2" s="60" t="str">
        <f t="shared" si="0"/>
        <v>Sat</v>
      </c>
      <c r="N2" s="60" t="str">
        <f t="shared" si="0"/>
        <v>Sun</v>
      </c>
      <c r="O2" s="60" t="str">
        <f t="shared" si="0"/>
        <v>Mon</v>
      </c>
      <c r="P2" s="60" t="str">
        <f t="shared" si="0"/>
        <v>Tue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29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43" priority="1" operator="lessThan">
      <formula>0</formula>
    </cfRule>
    <cfRule type="cellIs" dxfId="42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5" width="10.5" style="2" bestFit="1" customWidth="1"/>
    <col min="16" max="17" width="9.3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44608</v>
      </c>
      <c r="C1" s="59">
        <v>44609</v>
      </c>
      <c r="D1" s="59">
        <v>44610</v>
      </c>
      <c r="E1" s="59">
        <v>44611</v>
      </c>
      <c r="F1" s="59">
        <v>44612</v>
      </c>
      <c r="G1" s="59">
        <v>44613</v>
      </c>
      <c r="H1" s="59">
        <v>44614</v>
      </c>
      <c r="I1" s="59">
        <v>44615</v>
      </c>
      <c r="J1" s="59">
        <v>44616</v>
      </c>
      <c r="K1" s="59">
        <v>44617</v>
      </c>
      <c r="L1" s="59">
        <v>44618</v>
      </c>
      <c r="M1" s="59">
        <v>44619</v>
      </c>
      <c r="N1" s="59">
        <v>44620</v>
      </c>
      <c r="O1" s="59"/>
      <c r="P1" s="71"/>
      <c r="Q1" s="71"/>
    </row>
    <row r="2" spans="1:21" x14ac:dyDescent="0.2">
      <c r="A2" s="62" t="s">
        <v>6</v>
      </c>
      <c r="B2" s="60" t="str">
        <f>TEXT(B1,"ddd")</f>
        <v>Wed</v>
      </c>
      <c r="C2" s="60" t="str">
        <f t="shared" ref="C2:N2" si="0">TEXT(C1,"ddd")</f>
        <v>Thu</v>
      </c>
      <c r="D2" s="60" t="str">
        <f t="shared" si="0"/>
        <v>Fri</v>
      </c>
      <c r="E2" s="60" t="str">
        <f t="shared" si="0"/>
        <v>Sat</v>
      </c>
      <c r="F2" s="60" t="str">
        <f t="shared" si="0"/>
        <v>Sun</v>
      </c>
      <c r="G2" s="60" t="str">
        <f t="shared" si="0"/>
        <v>Mon</v>
      </c>
      <c r="H2" s="60" t="str">
        <f t="shared" si="0"/>
        <v>Tue</v>
      </c>
      <c r="I2" s="60" t="str">
        <f t="shared" si="0"/>
        <v>Wed</v>
      </c>
      <c r="J2" s="60" t="str">
        <f t="shared" si="0"/>
        <v>Thu</v>
      </c>
      <c r="K2" s="60" t="str">
        <f t="shared" si="0"/>
        <v>Fri</v>
      </c>
      <c r="L2" s="60" t="str">
        <f t="shared" si="0"/>
        <v>Sat</v>
      </c>
      <c r="M2" s="60" t="str">
        <f t="shared" si="0"/>
        <v>Sun</v>
      </c>
      <c r="N2" s="60" t="str">
        <f t="shared" si="0"/>
        <v>Mon</v>
      </c>
      <c r="O2" s="60"/>
      <c r="P2" s="72"/>
      <c r="Q2" s="72"/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55"/>
      <c r="Q3" s="55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55"/>
      <c r="Q4" s="55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55"/>
      <c r="Q5" s="55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55"/>
      <c r="Q6" s="55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55"/>
      <c r="Q7" s="55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55"/>
      <c r="Q8" s="55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55"/>
      <c r="Q9" s="55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55"/>
      <c r="Q10" s="55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55"/>
      <c r="Q11" s="55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55"/>
      <c r="Q12" s="55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32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/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77" t="s">
        <v>52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 t="shared" ref="A19:A27" si="3"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si="3"/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41" priority="1" operator="lessThan">
      <formula>0</formula>
    </cfRule>
    <cfRule type="cellIs" dxfId="40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5" style="2" bestFit="1" customWidth="1"/>
    <col min="11" max="16" width="10.6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44621</v>
      </c>
      <c r="C1" s="59">
        <v>44622</v>
      </c>
      <c r="D1" s="59">
        <v>44623</v>
      </c>
      <c r="E1" s="59">
        <v>44624</v>
      </c>
      <c r="F1" s="59">
        <v>44625</v>
      </c>
      <c r="G1" s="59">
        <v>44626</v>
      </c>
      <c r="H1" s="59">
        <v>44627</v>
      </c>
      <c r="I1" s="59">
        <v>44628</v>
      </c>
      <c r="J1" s="59">
        <v>44629</v>
      </c>
      <c r="K1" s="59">
        <v>44630</v>
      </c>
      <c r="L1" s="59">
        <v>44631</v>
      </c>
      <c r="M1" s="59">
        <v>44632</v>
      </c>
      <c r="N1" s="59">
        <v>44633</v>
      </c>
      <c r="O1" s="59">
        <v>44634</v>
      </c>
      <c r="P1" s="59">
        <v>44635</v>
      </c>
    </row>
    <row r="2" spans="1:21" x14ac:dyDescent="0.2">
      <c r="A2" s="62" t="s">
        <v>6</v>
      </c>
      <c r="B2" s="60" t="str">
        <f>TEXT(B1,"ddd")</f>
        <v>Tue</v>
      </c>
      <c r="C2" s="60" t="str">
        <f t="shared" ref="C2:P2" si="0">TEXT(C1,"ddd")</f>
        <v>Wed</v>
      </c>
      <c r="D2" s="60" t="str">
        <f t="shared" si="0"/>
        <v>Thu</v>
      </c>
      <c r="E2" s="60" t="str">
        <f t="shared" si="0"/>
        <v>Fri</v>
      </c>
      <c r="F2" s="60" t="str">
        <f t="shared" si="0"/>
        <v>Sat</v>
      </c>
      <c r="G2" s="60" t="str">
        <f t="shared" si="0"/>
        <v>Sun</v>
      </c>
      <c r="H2" s="60" t="str">
        <f t="shared" si="0"/>
        <v>Mon</v>
      </c>
      <c r="I2" s="60" t="str">
        <f t="shared" si="0"/>
        <v>Tue</v>
      </c>
      <c r="J2" s="60" t="str">
        <f t="shared" si="0"/>
        <v>Wed</v>
      </c>
      <c r="K2" s="60" t="str">
        <f t="shared" si="0"/>
        <v>Thu</v>
      </c>
      <c r="L2" s="60" t="str">
        <f t="shared" si="0"/>
        <v>Fri</v>
      </c>
      <c r="M2" s="60" t="str">
        <f t="shared" si="0"/>
        <v>Sat</v>
      </c>
      <c r="N2" s="60" t="str">
        <f t="shared" si="0"/>
        <v>Sun</v>
      </c>
      <c r="O2" s="60" t="str">
        <f t="shared" si="0"/>
        <v>Mon</v>
      </c>
      <c r="P2" s="60" t="str">
        <f t="shared" si="0"/>
        <v>Tue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30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9" priority="1" operator="lessThan">
      <formula>0</formula>
    </cfRule>
    <cfRule type="cellIs" dxfId="38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7" width="10.66406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44636</v>
      </c>
      <c r="C1" s="59">
        <v>44637</v>
      </c>
      <c r="D1" s="59">
        <v>44638</v>
      </c>
      <c r="E1" s="59">
        <v>44639</v>
      </c>
      <c r="F1" s="59">
        <v>44640</v>
      </c>
      <c r="G1" s="59">
        <v>44641</v>
      </c>
      <c r="H1" s="59">
        <v>44642</v>
      </c>
      <c r="I1" s="59">
        <v>44643</v>
      </c>
      <c r="J1" s="59">
        <v>44644</v>
      </c>
      <c r="K1" s="59">
        <v>44645</v>
      </c>
      <c r="L1" s="59">
        <v>44646</v>
      </c>
      <c r="M1" s="59">
        <v>44647</v>
      </c>
      <c r="N1" s="59">
        <v>44648</v>
      </c>
      <c r="O1" s="59">
        <v>44649</v>
      </c>
      <c r="P1" s="59">
        <v>44650</v>
      </c>
      <c r="Q1" s="59">
        <v>44651</v>
      </c>
    </row>
    <row r="2" spans="1:21" x14ac:dyDescent="0.2">
      <c r="A2" s="62" t="s">
        <v>6</v>
      </c>
      <c r="B2" s="60" t="str">
        <f>TEXT(B1,"ddd")</f>
        <v>Wed</v>
      </c>
      <c r="C2" s="60" t="str">
        <f t="shared" ref="C2:O2" si="0">TEXT(C1,"ddd")</f>
        <v>Thu</v>
      </c>
      <c r="D2" s="60" t="str">
        <f t="shared" si="0"/>
        <v>Fri</v>
      </c>
      <c r="E2" s="60" t="str">
        <f t="shared" si="0"/>
        <v>Sat</v>
      </c>
      <c r="F2" s="60" t="str">
        <f t="shared" si="0"/>
        <v>Sun</v>
      </c>
      <c r="G2" s="60" t="str">
        <f t="shared" si="0"/>
        <v>Mon</v>
      </c>
      <c r="H2" s="60" t="str">
        <f t="shared" si="0"/>
        <v>Tue</v>
      </c>
      <c r="I2" s="60" t="str">
        <f t="shared" si="0"/>
        <v>Wed</v>
      </c>
      <c r="J2" s="60" t="str">
        <f t="shared" si="0"/>
        <v>Thu</v>
      </c>
      <c r="K2" s="60" t="str">
        <f t="shared" si="0"/>
        <v>Fri</v>
      </c>
      <c r="L2" s="60" t="str">
        <f t="shared" si="0"/>
        <v>Sat</v>
      </c>
      <c r="M2" s="60" t="str">
        <f t="shared" si="0"/>
        <v>Sun</v>
      </c>
      <c r="N2" s="60" t="str">
        <f t="shared" si="0"/>
        <v>Mon</v>
      </c>
      <c r="O2" s="60" t="str">
        <f t="shared" si="0"/>
        <v>Tue</v>
      </c>
      <c r="P2" s="60" t="str">
        <f t="shared" ref="P2" si="1">TEXT(P1,"ddd")</f>
        <v>Wed</v>
      </c>
      <c r="Q2" s="60" t="str">
        <f t="shared" ref="Q2" si="2">TEXT(Q1,"ddd")</f>
        <v>Thu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33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>
        <v>31</v>
      </c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3">SUM(B18:Q18)</f>
        <v>0</v>
      </c>
      <c r="S18" s="8"/>
      <c r="T18" s="1">
        <f t="shared" ref="T18:T27" si="4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3"/>
        <v>0</v>
      </c>
      <c r="S19" s="8"/>
      <c r="T19" s="1">
        <f t="shared" si="4"/>
        <v>0</v>
      </c>
      <c r="U19" s="1"/>
    </row>
    <row r="20" spans="1:21" x14ac:dyDescent="0.2">
      <c r="A20" s="64" t="str">
        <f t="shared" ref="A20:A27" si="5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3"/>
        <v>0</v>
      </c>
      <c r="S20" s="8"/>
      <c r="T20" s="1">
        <f t="shared" si="4"/>
        <v>0</v>
      </c>
      <c r="U20" s="1"/>
    </row>
    <row r="21" spans="1:21" x14ac:dyDescent="0.2">
      <c r="A21" s="64" t="str">
        <f t="shared" si="5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3"/>
        <v>0</v>
      </c>
      <c r="S21" s="8"/>
      <c r="T21" s="1">
        <f t="shared" si="4"/>
        <v>0</v>
      </c>
      <c r="U21" s="1"/>
    </row>
    <row r="22" spans="1:21" x14ac:dyDescent="0.2">
      <c r="A22" s="64" t="str">
        <f t="shared" si="5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3"/>
        <v>0</v>
      </c>
      <c r="S22" s="8"/>
      <c r="T22" s="1">
        <f t="shared" si="4"/>
        <v>0</v>
      </c>
      <c r="U22" s="1"/>
    </row>
    <row r="23" spans="1:21" x14ac:dyDescent="0.2">
      <c r="A23" s="64" t="str">
        <f t="shared" si="5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3"/>
        <v>0</v>
      </c>
      <c r="S23" s="8"/>
      <c r="T23" s="1">
        <f t="shared" si="4"/>
        <v>0</v>
      </c>
      <c r="U23" s="1"/>
    </row>
    <row r="24" spans="1:21" x14ac:dyDescent="0.2">
      <c r="A24" s="64" t="str">
        <f t="shared" si="5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3"/>
        <v>0</v>
      </c>
      <c r="S24" s="8"/>
      <c r="T24" s="1">
        <f t="shared" si="4"/>
        <v>0</v>
      </c>
      <c r="U24" s="1"/>
    </row>
    <row r="25" spans="1:21" x14ac:dyDescent="0.2">
      <c r="A25" s="64" t="str">
        <f t="shared" si="5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3"/>
        <v>0</v>
      </c>
      <c r="S25" s="8"/>
      <c r="T25" s="1">
        <f t="shared" si="4"/>
        <v>0</v>
      </c>
      <c r="U25" s="1"/>
    </row>
    <row r="26" spans="1:21" x14ac:dyDescent="0.2">
      <c r="A26" s="64" t="str">
        <f t="shared" si="5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3"/>
        <v>0</v>
      </c>
      <c r="S26" s="8"/>
      <c r="T26" s="1">
        <f t="shared" si="4"/>
        <v>0</v>
      </c>
      <c r="U26" s="1"/>
    </row>
    <row r="27" spans="1:21" ht="16" thickBot="1" x14ac:dyDescent="0.25">
      <c r="A27" s="65" t="str">
        <f t="shared" si="5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3"/>
        <v>0</v>
      </c>
      <c r="S27" s="8"/>
      <c r="T27" s="1">
        <f t="shared" si="4"/>
        <v>0</v>
      </c>
      <c r="U27" s="1"/>
    </row>
    <row r="28" spans="1:21" x14ac:dyDescent="0.2">
      <c r="A28" s="1"/>
      <c r="B28" s="9">
        <f t="shared" ref="B28:U28" si="6">SUM(B18:B27)</f>
        <v>0</v>
      </c>
      <c r="C28" s="9">
        <f t="shared" si="6"/>
        <v>0</v>
      </c>
      <c r="D28" s="9">
        <f t="shared" si="6"/>
        <v>0</v>
      </c>
      <c r="E28" s="9">
        <f t="shared" si="6"/>
        <v>0</v>
      </c>
      <c r="F28" s="9">
        <f t="shared" si="6"/>
        <v>0</v>
      </c>
      <c r="G28" s="9">
        <f t="shared" si="6"/>
        <v>0</v>
      </c>
      <c r="H28" s="9">
        <f t="shared" si="6"/>
        <v>0</v>
      </c>
      <c r="I28" s="9">
        <f t="shared" si="6"/>
        <v>0</v>
      </c>
      <c r="J28" s="9">
        <f t="shared" si="6"/>
        <v>0</v>
      </c>
      <c r="K28" s="9">
        <f t="shared" si="6"/>
        <v>0</v>
      </c>
      <c r="L28" s="9">
        <f t="shared" si="6"/>
        <v>0</v>
      </c>
      <c r="M28" s="9">
        <f t="shared" si="6"/>
        <v>0</v>
      </c>
      <c r="N28" s="9">
        <f t="shared" si="6"/>
        <v>0</v>
      </c>
      <c r="O28" s="9">
        <f t="shared" si="6"/>
        <v>0</v>
      </c>
      <c r="P28" s="9">
        <f t="shared" si="6"/>
        <v>0</v>
      </c>
      <c r="Q28" s="9">
        <f t="shared" si="6"/>
        <v>0</v>
      </c>
      <c r="R28" s="9">
        <f t="shared" si="6"/>
        <v>0</v>
      </c>
      <c r="S28" s="9">
        <f t="shared" si="6"/>
        <v>0</v>
      </c>
      <c r="T28" s="9">
        <f t="shared" si="6"/>
        <v>0</v>
      </c>
      <c r="U28" s="9">
        <f t="shared" si="6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7" priority="1" operator="lessThan">
      <formula>0</formula>
    </cfRule>
    <cfRule type="cellIs" dxfId="36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0" width="9.1640625" style="2" bestFit="1" customWidth="1"/>
    <col min="11" max="16" width="10.1640625" style="2" bestFit="1" customWidth="1"/>
    <col min="17" max="17" width="6.5" style="2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44652</v>
      </c>
      <c r="C1" s="59">
        <v>44653</v>
      </c>
      <c r="D1" s="59">
        <v>44654</v>
      </c>
      <c r="E1" s="59">
        <v>44655</v>
      </c>
      <c r="F1" s="59">
        <v>44656</v>
      </c>
      <c r="G1" s="59">
        <v>44657</v>
      </c>
      <c r="H1" s="59">
        <v>44658</v>
      </c>
      <c r="I1" s="59">
        <v>44659</v>
      </c>
      <c r="J1" s="59">
        <v>44660</v>
      </c>
      <c r="K1" s="59">
        <v>44661</v>
      </c>
      <c r="L1" s="59">
        <v>44662</v>
      </c>
      <c r="M1" s="59">
        <v>44663</v>
      </c>
      <c r="N1" s="59">
        <v>44664</v>
      </c>
      <c r="O1" s="59">
        <v>44665</v>
      </c>
      <c r="P1" s="59">
        <v>44666</v>
      </c>
    </row>
    <row r="2" spans="1:21" x14ac:dyDescent="0.2">
      <c r="A2" s="62" t="s">
        <v>6</v>
      </c>
      <c r="B2" s="60" t="str">
        <f>TEXT(B1,"ddd")</f>
        <v>Fri</v>
      </c>
      <c r="C2" s="60" t="str">
        <f t="shared" ref="C2:P2" si="0">TEXT(C1,"ddd")</f>
        <v>Sat</v>
      </c>
      <c r="D2" s="60" t="str">
        <f t="shared" si="0"/>
        <v>Sun</v>
      </c>
      <c r="E2" s="60" t="str">
        <f t="shared" si="0"/>
        <v>Mon</v>
      </c>
      <c r="F2" s="60" t="str">
        <f t="shared" si="0"/>
        <v>Tue</v>
      </c>
      <c r="G2" s="60" t="str">
        <f t="shared" si="0"/>
        <v>Wed</v>
      </c>
      <c r="H2" s="60" t="str">
        <f t="shared" si="0"/>
        <v>Thu</v>
      </c>
      <c r="I2" s="60" t="str">
        <f t="shared" si="0"/>
        <v>Fri</v>
      </c>
      <c r="J2" s="60" t="str">
        <f t="shared" si="0"/>
        <v>Sat</v>
      </c>
      <c r="K2" s="60" t="str">
        <f t="shared" si="0"/>
        <v>Sun</v>
      </c>
      <c r="L2" s="60" t="str">
        <f t="shared" si="0"/>
        <v>Mon</v>
      </c>
      <c r="M2" s="60" t="str">
        <f t="shared" si="0"/>
        <v>Tue</v>
      </c>
      <c r="N2" s="60" t="str">
        <f t="shared" si="0"/>
        <v>Wed</v>
      </c>
      <c r="O2" s="60" t="str">
        <f t="shared" si="0"/>
        <v>Thu</v>
      </c>
      <c r="P2" s="60" t="str">
        <f t="shared" si="0"/>
        <v>Fri</v>
      </c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1" ht="13.5" customHeight="1" x14ac:dyDescent="0.2">
      <c r="A14" s="23" t="s">
        <v>34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5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4">
        <v>14</v>
      </c>
      <c r="P16" s="4">
        <v>15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77" t="s">
        <v>52</v>
      </c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26"/>
      <c r="R18" s="1">
        <f>SUM(B18:P18)</f>
        <v>0</v>
      </c>
      <c r="S18" s="8"/>
      <c r="T18" s="1">
        <f t="shared" ref="T18:T27" si="1">R18-S18</f>
        <v>0</v>
      </c>
      <c r="U18" s="1"/>
    </row>
    <row r="19" spans="1:21" x14ac:dyDescent="0.2">
      <c r="A19" s="64" t="str">
        <f t="shared" ref="A19:A27" si="2">IF(A4="","",A4)</f>
        <v/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9"/>
      <c r="Q19" s="26"/>
      <c r="R19" s="1">
        <f t="shared" ref="R19:R27" si="3">SUM(B19:P19)</f>
        <v>0</v>
      </c>
      <c r="S19" s="8"/>
      <c r="T19" s="1">
        <f t="shared" si="1"/>
        <v>0</v>
      </c>
      <c r="U19" s="1"/>
    </row>
    <row r="20" spans="1:21" x14ac:dyDescent="0.2">
      <c r="A20" s="64" t="str">
        <f t="shared" si="2"/>
        <v/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9"/>
      <c r="Q20" s="26"/>
      <c r="R20" s="1">
        <f t="shared" si="3"/>
        <v>0</v>
      </c>
      <c r="S20" s="8"/>
      <c r="T20" s="1">
        <f t="shared" si="1"/>
        <v>0</v>
      </c>
      <c r="U20" s="1"/>
    </row>
    <row r="21" spans="1:21" x14ac:dyDescent="0.2">
      <c r="A21" s="64" t="str">
        <f t="shared" si="2"/>
        <v/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9"/>
      <c r="Q21" s="26"/>
      <c r="R21" s="1">
        <f t="shared" si="3"/>
        <v>0</v>
      </c>
      <c r="S21" s="8"/>
      <c r="T21" s="1">
        <f t="shared" si="1"/>
        <v>0</v>
      </c>
      <c r="U21" s="1"/>
    </row>
    <row r="22" spans="1:21" x14ac:dyDescent="0.2">
      <c r="A22" s="64" t="str">
        <f t="shared" si="2"/>
        <v/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9"/>
      <c r="Q22" s="26"/>
      <c r="R22" s="1">
        <f t="shared" si="3"/>
        <v>0</v>
      </c>
      <c r="S22" s="8"/>
      <c r="T22" s="1">
        <f t="shared" si="1"/>
        <v>0</v>
      </c>
      <c r="U22" s="1"/>
    </row>
    <row r="23" spans="1:21" x14ac:dyDescent="0.2">
      <c r="A23" s="64" t="str">
        <f t="shared" si="2"/>
        <v/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9"/>
      <c r="Q23" s="26"/>
      <c r="R23" s="1">
        <f t="shared" si="3"/>
        <v>0</v>
      </c>
      <c r="S23" s="8"/>
      <c r="T23" s="1">
        <f t="shared" si="1"/>
        <v>0</v>
      </c>
      <c r="U23" s="1"/>
    </row>
    <row r="24" spans="1:21" x14ac:dyDescent="0.2">
      <c r="A24" s="64" t="str">
        <f t="shared" si="2"/>
        <v/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0"/>
      <c r="Q24" s="26"/>
      <c r="R24" s="1">
        <f>SUM(B24:P24)</f>
        <v>0</v>
      </c>
      <c r="S24" s="8"/>
      <c r="T24" s="1">
        <f t="shared" si="1"/>
        <v>0</v>
      </c>
      <c r="U24" s="1"/>
    </row>
    <row r="25" spans="1:21" x14ac:dyDescent="0.2">
      <c r="A25" s="64" t="str">
        <f t="shared" si="2"/>
        <v/>
      </c>
      <c r="B25" s="35"/>
      <c r="C25" s="35"/>
      <c r="D25" s="35"/>
      <c r="E25" s="36"/>
      <c r="F25" s="36"/>
      <c r="G25" s="36"/>
      <c r="H25" s="34"/>
      <c r="I25" s="35"/>
      <c r="J25" s="35"/>
      <c r="K25" s="35"/>
      <c r="L25" s="35"/>
      <c r="M25" s="35"/>
      <c r="N25" s="35"/>
      <c r="O25" s="34"/>
      <c r="P25" s="40"/>
      <c r="Q25" s="26"/>
      <c r="R25" s="1">
        <f>SUM(B25:P25)</f>
        <v>0</v>
      </c>
      <c r="S25" s="8"/>
      <c r="T25" s="1">
        <f t="shared" si="1"/>
        <v>0</v>
      </c>
      <c r="U25" s="1"/>
    </row>
    <row r="26" spans="1:21" x14ac:dyDescent="0.2">
      <c r="A26" s="64" t="str">
        <f t="shared" si="2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26"/>
      <c r="R26" s="1">
        <f>SUM(B26:P26)</f>
        <v>0</v>
      </c>
      <c r="S26" s="8"/>
      <c r="T26" s="1">
        <f t="shared" si="1"/>
        <v>0</v>
      </c>
      <c r="U26" s="1"/>
    </row>
    <row r="27" spans="1:21" ht="16" thickBot="1" x14ac:dyDescent="0.25">
      <c r="A27" s="65" t="str">
        <f t="shared" si="2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26"/>
      <c r="R27" s="1">
        <f t="shared" si="3"/>
        <v>0</v>
      </c>
      <c r="S27" s="8"/>
      <c r="T27" s="1">
        <f t="shared" si="1"/>
        <v>0</v>
      </c>
      <c r="U27" s="1"/>
    </row>
    <row r="28" spans="1:21" x14ac:dyDescent="0.2">
      <c r="A28" s="1"/>
      <c r="B28" s="9">
        <f>SUM(B18:B27)</f>
        <v>0</v>
      </c>
      <c r="C28" s="9">
        <f t="shared" ref="C28:P28" si="4">SUM(C18:C27)</f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/>
      <c r="R28" s="1">
        <f>SUM(R18:R27)</f>
        <v>0</v>
      </c>
      <c r="S28" s="1">
        <f t="shared" ref="S28:U28" si="5">SUM(S18:S27)</f>
        <v>0</v>
      </c>
      <c r="T28" s="1">
        <f t="shared" si="5"/>
        <v>0</v>
      </c>
      <c r="U28" s="1">
        <f t="shared" si="5"/>
        <v>0</v>
      </c>
    </row>
    <row r="48" ht="16" thickBot="1" x14ac:dyDescent="0.25"/>
    <row r="49" spans="6:16" x14ac:dyDescent="0.2">
      <c r="F49" s="10" t="s">
        <v>7</v>
      </c>
      <c r="G49" s="24">
        <f>R28+'JAN 16-31 2022'!R28</f>
        <v>0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>
        <f>G50-G49</f>
        <v>744</v>
      </c>
      <c r="I52" s="82" t="str">
        <f>IF(G52&gt;=0,"under budget","over budget")</f>
        <v>under budget</v>
      </c>
      <c r="J52" s="83"/>
      <c r="P52" s="21"/>
    </row>
  </sheetData>
  <sheetProtection sheet="1" objects="1" scenarios="1"/>
  <mergeCells count="5">
    <mergeCell ref="R15:R16"/>
    <mergeCell ref="S15:S16"/>
    <mergeCell ref="T15:T16"/>
    <mergeCell ref="U15:U16"/>
    <mergeCell ref="I52:J52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5" priority="1" operator="lessThan">
      <formula>0</formula>
    </cfRule>
    <cfRule type="cellIs" dxfId="34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U52"/>
  <sheetViews>
    <sheetView zoomScale="130" zoomScaleNormal="130" workbookViewId="0">
      <selection activeCell="A3" sqref="A3"/>
    </sheetView>
  </sheetViews>
  <sheetFormatPr baseColWidth="10" defaultColWidth="8.83203125" defaultRowHeight="15" x14ac:dyDescent="0.2"/>
  <cols>
    <col min="1" max="1" width="17.5" style="2" customWidth="1"/>
    <col min="2" max="16" width="10.1640625" style="2" bestFit="1" customWidth="1"/>
    <col min="17" max="17" width="9.83203125" style="2" bestFit="1" customWidth="1"/>
    <col min="18" max="18" width="7.5" style="2" customWidth="1"/>
    <col min="19" max="19" width="6.33203125" style="2" customWidth="1"/>
    <col min="20" max="20" width="6.5" style="2" customWidth="1"/>
    <col min="21" max="21" width="6" style="2" customWidth="1"/>
    <col min="22" max="256" width="8.83203125" style="2"/>
    <col min="257" max="257" width="11.6640625" style="2" customWidth="1"/>
    <col min="258" max="258" width="6.5" style="2" customWidth="1"/>
    <col min="259" max="259" width="6.83203125" style="2" customWidth="1"/>
    <col min="260" max="260" width="5.83203125" style="2" customWidth="1"/>
    <col min="261" max="261" width="6.33203125" style="2" customWidth="1"/>
    <col min="262" max="262" width="6.6640625" style="2" customWidth="1"/>
    <col min="263" max="263" width="6" style="2" customWidth="1"/>
    <col min="264" max="264" width="7.1640625" style="2" customWidth="1"/>
    <col min="265" max="265" width="6.6640625" style="2" customWidth="1"/>
    <col min="266" max="266" width="6" style="2" customWidth="1"/>
    <col min="267" max="267" width="5.5" style="2" customWidth="1"/>
    <col min="268" max="269" width="6.5" style="2" customWidth="1"/>
    <col min="270" max="270" width="7.5" style="2" customWidth="1"/>
    <col min="271" max="271" width="5.83203125" style="2" customWidth="1"/>
    <col min="272" max="272" width="6.1640625" style="2" customWidth="1"/>
    <col min="273" max="273" width="6.5" style="2" customWidth="1"/>
    <col min="274" max="274" width="7.5" style="2" customWidth="1"/>
    <col min="275" max="275" width="6.33203125" style="2" customWidth="1"/>
    <col min="276" max="276" width="6.5" style="2" customWidth="1"/>
    <col min="277" max="277" width="6" style="2" customWidth="1"/>
    <col min="278" max="512" width="8.83203125" style="2"/>
    <col min="513" max="513" width="11.6640625" style="2" customWidth="1"/>
    <col min="514" max="514" width="6.5" style="2" customWidth="1"/>
    <col min="515" max="515" width="6.83203125" style="2" customWidth="1"/>
    <col min="516" max="516" width="5.83203125" style="2" customWidth="1"/>
    <col min="517" max="517" width="6.33203125" style="2" customWidth="1"/>
    <col min="518" max="518" width="6.6640625" style="2" customWidth="1"/>
    <col min="519" max="519" width="6" style="2" customWidth="1"/>
    <col min="520" max="520" width="7.1640625" style="2" customWidth="1"/>
    <col min="521" max="521" width="6.6640625" style="2" customWidth="1"/>
    <col min="522" max="522" width="6" style="2" customWidth="1"/>
    <col min="523" max="523" width="5.5" style="2" customWidth="1"/>
    <col min="524" max="525" width="6.5" style="2" customWidth="1"/>
    <col min="526" max="526" width="7.5" style="2" customWidth="1"/>
    <col min="527" max="527" width="5.83203125" style="2" customWidth="1"/>
    <col min="528" max="528" width="6.1640625" style="2" customWidth="1"/>
    <col min="529" max="529" width="6.5" style="2" customWidth="1"/>
    <col min="530" max="530" width="7.5" style="2" customWidth="1"/>
    <col min="531" max="531" width="6.33203125" style="2" customWidth="1"/>
    <col min="532" max="532" width="6.5" style="2" customWidth="1"/>
    <col min="533" max="533" width="6" style="2" customWidth="1"/>
    <col min="534" max="768" width="8.83203125" style="2"/>
    <col min="769" max="769" width="11.6640625" style="2" customWidth="1"/>
    <col min="770" max="770" width="6.5" style="2" customWidth="1"/>
    <col min="771" max="771" width="6.83203125" style="2" customWidth="1"/>
    <col min="772" max="772" width="5.83203125" style="2" customWidth="1"/>
    <col min="773" max="773" width="6.33203125" style="2" customWidth="1"/>
    <col min="774" max="774" width="6.6640625" style="2" customWidth="1"/>
    <col min="775" max="775" width="6" style="2" customWidth="1"/>
    <col min="776" max="776" width="7.1640625" style="2" customWidth="1"/>
    <col min="777" max="777" width="6.6640625" style="2" customWidth="1"/>
    <col min="778" max="778" width="6" style="2" customWidth="1"/>
    <col min="779" max="779" width="5.5" style="2" customWidth="1"/>
    <col min="780" max="781" width="6.5" style="2" customWidth="1"/>
    <col min="782" max="782" width="7.5" style="2" customWidth="1"/>
    <col min="783" max="783" width="5.83203125" style="2" customWidth="1"/>
    <col min="784" max="784" width="6.1640625" style="2" customWidth="1"/>
    <col min="785" max="785" width="6.5" style="2" customWidth="1"/>
    <col min="786" max="786" width="7.5" style="2" customWidth="1"/>
    <col min="787" max="787" width="6.33203125" style="2" customWidth="1"/>
    <col min="788" max="788" width="6.5" style="2" customWidth="1"/>
    <col min="789" max="789" width="6" style="2" customWidth="1"/>
    <col min="790" max="1024" width="8.83203125" style="2"/>
    <col min="1025" max="1025" width="11.6640625" style="2" customWidth="1"/>
    <col min="1026" max="1026" width="6.5" style="2" customWidth="1"/>
    <col min="1027" max="1027" width="6.83203125" style="2" customWidth="1"/>
    <col min="1028" max="1028" width="5.83203125" style="2" customWidth="1"/>
    <col min="1029" max="1029" width="6.33203125" style="2" customWidth="1"/>
    <col min="1030" max="1030" width="6.6640625" style="2" customWidth="1"/>
    <col min="1031" max="1031" width="6" style="2" customWidth="1"/>
    <col min="1032" max="1032" width="7.1640625" style="2" customWidth="1"/>
    <col min="1033" max="1033" width="6.6640625" style="2" customWidth="1"/>
    <col min="1034" max="1034" width="6" style="2" customWidth="1"/>
    <col min="1035" max="1035" width="5.5" style="2" customWidth="1"/>
    <col min="1036" max="1037" width="6.5" style="2" customWidth="1"/>
    <col min="1038" max="1038" width="7.5" style="2" customWidth="1"/>
    <col min="1039" max="1039" width="5.83203125" style="2" customWidth="1"/>
    <col min="1040" max="1040" width="6.1640625" style="2" customWidth="1"/>
    <col min="1041" max="1041" width="6.5" style="2" customWidth="1"/>
    <col min="1042" max="1042" width="7.5" style="2" customWidth="1"/>
    <col min="1043" max="1043" width="6.33203125" style="2" customWidth="1"/>
    <col min="1044" max="1044" width="6.5" style="2" customWidth="1"/>
    <col min="1045" max="1045" width="6" style="2" customWidth="1"/>
    <col min="1046" max="1280" width="8.83203125" style="2"/>
    <col min="1281" max="1281" width="11.6640625" style="2" customWidth="1"/>
    <col min="1282" max="1282" width="6.5" style="2" customWidth="1"/>
    <col min="1283" max="1283" width="6.83203125" style="2" customWidth="1"/>
    <col min="1284" max="1284" width="5.83203125" style="2" customWidth="1"/>
    <col min="1285" max="1285" width="6.33203125" style="2" customWidth="1"/>
    <col min="1286" max="1286" width="6.6640625" style="2" customWidth="1"/>
    <col min="1287" max="1287" width="6" style="2" customWidth="1"/>
    <col min="1288" max="1288" width="7.1640625" style="2" customWidth="1"/>
    <col min="1289" max="1289" width="6.6640625" style="2" customWidth="1"/>
    <col min="1290" max="1290" width="6" style="2" customWidth="1"/>
    <col min="1291" max="1291" width="5.5" style="2" customWidth="1"/>
    <col min="1292" max="1293" width="6.5" style="2" customWidth="1"/>
    <col min="1294" max="1294" width="7.5" style="2" customWidth="1"/>
    <col min="1295" max="1295" width="5.83203125" style="2" customWidth="1"/>
    <col min="1296" max="1296" width="6.1640625" style="2" customWidth="1"/>
    <col min="1297" max="1297" width="6.5" style="2" customWidth="1"/>
    <col min="1298" max="1298" width="7.5" style="2" customWidth="1"/>
    <col min="1299" max="1299" width="6.33203125" style="2" customWidth="1"/>
    <col min="1300" max="1300" width="6.5" style="2" customWidth="1"/>
    <col min="1301" max="1301" width="6" style="2" customWidth="1"/>
    <col min="1302" max="1536" width="8.83203125" style="2"/>
    <col min="1537" max="1537" width="11.6640625" style="2" customWidth="1"/>
    <col min="1538" max="1538" width="6.5" style="2" customWidth="1"/>
    <col min="1539" max="1539" width="6.83203125" style="2" customWidth="1"/>
    <col min="1540" max="1540" width="5.83203125" style="2" customWidth="1"/>
    <col min="1541" max="1541" width="6.33203125" style="2" customWidth="1"/>
    <col min="1542" max="1542" width="6.6640625" style="2" customWidth="1"/>
    <col min="1543" max="1543" width="6" style="2" customWidth="1"/>
    <col min="1544" max="1544" width="7.1640625" style="2" customWidth="1"/>
    <col min="1545" max="1545" width="6.6640625" style="2" customWidth="1"/>
    <col min="1546" max="1546" width="6" style="2" customWidth="1"/>
    <col min="1547" max="1547" width="5.5" style="2" customWidth="1"/>
    <col min="1548" max="1549" width="6.5" style="2" customWidth="1"/>
    <col min="1550" max="1550" width="7.5" style="2" customWidth="1"/>
    <col min="1551" max="1551" width="5.83203125" style="2" customWidth="1"/>
    <col min="1552" max="1552" width="6.1640625" style="2" customWidth="1"/>
    <col min="1553" max="1553" width="6.5" style="2" customWidth="1"/>
    <col min="1554" max="1554" width="7.5" style="2" customWidth="1"/>
    <col min="1555" max="1555" width="6.33203125" style="2" customWidth="1"/>
    <col min="1556" max="1556" width="6.5" style="2" customWidth="1"/>
    <col min="1557" max="1557" width="6" style="2" customWidth="1"/>
    <col min="1558" max="1792" width="8.83203125" style="2"/>
    <col min="1793" max="1793" width="11.6640625" style="2" customWidth="1"/>
    <col min="1794" max="1794" width="6.5" style="2" customWidth="1"/>
    <col min="1795" max="1795" width="6.83203125" style="2" customWidth="1"/>
    <col min="1796" max="1796" width="5.83203125" style="2" customWidth="1"/>
    <col min="1797" max="1797" width="6.33203125" style="2" customWidth="1"/>
    <col min="1798" max="1798" width="6.6640625" style="2" customWidth="1"/>
    <col min="1799" max="1799" width="6" style="2" customWidth="1"/>
    <col min="1800" max="1800" width="7.1640625" style="2" customWidth="1"/>
    <col min="1801" max="1801" width="6.6640625" style="2" customWidth="1"/>
    <col min="1802" max="1802" width="6" style="2" customWidth="1"/>
    <col min="1803" max="1803" width="5.5" style="2" customWidth="1"/>
    <col min="1804" max="1805" width="6.5" style="2" customWidth="1"/>
    <col min="1806" max="1806" width="7.5" style="2" customWidth="1"/>
    <col min="1807" max="1807" width="5.83203125" style="2" customWidth="1"/>
    <col min="1808" max="1808" width="6.1640625" style="2" customWidth="1"/>
    <col min="1809" max="1809" width="6.5" style="2" customWidth="1"/>
    <col min="1810" max="1810" width="7.5" style="2" customWidth="1"/>
    <col min="1811" max="1811" width="6.33203125" style="2" customWidth="1"/>
    <col min="1812" max="1812" width="6.5" style="2" customWidth="1"/>
    <col min="1813" max="1813" width="6" style="2" customWidth="1"/>
    <col min="1814" max="2048" width="8.83203125" style="2"/>
    <col min="2049" max="2049" width="11.6640625" style="2" customWidth="1"/>
    <col min="2050" max="2050" width="6.5" style="2" customWidth="1"/>
    <col min="2051" max="2051" width="6.83203125" style="2" customWidth="1"/>
    <col min="2052" max="2052" width="5.83203125" style="2" customWidth="1"/>
    <col min="2053" max="2053" width="6.33203125" style="2" customWidth="1"/>
    <col min="2054" max="2054" width="6.6640625" style="2" customWidth="1"/>
    <col min="2055" max="2055" width="6" style="2" customWidth="1"/>
    <col min="2056" max="2056" width="7.1640625" style="2" customWidth="1"/>
    <col min="2057" max="2057" width="6.6640625" style="2" customWidth="1"/>
    <col min="2058" max="2058" width="6" style="2" customWidth="1"/>
    <col min="2059" max="2059" width="5.5" style="2" customWidth="1"/>
    <col min="2060" max="2061" width="6.5" style="2" customWidth="1"/>
    <col min="2062" max="2062" width="7.5" style="2" customWidth="1"/>
    <col min="2063" max="2063" width="5.83203125" style="2" customWidth="1"/>
    <col min="2064" max="2064" width="6.1640625" style="2" customWidth="1"/>
    <col min="2065" max="2065" width="6.5" style="2" customWidth="1"/>
    <col min="2066" max="2066" width="7.5" style="2" customWidth="1"/>
    <col min="2067" max="2067" width="6.33203125" style="2" customWidth="1"/>
    <col min="2068" max="2068" width="6.5" style="2" customWidth="1"/>
    <col min="2069" max="2069" width="6" style="2" customWidth="1"/>
    <col min="2070" max="2304" width="8.83203125" style="2"/>
    <col min="2305" max="2305" width="11.6640625" style="2" customWidth="1"/>
    <col min="2306" max="2306" width="6.5" style="2" customWidth="1"/>
    <col min="2307" max="2307" width="6.83203125" style="2" customWidth="1"/>
    <col min="2308" max="2308" width="5.83203125" style="2" customWidth="1"/>
    <col min="2309" max="2309" width="6.33203125" style="2" customWidth="1"/>
    <col min="2310" max="2310" width="6.6640625" style="2" customWidth="1"/>
    <col min="2311" max="2311" width="6" style="2" customWidth="1"/>
    <col min="2312" max="2312" width="7.1640625" style="2" customWidth="1"/>
    <col min="2313" max="2313" width="6.6640625" style="2" customWidth="1"/>
    <col min="2314" max="2314" width="6" style="2" customWidth="1"/>
    <col min="2315" max="2315" width="5.5" style="2" customWidth="1"/>
    <col min="2316" max="2317" width="6.5" style="2" customWidth="1"/>
    <col min="2318" max="2318" width="7.5" style="2" customWidth="1"/>
    <col min="2319" max="2319" width="5.83203125" style="2" customWidth="1"/>
    <col min="2320" max="2320" width="6.1640625" style="2" customWidth="1"/>
    <col min="2321" max="2321" width="6.5" style="2" customWidth="1"/>
    <col min="2322" max="2322" width="7.5" style="2" customWidth="1"/>
    <col min="2323" max="2323" width="6.33203125" style="2" customWidth="1"/>
    <col min="2324" max="2324" width="6.5" style="2" customWidth="1"/>
    <col min="2325" max="2325" width="6" style="2" customWidth="1"/>
    <col min="2326" max="2560" width="8.83203125" style="2"/>
    <col min="2561" max="2561" width="11.6640625" style="2" customWidth="1"/>
    <col min="2562" max="2562" width="6.5" style="2" customWidth="1"/>
    <col min="2563" max="2563" width="6.83203125" style="2" customWidth="1"/>
    <col min="2564" max="2564" width="5.83203125" style="2" customWidth="1"/>
    <col min="2565" max="2565" width="6.33203125" style="2" customWidth="1"/>
    <col min="2566" max="2566" width="6.6640625" style="2" customWidth="1"/>
    <col min="2567" max="2567" width="6" style="2" customWidth="1"/>
    <col min="2568" max="2568" width="7.1640625" style="2" customWidth="1"/>
    <col min="2569" max="2569" width="6.6640625" style="2" customWidth="1"/>
    <col min="2570" max="2570" width="6" style="2" customWidth="1"/>
    <col min="2571" max="2571" width="5.5" style="2" customWidth="1"/>
    <col min="2572" max="2573" width="6.5" style="2" customWidth="1"/>
    <col min="2574" max="2574" width="7.5" style="2" customWidth="1"/>
    <col min="2575" max="2575" width="5.83203125" style="2" customWidth="1"/>
    <col min="2576" max="2576" width="6.1640625" style="2" customWidth="1"/>
    <col min="2577" max="2577" width="6.5" style="2" customWidth="1"/>
    <col min="2578" max="2578" width="7.5" style="2" customWidth="1"/>
    <col min="2579" max="2579" width="6.33203125" style="2" customWidth="1"/>
    <col min="2580" max="2580" width="6.5" style="2" customWidth="1"/>
    <col min="2581" max="2581" width="6" style="2" customWidth="1"/>
    <col min="2582" max="2816" width="8.83203125" style="2"/>
    <col min="2817" max="2817" width="11.6640625" style="2" customWidth="1"/>
    <col min="2818" max="2818" width="6.5" style="2" customWidth="1"/>
    <col min="2819" max="2819" width="6.83203125" style="2" customWidth="1"/>
    <col min="2820" max="2820" width="5.83203125" style="2" customWidth="1"/>
    <col min="2821" max="2821" width="6.33203125" style="2" customWidth="1"/>
    <col min="2822" max="2822" width="6.6640625" style="2" customWidth="1"/>
    <col min="2823" max="2823" width="6" style="2" customWidth="1"/>
    <col min="2824" max="2824" width="7.1640625" style="2" customWidth="1"/>
    <col min="2825" max="2825" width="6.6640625" style="2" customWidth="1"/>
    <col min="2826" max="2826" width="6" style="2" customWidth="1"/>
    <col min="2827" max="2827" width="5.5" style="2" customWidth="1"/>
    <col min="2828" max="2829" width="6.5" style="2" customWidth="1"/>
    <col min="2830" max="2830" width="7.5" style="2" customWidth="1"/>
    <col min="2831" max="2831" width="5.83203125" style="2" customWidth="1"/>
    <col min="2832" max="2832" width="6.1640625" style="2" customWidth="1"/>
    <col min="2833" max="2833" width="6.5" style="2" customWidth="1"/>
    <col min="2834" max="2834" width="7.5" style="2" customWidth="1"/>
    <col min="2835" max="2835" width="6.33203125" style="2" customWidth="1"/>
    <col min="2836" max="2836" width="6.5" style="2" customWidth="1"/>
    <col min="2837" max="2837" width="6" style="2" customWidth="1"/>
    <col min="2838" max="3072" width="8.83203125" style="2"/>
    <col min="3073" max="3073" width="11.6640625" style="2" customWidth="1"/>
    <col min="3074" max="3074" width="6.5" style="2" customWidth="1"/>
    <col min="3075" max="3075" width="6.83203125" style="2" customWidth="1"/>
    <col min="3076" max="3076" width="5.83203125" style="2" customWidth="1"/>
    <col min="3077" max="3077" width="6.33203125" style="2" customWidth="1"/>
    <col min="3078" max="3078" width="6.6640625" style="2" customWidth="1"/>
    <col min="3079" max="3079" width="6" style="2" customWidth="1"/>
    <col min="3080" max="3080" width="7.1640625" style="2" customWidth="1"/>
    <col min="3081" max="3081" width="6.6640625" style="2" customWidth="1"/>
    <col min="3082" max="3082" width="6" style="2" customWidth="1"/>
    <col min="3083" max="3083" width="5.5" style="2" customWidth="1"/>
    <col min="3084" max="3085" width="6.5" style="2" customWidth="1"/>
    <col min="3086" max="3086" width="7.5" style="2" customWidth="1"/>
    <col min="3087" max="3087" width="5.83203125" style="2" customWidth="1"/>
    <col min="3088" max="3088" width="6.1640625" style="2" customWidth="1"/>
    <col min="3089" max="3089" width="6.5" style="2" customWidth="1"/>
    <col min="3090" max="3090" width="7.5" style="2" customWidth="1"/>
    <col min="3091" max="3091" width="6.33203125" style="2" customWidth="1"/>
    <col min="3092" max="3092" width="6.5" style="2" customWidth="1"/>
    <col min="3093" max="3093" width="6" style="2" customWidth="1"/>
    <col min="3094" max="3328" width="8.83203125" style="2"/>
    <col min="3329" max="3329" width="11.6640625" style="2" customWidth="1"/>
    <col min="3330" max="3330" width="6.5" style="2" customWidth="1"/>
    <col min="3331" max="3331" width="6.83203125" style="2" customWidth="1"/>
    <col min="3332" max="3332" width="5.83203125" style="2" customWidth="1"/>
    <col min="3333" max="3333" width="6.33203125" style="2" customWidth="1"/>
    <col min="3334" max="3334" width="6.6640625" style="2" customWidth="1"/>
    <col min="3335" max="3335" width="6" style="2" customWidth="1"/>
    <col min="3336" max="3336" width="7.1640625" style="2" customWidth="1"/>
    <col min="3337" max="3337" width="6.6640625" style="2" customWidth="1"/>
    <col min="3338" max="3338" width="6" style="2" customWidth="1"/>
    <col min="3339" max="3339" width="5.5" style="2" customWidth="1"/>
    <col min="3340" max="3341" width="6.5" style="2" customWidth="1"/>
    <col min="3342" max="3342" width="7.5" style="2" customWidth="1"/>
    <col min="3343" max="3343" width="5.83203125" style="2" customWidth="1"/>
    <col min="3344" max="3344" width="6.1640625" style="2" customWidth="1"/>
    <col min="3345" max="3345" width="6.5" style="2" customWidth="1"/>
    <col min="3346" max="3346" width="7.5" style="2" customWidth="1"/>
    <col min="3347" max="3347" width="6.33203125" style="2" customWidth="1"/>
    <col min="3348" max="3348" width="6.5" style="2" customWidth="1"/>
    <col min="3349" max="3349" width="6" style="2" customWidth="1"/>
    <col min="3350" max="3584" width="8.83203125" style="2"/>
    <col min="3585" max="3585" width="11.6640625" style="2" customWidth="1"/>
    <col min="3586" max="3586" width="6.5" style="2" customWidth="1"/>
    <col min="3587" max="3587" width="6.83203125" style="2" customWidth="1"/>
    <col min="3588" max="3588" width="5.83203125" style="2" customWidth="1"/>
    <col min="3589" max="3589" width="6.33203125" style="2" customWidth="1"/>
    <col min="3590" max="3590" width="6.6640625" style="2" customWidth="1"/>
    <col min="3591" max="3591" width="6" style="2" customWidth="1"/>
    <col min="3592" max="3592" width="7.1640625" style="2" customWidth="1"/>
    <col min="3593" max="3593" width="6.6640625" style="2" customWidth="1"/>
    <col min="3594" max="3594" width="6" style="2" customWidth="1"/>
    <col min="3595" max="3595" width="5.5" style="2" customWidth="1"/>
    <col min="3596" max="3597" width="6.5" style="2" customWidth="1"/>
    <col min="3598" max="3598" width="7.5" style="2" customWidth="1"/>
    <col min="3599" max="3599" width="5.83203125" style="2" customWidth="1"/>
    <col min="3600" max="3600" width="6.1640625" style="2" customWidth="1"/>
    <col min="3601" max="3601" width="6.5" style="2" customWidth="1"/>
    <col min="3602" max="3602" width="7.5" style="2" customWidth="1"/>
    <col min="3603" max="3603" width="6.33203125" style="2" customWidth="1"/>
    <col min="3604" max="3604" width="6.5" style="2" customWidth="1"/>
    <col min="3605" max="3605" width="6" style="2" customWidth="1"/>
    <col min="3606" max="3840" width="8.83203125" style="2"/>
    <col min="3841" max="3841" width="11.6640625" style="2" customWidth="1"/>
    <col min="3842" max="3842" width="6.5" style="2" customWidth="1"/>
    <col min="3843" max="3843" width="6.83203125" style="2" customWidth="1"/>
    <col min="3844" max="3844" width="5.83203125" style="2" customWidth="1"/>
    <col min="3845" max="3845" width="6.33203125" style="2" customWidth="1"/>
    <col min="3846" max="3846" width="6.6640625" style="2" customWidth="1"/>
    <col min="3847" max="3847" width="6" style="2" customWidth="1"/>
    <col min="3848" max="3848" width="7.1640625" style="2" customWidth="1"/>
    <col min="3849" max="3849" width="6.6640625" style="2" customWidth="1"/>
    <col min="3850" max="3850" width="6" style="2" customWidth="1"/>
    <col min="3851" max="3851" width="5.5" style="2" customWidth="1"/>
    <col min="3852" max="3853" width="6.5" style="2" customWidth="1"/>
    <col min="3854" max="3854" width="7.5" style="2" customWidth="1"/>
    <col min="3855" max="3855" width="5.83203125" style="2" customWidth="1"/>
    <col min="3856" max="3856" width="6.1640625" style="2" customWidth="1"/>
    <col min="3857" max="3857" width="6.5" style="2" customWidth="1"/>
    <col min="3858" max="3858" width="7.5" style="2" customWidth="1"/>
    <col min="3859" max="3859" width="6.33203125" style="2" customWidth="1"/>
    <col min="3860" max="3860" width="6.5" style="2" customWidth="1"/>
    <col min="3861" max="3861" width="6" style="2" customWidth="1"/>
    <col min="3862" max="4096" width="8.83203125" style="2"/>
    <col min="4097" max="4097" width="11.6640625" style="2" customWidth="1"/>
    <col min="4098" max="4098" width="6.5" style="2" customWidth="1"/>
    <col min="4099" max="4099" width="6.83203125" style="2" customWidth="1"/>
    <col min="4100" max="4100" width="5.83203125" style="2" customWidth="1"/>
    <col min="4101" max="4101" width="6.33203125" style="2" customWidth="1"/>
    <col min="4102" max="4102" width="6.6640625" style="2" customWidth="1"/>
    <col min="4103" max="4103" width="6" style="2" customWidth="1"/>
    <col min="4104" max="4104" width="7.1640625" style="2" customWidth="1"/>
    <col min="4105" max="4105" width="6.6640625" style="2" customWidth="1"/>
    <col min="4106" max="4106" width="6" style="2" customWidth="1"/>
    <col min="4107" max="4107" width="5.5" style="2" customWidth="1"/>
    <col min="4108" max="4109" width="6.5" style="2" customWidth="1"/>
    <col min="4110" max="4110" width="7.5" style="2" customWidth="1"/>
    <col min="4111" max="4111" width="5.83203125" style="2" customWidth="1"/>
    <col min="4112" max="4112" width="6.1640625" style="2" customWidth="1"/>
    <col min="4113" max="4113" width="6.5" style="2" customWidth="1"/>
    <col min="4114" max="4114" width="7.5" style="2" customWidth="1"/>
    <col min="4115" max="4115" width="6.33203125" style="2" customWidth="1"/>
    <col min="4116" max="4116" width="6.5" style="2" customWidth="1"/>
    <col min="4117" max="4117" width="6" style="2" customWidth="1"/>
    <col min="4118" max="4352" width="8.83203125" style="2"/>
    <col min="4353" max="4353" width="11.6640625" style="2" customWidth="1"/>
    <col min="4354" max="4354" width="6.5" style="2" customWidth="1"/>
    <col min="4355" max="4355" width="6.83203125" style="2" customWidth="1"/>
    <col min="4356" max="4356" width="5.83203125" style="2" customWidth="1"/>
    <col min="4357" max="4357" width="6.33203125" style="2" customWidth="1"/>
    <col min="4358" max="4358" width="6.6640625" style="2" customWidth="1"/>
    <col min="4359" max="4359" width="6" style="2" customWidth="1"/>
    <col min="4360" max="4360" width="7.1640625" style="2" customWidth="1"/>
    <col min="4361" max="4361" width="6.6640625" style="2" customWidth="1"/>
    <col min="4362" max="4362" width="6" style="2" customWidth="1"/>
    <col min="4363" max="4363" width="5.5" style="2" customWidth="1"/>
    <col min="4364" max="4365" width="6.5" style="2" customWidth="1"/>
    <col min="4366" max="4366" width="7.5" style="2" customWidth="1"/>
    <col min="4367" max="4367" width="5.83203125" style="2" customWidth="1"/>
    <col min="4368" max="4368" width="6.1640625" style="2" customWidth="1"/>
    <col min="4369" max="4369" width="6.5" style="2" customWidth="1"/>
    <col min="4370" max="4370" width="7.5" style="2" customWidth="1"/>
    <col min="4371" max="4371" width="6.33203125" style="2" customWidth="1"/>
    <col min="4372" max="4372" width="6.5" style="2" customWidth="1"/>
    <col min="4373" max="4373" width="6" style="2" customWidth="1"/>
    <col min="4374" max="4608" width="8.83203125" style="2"/>
    <col min="4609" max="4609" width="11.6640625" style="2" customWidth="1"/>
    <col min="4610" max="4610" width="6.5" style="2" customWidth="1"/>
    <col min="4611" max="4611" width="6.83203125" style="2" customWidth="1"/>
    <col min="4612" max="4612" width="5.83203125" style="2" customWidth="1"/>
    <col min="4613" max="4613" width="6.33203125" style="2" customWidth="1"/>
    <col min="4614" max="4614" width="6.6640625" style="2" customWidth="1"/>
    <col min="4615" max="4615" width="6" style="2" customWidth="1"/>
    <col min="4616" max="4616" width="7.1640625" style="2" customWidth="1"/>
    <col min="4617" max="4617" width="6.6640625" style="2" customWidth="1"/>
    <col min="4618" max="4618" width="6" style="2" customWidth="1"/>
    <col min="4619" max="4619" width="5.5" style="2" customWidth="1"/>
    <col min="4620" max="4621" width="6.5" style="2" customWidth="1"/>
    <col min="4622" max="4622" width="7.5" style="2" customWidth="1"/>
    <col min="4623" max="4623" width="5.83203125" style="2" customWidth="1"/>
    <col min="4624" max="4624" width="6.1640625" style="2" customWidth="1"/>
    <col min="4625" max="4625" width="6.5" style="2" customWidth="1"/>
    <col min="4626" max="4626" width="7.5" style="2" customWidth="1"/>
    <col min="4627" max="4627" width="6.33203125" style="2" customWidth="1"/>
    <col min="4628" max="4628" width="6.5" style="2" customWidth="1"/>
    <col min="4629" max="4629" width="6" style="2" customWidth="1"/>
    <col min="4630" max="4864" width="8.83203125" style="2"/>
    <col min="4865" max="4865" width="11.6640625" style="2" customWidth="1"/>
    <col min="4866" max="4866" width="6.5" style="2" customWidth="1"/>
    <col min="4867" max="4867" width="6.83203125" style="2" customWidth="1"/>
    <col min="4868" max="4868" width="5.83203125" style="2" customWidth="1"/>
    <col min="4869" max="4869" width="6.33203125" style="2" customWidth="1"/>
    <col min="4870" max="4870" width="6.6640625" style="2" customWidth="1"/>
    <col min="4871" max="4871" width="6" style="2" customWidth="1"/>
    <col min="4872" max="4872" width="7.1640625" style="2" customWidth="1"/>
    <col min="4873" max="4873" width="6.6640625" style="2" customWidth="1"/>
    <col min="4874" max="4874" width="6" style="2" customWidth="1"/>
    <col min="4875" max="4875" width="5.5" style="2" customWidth="1"/>
    <col min="4876" max="4877" width="6.5" style="2" customWidth="1"/>
    <col min="4878" max="4878" width="7.5" style="2" customWidth="1"/>
    <col min="4879" max="4879" width="5.83203125" style="2" customWidth="1"/>
    <col min="4880" max="4880" width="6.1640625" style="2" customWidth="1"/>
    <col min="4881" max="4881" width="6.5" style="2" customWidth="1"/>
    <col min="4882" max="4882" width="7.5" style="2" customWidth="1"/>
    <col min="4883" max="4883" width="6.33203125" style="2" customWidth="1"/>
    <col min="4884" max="4884" width="6.5" style="2" customWidth="1"/>
    <col min="4885" max="4885" width="6" style="2" customWidth="1"/>
    <col min="4886" max="5120" width="8.83203125" style="2"/>
    <col min="5121" max="5121" width="11.6640625" style="2" customWidth="1"/>
    <col min="5122" max="5122" width="6.5" style="2" customWidth="1"/>
    <col min="5123" max="5123" width="6.83203125" style="2" customWidth="1"/>
    <col min="5124" max="5124" width="5.83203125" style="2" customWidth="1"/>
    <col min="5125" max="5125" width="6.33203125" style="2" customWidth="1"/>
    <col min="5126" max="5126" width="6.6640625" style="2" customWidth="1"/>
    <col min="5127" max="5127" width="6" style="2" customWidth="1"/>
    <col min="5128" max="5128" width="7.1640625" style="2" customWidth="1"/>
    <col min="5129" max="5129" width="6.6640625" style="2" customWidth="1"/>
    <col min="5130" max="5130" width="6" style="2" customWidth="1"/>
    <col min="5131" max="5131" width="5.5" style="2" customWidth="1"/>
    <col min="5132" max="5133" width="6.5" style="2" customWidth="1"/>
    <col min="5134" max="5134" width="7.5" style="2" customWidth="1"/>
    <col min="5135" max="5135" width="5.83203125" style="2" customWidth="1"/>
    <col min="5136" max="5136" width="6.1640625" style="2" customWidth="1"/>
    <col min="5137" max="5137" width="6.5" style="2" customWidth="1"/>
    <col min="5138" max="5138" width="7.5" style="2" customWidth="1"/>
    <col min="5139" max="5139" width="6.33203125" style="2" customWidth="1"/>
    <col min="5140" max="5140" width="6.5" style="2" customWidth="1"/>
    <col min="5141" max="5141" width="6" style="2" customWidth="1"/>
    <col min="5142" max="5376" width="8.83203125" style="2"/>
    <col min="5377" max="5377" width="11.6640625" style="2" customWidth="1"/>
    <col min="5378" max="5378" width="6.5" style="2" customWidth="1"/>
    <col min="5379" max="5379" width="6.83203125" style="2" customWidth="1"/>
    <col min="5380" max="5380" width="5.83203125" style="2" customWidth="1"/>
    <col min="5381" max="5381" width="6.33203125" style="2" customWidth="1"/>
    <col min="5382" max="5382" width="6.6640625" style="2" customWidth="1"/>
    <col min="5383" max="5383" width="6" style="2" customWidth="1"/>
    <col min="5384" max="5384" width="7.1640625" style="2" customWidth="1"/>
    <col min="5385" max="5385" width="6.6640625" style="2" customWidth="1"/>
    <col min="5386" max="5386" width="6" style="2" customWidth="1"/>
    <col min="5387" max="5387" width="5.5" style="2" customWidth="1"/>
    <col min="5388" max="5389" width="6.5" style="2" customWidth="1"/>
    <col min="5390" max="5390" width="7.5" style="2" customWidth="1"/>
    <col min="5391" max="5391" width="5.83203125" style="2" customWidth="1"/>
    <col min="5392" max="5392" width="6.1640625" style="2" customWidth="1"/>
    <col min="5393" max="5393" width="6.5" style="2" customWidth="1"/>
    <col min="5394" max="5394" width="7.5" style="2" customWidth="1"/>
    <col min="5395" max="5395" width="6.33203125" style="2" customWidth="1"/>
    <col min="5396" max="5396" width="6.5" style="2" customWidth="1"/>
    <col min="5397" max="5397" width="6" style="2" customWidth="1"/>
    <col min="5398" max="5632" width="8.83203125" style="2"/>
    <col min="5633" max="5633" width="11.6640625" style="2" customWidth="1"/>
    <col min="5634" max="5634" width="6.5" style="2" customWidth="1"/>
    <col min="5635" max="5635" width="6.83203125" style="2" customWidth="1"/>
    <col min="5636" max="5636" width="5.83203125" style="2" customWidth="1"/>
    <col min="5637" max="5637" width="6.33203125" style="2" customWidth="1"/>
    <col min="5638" max="5638" width="6.6640625" style="2" customWidth="1"/>
    <col min="5639" max="5639" width="6" style="2" customWidth="1"/>
    <col min="5640" max="5640" width="7.1640625" style="2" customWidth="1"/>
    <col min="5641" max="5641" width="6.6640625" style="2" customWidth="1"/>
    <col min="5642" max="5642" width="6" style="2" customWidth="1"/>
    <col min="5643" max="5643" width="5.5" style="2" customWidth="1"/>
    <col min="5644" max="5645" width="6.5" style="2" customWidth="1"/>
    <col min="5646" max="5646" width="7.5" style="2" customWidth="1"/>
    <col min="5647" max="5647" width="5.83203125" style="2" customWidth="1"/>
    <col min="5648" max="5648" width="6.1640625" style="2" customWidth="1"/>
    <col min="5649" max="5649" width="6.5" style="2" customWidth="1"/>
    <col min="5650" max="5650" width="7.5" style="2" customWidth="1"/>
    <col min="5651" max="5651" width="6.33203125" style="2" customWidth="1"/>
    <col min="5652" max="5652" width="6.5" style="2" customWidth="1"/>
    <col min="5653" max="5653" width="6" style="2" customWidth="1"/>
    <col min="5654" max="5888" width="8.83203125" style="2"/>
    <col min="5889" max="5889" width="11.6640625" style="2" customWidth="1"/>
    <col min="5890" max="5890" width="6.5" style="2" customWidth="1"/>
    <col min="5891" max="5891" width="6.83203125" style="2" customWidth="1"/>
    <col min="5892" max="5892" width="5.83203125" style="2" customWidth="1"/>
    <col min="5893" max="5893" width="6.33203125" style="2" customWidth="1"/>
    <col min="5894" max="5894" width="6.6640625" style="2" customWidth="1"/>
    <col min="5895" max="5895" width="6" style="2" customWidth="1"/>
    <col min="5896" max="5896" width="7.1640625" style="2" customWidth="1"/>
    <col min="5897" max="5897" width="6.6640625" style="2" customWidth="1"/>
    <col min="5898" max="5898" width="6" style="2" customWidth="1"/>
    <col min="5899" max="5899" width="5.5" style="2" customWidth="1"/>
    <col min="5900" max="5901" width="6.5" style="2" customWidth="1"/>
    <col min="5902" max="5902" width="7.5" style="2" customWidth="1"/>
    <col min="5903" max="5903" width="5.83203125" style="2" customWidth="1"/>
    <col min="5904" max="5904" width="6.1640625" style="2" customWidth="1"/>
    <col min="5905" max="5905" width="6.5" style="2" customWidth="1"/>
    <col min="5906" max="5906" width="7.5" style="2" customWidth="1"/>
    <col min="5907" max="5907" width="6.33203125" style="2" customWidth="1"/>
    <col min="5908" max="5908" width="6.5" style="2" customWidth="1"/>
    <col min="5909" max="5909" width="6" style="2" customWidth="1"/>
    <col min="5910" max="6144" width="8.83203125" style="2"/>
    <col min="6145" max="6145" width="11.6640625" style="2" customWidth="1"/>
    <col min="6146" max="6146" width="6.5" style="2" customWidth="1"/>
    <col min="6147" max="6147" width="6.83203125" style="2" customWidth="1"/>
    <col min="6148" max="6148" width="5.83203125" style="2" customWidth="1"/>
    <col min="6149" max="6149" width="6.33203125" style="2" customWidth="1"/>
    <col min="6150" max="6150" width="6.6640625" style="2" customWidth="1"/>
    <col min="6151" max="6151" width="6" style="2" customWidth="1"/>
    <col min="6152" max="6152" width="7.1640625" style="2" customWidth="1"/>
    <col min="6153" max="6153" width="6.6640625" style="2" customWidth="1"/>
    <col min="6154" max="6154" width="6" style="2" customWidth="1"/>
    <col min="6155" max="6155" width="5.5" style="2" customWidth="1"/>
    <col min="6156" max="6157" width="6.5" style="2" customWidth="1"/>
    <col min="6158" max="6158" width="7.5" style="2" customWidth="1"/>
    <col min="6159" max="6159" width="5.83203125" style="2" customWidth="1"/>
    <col min="6160" max="6160" width="6.1640625" style="2" customWidth="1"/>
    <col min="6161" max="6161" width="6.5" style="2" customWidth="1"/>
    <col min="6162" max="6162" width="7.5" style="2" customWidth="1"/>
    <col min="6163" max="6163" width="6.33203125" style="2" customWidth="1"/>
    <col min="6164" max="6164" width="6.5" style="2" customWidth="1"/>
    <col min="6165" max="6165" width="6" style="2" customWidth="1"/>
    <col min="6166" max="6400" width="8.83203125" style="2"/>
    <col min="6401" max="6401" width="11.6640625" style="2" customWidth="1"/>
    <col min="6402" max="6402" width="6.5" style="2" customWidth="1"/>
    <col min="6403" max="6403" width="6.83203125" style="2" customWidth="1"/>
    <col min="6404" max="6404" width="5.83203125" style="2" customWidth="1"/>
    <col min="6405" max="6405" width="6.33203125" style="2" customWidth="1"/>
    <col min="6406" max="6406" width="6.6640625" style="2" customWidth="1"/>
    <col min="6407" max="6407" width="6" style="2" customWidth="1"/>
    <col min="6408" max="6408" width="7.1640625" style="2" customWidth="1"/>
    <col min="6409" max="6409" width="6.6640625" style="2" customWidth="1"/>
    <col min="6410" max="6410" width="6" style="2" customWidth="1"/>
    <col min="6411" max="6411" width="5.5" style="2" customWidth="1"/>
    <col min="6412" max="6413" width="6.5" style="2" customWidth="1"/>
    <col min="6414" max="6414" width="7.5" style="2" customWidth="1"/>
    <col min="6415" max="6415" width="5.83203125" style="2" customWidth="1"/>
    <col min="6416" max="6416" width="6.1640625" style="2" customWidth="1"/>
    <col min="6417" max="6417" width="6.5" style="2" customWidth="1"/>
    <col min="6418" max="6418" width="7.5" style="2" customWidth="1"/>
    <col min="6419" max="6419" width="6.33203125" style="2" customWidth="1"/>
    <col min="6420" max="6420" width="6.5" style="2" customWidth="1"/>
    <col min="6421" max="6421" width="6" style="2" customWidth="1"/>
    <col min="6422" max="6656" width="8.83203125" style="2"/>
    <col min="6657" max="6657" width="11.6640625" style="2" customWidth="1"/>
    <col min="6658" max="6658" width="6.5" style="2" customWidth="1"/>
    <col min="6659" max="6659" width="6.83203125" style="2" customWidth="1"/>
    <col min="6660" max="6660" width="5.83203125" style="2" customWidth="1"/>
    <col min="6661" max="6661" width="6.33203125" style="2" customWidth="1"/>
    <col min="6662" max="6662" width="6.6640625" style="2" customWidth="1"/>
    <col min="6663" max="6663" width="6" style="2" customWidth="1"/>
    <col min="6664" max="6664" width="7.1640625" style="2" customWidth="1"/>
    <col min="6665" max="6665" width="6.6640625" style="2" customWidth="1"/>
    <col min="6666" max="6666" width="6" style="2" customWidth="1"/>
    <col min="6667" max="6667" width="5.5" style="2" customWidth="1"/>
    <col min="6668" max="6669" width="6.5" style="2" customWidth="1"/>
    <col min="6670" max="6670" width="7.5" style="2" customWidth="1"/>
    <col min="6671" max="6671" width="5.83203125" style="2" customWidth="1"/>
    <col min="6672" max="6672" width="6.1640625" style="2" customWidth="1"/>
    <col min="6673" max="6673" width="6.5" style="2" customWidth="1"/>
    <col min="6674" max="6674" width="7.5" style="2" customWidth="1"/>
    <col min="6675" max="6675" width="6.33203125" style="2" customWidth="1"/>
    <col min="6676" max="6676" width="6.5" style="2" customWidth="1"/>
    <col min="6677" max="6677" width="6" style="2" customWidth="1"/>
    <col min="6678" max="6912" width="8.83203125" style="2"/>
    <col min="6913" max="6913" width="11.6640625" style="2" customWidth="1"/>
    <col min="6914" max="6914" width="6.5" style="2" customWidth="1"/>
    <col min="6915" max="6915" width="6.83203125" style="2" customWidth="1"/>
    <col min="6916" max="6916" width="5.83203125" style="2" customWidth="1"/>
    <col min="6917" max="6917" width="6.33203125" style="2" customWidth="1"/>
    <col min="6918" max="6918" width="6.6640625" style="2" customWidth="1"/>
    <col min="6919" max="6919" width="6" style="2" customWidth="1"/>
    <col min="6920" max="6920" width="7.1640625" style="2" customWidth="1"/>
    <col min="6921" max="6921" width="6.6640625" style="2" customWidth="1"/>
    <col min="6922" max="6922" width="6" style="2" customWidth="1"/>
    <col min="6923" max="6923" width="5.5" style="2" customWidth="1"/>
    <col min="6924" max="6925" width="6.5" style="2" customWidth="1"/>
    <col min="6926" max="6926" width="7.5" style="2" customWidth="1"/>
    <col min="6927" max="6927" width="5.83203125" style="2" customWidth="1"/>
    <col min="6928" max="6928" width="6.1640625" style="2" customWidth="1"/>
    <col min="6929" max="6929" width="6.5" style="2" customWidth="1"/>
    <col min="6930" max="6930" width="7.5" style="2" customWidth="1"/>
    <col min="6931" max="6931" width="6.33203125" style="2" customWidth="1"/>
    <col min="6932" max="6932" width="6.5" style="2" customWidth="1"/>
    <col min="6933" max="6933" width="6" style="2" customWidth="1"/>
    <col min="6934" max="7168" width="8.83203125" style="2"/>
    <col min="7169" max="7169" width="11.6640625" style="2" customWidth="1"/>
    <col min="7170" max="7170" width="6.5" style="2" customWidth="1"/>
    <col min="7171" max="7171" width="6.83203125" style="2" customWidth="1"/>
    <col min="7172" max="7172" width="5.83203125" style="2" customWidth="1"/>
    <col min="7173" max="7173" width="6.33203125" style="2" customWidth="1"/>
    <col min="7174" max="7174" width="6.6640625" style="2" customWidth="1"/>
    <col min="7175" max="7175" width="6" style="2" customWidth="1"/>
    <col min="7176" max="7176" width="7.1640625" style="2" customWidth="1"/>
    <col min="7177" max="7177" width="6.6640625" style="2" customWidth="1"/>
    <col min="7178" max="7178" width="6" style="2" customWidth="1"/>
    <col min="7179" max="7179" width="5.5" style="2" customWidth="1"/>
    <col min="7180" max="7181" width="6.5" style="2" customWidth="1"/>
    <col min="7182" max="7182" width="7.5" style="2" customWidth="1"/>
    <col min="7183" max="7183" width="5.83203125" style="2" customWidth="1"/>
    <col min="7184" max="7184" width="6.1640625" style="2" customWidth="1"/>
    <col min="7185" max="7185" width="6.5" style="2" customWidth="1"/>
    <col min="7186" max="7186" width="7.5" style="2" customWidth="1"/>
    <col min="7187" max="7187" width="6.33203125" style="2" customWidth="1"/>
    <col min="7188" max="7188" width="6.5" style="2" customWidth="1"/>
    <col min="7189" max="7189" width="6" style="2" customWidth="1"/>
    <col min="7190" max="7424" width="8.83203125" style="2"/>
    <col min="7425" max="7425" width="11.6640625" style="2" customWidth="1"/>
    <col min="7426" max="7426" width="6.5" style="2" customWidth="1"/>
    <col min="7427" max="7427" width="6.83203125" style="2" customWidth="1"/>
    <col min="7428" max="7428" width="5.83203125" style="2" customWidth="1"/>
    <col min="7429" max="7429" width="6.33203125" style="2" customWidth="1"/>
    <col min="7430" max="7430" width="6.6640625" style="2" customWidth="1"/>
    <col min="7431" max="7431" width="6" style="2" customWidth="1"/>
    <col min="7432" max="7432" width="7.1640625" style="2" customWidth="1"/>
    <col min="7433" max="7433" width="6.6640625" style="2" customWidth="1"/>
    <col min="7434" max="7434" width="6" style="2" customWidth="1"/>
    <col min="7435" max="7435" width="5.5" style="2" customWidth="1"/>
    <col min="7436" max="7437" width="6.5" style="2" customWidth="1"/>
    <col min="7438" max="7438" width="7.5" style="2" customWidth="1"/>
    <col min="7439" max="7439" width="5.83203125" style="2" customWidth="1"/>
    <col min="7440" max="7440" width="6.1640625" style="2" customWidth="1"/>
    <col min="7441" max="7441" width="6.5" style="2" customWidth="1"/>
    <col min="7442" max="7442" width="7.5" style="2" customWidth="1"/>
    <col min="7443" max="7443" width="6.33203125" style="2" customWidth="1"/>
    <col min="7444" max="7444" width="6.5" style="2" customWidth="1"/>
    <col min="7445" max="7445" width="6" style="2" customWidth="1"/>
    <col min="7446" max="7680" width="8.83203125" style="2"/>
    <col min="7681" max="7681" width="11.6640625" style="2" customWidth="1"/>
    <col min="7682" max="7682" width="6.5" style="2" customWidth="1"/>
    <col min="7683" max="7683" width="6.83203125" style="2" customWidth="1"/>
    <col min="7684" max="7684" width="5.83203125" style="2" customWidth="1"/>
    <col min="7685" max="7685" width="6.33203125" style="2" customWidth="1"/>
    <col min="7686" max="7686" width="6.6640625" style="2" customWidth="1"/>
    <col min="7687" max="7687" width="6" style="2" customWidth="1"/>
    <col min="7688" max="7688" width="7.1640625" style="2" customWidth="1"/>
    <col min="7689" max="7689" width="6.6640625" style="2" customWidth="1"/>
    <col min="7690" max="7690" width="6" style="2" customWidth="1"/>
    <col min="7691" max="7691" width="5.5" style="2" customWidth="1"/>
    <col min="7692" max="7693" width="6.5" style="2" customWidth="1"/>
    <col min="7694" max="7694" width="7.5" style="2" customWidth="1"/>
    <col min="7695" max="7695" width="5.83203125" style="2" customWidth="1"/>
    <col min="7696" max="7696" width="6.1640625" style="2" customWidth="1"/>
    <col min="7697" max="7697" width="6.5" style="2" customWidth="1"/>
    <col min="7698" max="7698" width="7.5" style="2" customWidth="1"/>
    <col min="7699" max="7699" width="6.33203125" style="2" customWidth="1"/>
    <col min="7700" max="7700" width="6.5" style="2" customWidth="1"/>
    <col min="7701" max="7701" width="6" style="2" customWidth="1"/>
    <col min="7702" max="7936" width="8.83203125" style="2"/>
    <col min="7937" max="7937" width="11.6640625" style="2" customWidth="1"/>
    <col min="7938" max="7938" width="6.5" style="2" customWidth="1"/>
    <col min="7939" max="7939" width="6.83203125" style="2" customWidth="1"/>
    <col min="7940" max="7940" width="5.83203125" style="2" customWidth="1"/>
    <col min="7941" max="7941" width="6.33203125" style="2" customWidth="1"/>
    <col min="7942" max="7942" width="6.6640625" style="2" customWidth="1"/>
    <col min="7943" max="7943" width="6" style="2" customWidth="1"/>
    <col min="7944" max="7944" width="7.1640625" style="2" customWidth="1"/>
    <col min="7945" max="7945" width="6.6640625" style="2" customWidth="1"/>
    <col min="7946" max="7946" width="6" style="2" customWidth="1"/>
    <col min="7947" max="7947" width="5.5" style="2" customWidth="1"/>
    <col min="7948" max="7949" width="6.5" style="2" customWidth="1"/>
    <col min="7950" max="7950" width="7.5" style="2" customWidth="1"/>
    <col min="7951" max="7951" width="5.83203125" style="2" customWidth="1"/>
    <col min="7952" max="7952" width="6.1640625" style="2" customWidth="1"/>
    <col min="7953" max="7953" width="6.5" style="2" customWidth="1"/>
    <col min="7954" max="7954" width="7.5" style="2" customWidth="1"/>
    <col min="7955" max="7955" width="6.33203125" style="2" customWidth="1"/>
    <col min="7956" max="7956" width="6.5" style="2" customWidth="1"/>
    <col min="7957" max="7957" width="6" style="2" customWidth="1"/>
    <col min="7958" max="8192" width="8.83203125" style="2"/>
    <col min="8193" max="8193" width="11.6640625" style="2" customWidth="1"/>
    <col min="8194" max="8194" width="6.5" style="2" customWidth="1"/>
    <col min="8195" max="8195" width="6.83203125" style="2" customWidth="1"/>
    <col min="8196" max="8196" width="5.83203125" style="2" customWidth="1"/>
    <col min="8197" max="8197" width="6.33203125" style="2" customWidth="1"/>
    <col min="8198" max="8198" width="6.6640625" style="2" customWidth="1"/>
    <col min="8199" max="8199" width="6" style="2" customWidth="1"/>
    <col min="8200" max="8200" width="7.1640625" style="2" customWidth="1"/>
    <col min="8201" max="8201" width="6.6640625" style="2" customWidth="1"/>
    <col min="8202" max="8202" width="6" style="2" customWidth="1"/>
    <col min="8203" max="8203" width="5.5" style="2" customWidth="1"/>
    <col min="8204" max="8205" width="6.5" style="2" customWidth="1"/>
    <col min="8206" max="8206" width="7.5" style="2" customWidth="1"/>
    <col min="8207" max="8207" width="5.83203125" style="2" customWidth="1"/>
    <col min="8208" max="8208" width="6.1640625" style="2" customWidth="1"/>
    <col min="8209" max="8209" width="6.5" style="2" customWidth="1"/>
    <col min="8210" max="8210" width="7.5" style="2" customWidth="1"/>
    <col min="8211" max="8211" width="6.33203125" style="2" customWidth="1"/>
    <col min="8212" max="8212" width="6.5" style="2" customWidth="1"/>
    <col min="8213" max="8213" width="6" style="2" customWidth="1"/>
    <col min="8214" max="8448" width="8.83203125" style="2"/>
    <col min="8449" max="8449" width="11.6640625" style="2" customWidth="1"/>
    <col min="8450" max="8450" width="6.5" style="2" customWidth="1"/>
    <col min="8451" max="8451" width="6.83203125" style="2" customWidth="1"/>
    <col min="8452" max="8452" width="5.83203125" style="2" customWidth="1"/>
    <col min="8453" max="8453" width="6.33203125" style="2" customWidth="1"/>
    <col min="8454" max="8454" width="6.6640625" style="2" customWidth="1"/>
    <col min="8455" max="8455" width="6" style="2" customWidth="1"/>
    <col min="8456" max="8456" width="7.1640625" style="2" customWidth="1"/>
    <col min="8457" max="8457" width="6.6640625" style="2" customWidth="1"/>
    <col min="8458" max="8458" width="6" style="2" customWidth="1"/>
    <col min="8459" max="8459" width="5.5" style="2" customWidth="1"/>
    <col min="8460" max="8461" width="6.5" style="2" customWidth="1"/>
    <col min="8462" max="8462" width="7.5" style="2" customWidth="1"/>
    <col min="8463" max="8463" width="5.83203125" style="2" customWidth="1"/>
    <col min="8464" max="8464" width="6.1640625" style="2" customWidth="1"/>
    <col min="8465" max="8465" width="6.5" style="2" customWidth="1"/>
    <col min="8466" max="8466" width="7.5" style="2" customWidth="1"/>
    <col min="8467" max="8467" width="6.33203125" style="2" customWidth="1"/>
    <col min="8468" max="8468" width="6.5" style="2" customWidth="1"/>
    <col min="8469" max="8469" width="6" style="2" customWidth="1"/>
    <col min="8470" max="8704" width="8.83203125" style="2"/>
    <col min="8705" max="8705" width="11.6640625" style="2" customWidth="1"/>
    <col min="8706" max="8706" width="6.5" style="2" customWidth="1"/>
    <col min="8707" max="8707" width="6.83203125" style="2" customWidth="1"/>
    <col min="8708" max="8708" width="5.83203125" style="2" customWidth="1"/>
    <col min="8709" max="8709" width="6.33203125" style="2" customWidth="1"/>
    <col min="8710" max="8710" width="6.6640625" style="2" customWidth="1"/>
    <col min="8711" max="8711" width="6" style="2" customWidth="1"/>
    <col min="8712" max="8712" width="7.1640625" style="2" customWidth="1"/>
    <col min="8713" max="8713" width="6.6640625" style="2" customWidth="1"/>
    <col min="8714" max="8714" width="6" style="2" customWidth="1"/>
    <col min="8715" max="8715" width="5.5" style="2" customWidth="1"/>
    <col min="8716" max="8717" width="6.5" style="2" customWidth="1"/>
    <col min="8718" max="8718" width="7.5" style="2" customWidth="1"/>
    <col min="8719" max="8719" width="5.83203125" style="2" customWidth="1"/>
    <col min="8720" max="8720" width="6.1640625" style="2" customWidth="1"/>
    <col min="8721" max="8721" width="6.5" style="2" customWidth="1"/>
    <col min="8722" max="8722" width="7.5" style="2" customWidth="1"/>
    <col min="8723" max="8723" width="6.33203125" style="2" customWidth="1"/>
    <col min="8724" max="8724" width="6.5" style="2" customWidth="1"/>
    <col min="8725" max="8725" width="6" style="2" customWidth="1"/>
    <col min="8726" max="8960" width="8.83203125" style="2"/>
    <col min="8961" max="8961" width="11.6640625" style="2" customWidth="1"/>
    <col min="8962" max="8962" width="6.5" style="2" customWidth="1"/>
    <col min="8963" max="8963" width="6.83203125" style="2" customWidth="1"/>
    <col min="8964" max="8964" width="5.83203125" style="2" customWidth="1"/>
    <col min="8965" max="8965" width="6.33203125" style="2" customWidth="1"/>
    <col min="8966" max="8966" width="6.6640625" style="2" customWidth="1"/>
    <col min="8967" max="8967" width="6" style="2" customWidth="1"/>
    <col min="8968" max="8968" width="7.1640625" style="2" customWidth="1"/>
    <col min="8969" max="8969" width="6.6640625" style="2" customWidth="1"/>
    <col min="8970" max="8970" width="6" style="2" customWidth="1"/>
    <col min="8971" max="8971" width="5.5" style="2" customWidth="1"/>
    <col min="8972" max="8973" width="6.5" style="2" customWidth="1"/>
    <col min="8974" max="8974" width="7.5" style="2" customWidth="1"/>
    <col min="8975" max="8975" width="5.83203125" style="2" customWidth="1"/>
    <col min="8976" max="8976" width="6.1640625" style="2" customWidth="1"/>
    <col min="8977" max="8977" width="6.5" style="2" customWidth="1"/>
    <col min="8978" max="8978" width="7.5" style="2" customWidth="1"/>
    <col min="8979" max="8979" width="6.33203125" style="2" customWidth="1"/>
    <col min="8980" max="8980" width="6.5" style="2" customWidth="1"/>
    <col min="8981" max="8981" width="6" style="2" customWidth="1"/>
    <col min="8982" max="9216" width="8.83203125" style="2"/>
    <col min="9217" max="9217" width="11.6640625" style="2" customWidth="1"/>
    <col min="9218" max="9218" width="6.5" style="2" customWidth="1"/>
    <col min="9219" max="9219" width="6.83203125" style="2" customWidth="1"/>
    <col min="9220" max="9220" width="5.83203125" style="2" customWidth="1"/>
    <col min="9221" max="9221" width="6.33203125" style="2" customWidth="1"/>
    <col min="9222" max="9222" width="6.6640625" style="2" customWidth="1"/>
    <col min="9223" max="9223" width="6" style="2" customWidth="1"/>
    <col min="9224" max="9224" width="7.1640625" style="2" customWidth="1"/>
    <col min="9225" max="9225" width="6.6640625" style="2" customWidth="1"/>
    <col min="9226" max="9226" width="6" style="2" customWidth="1"/>
    <col min="9227" max="9227" width="5.5" style="2" customWidth="1"/>
    <col min="9228" max="9229" width="6.5" style="2" customWidth="1"/>
    <col min="9230" max="9230" width="7.5" style="2" customWidth="1"/>
    <col min="9231" max="9231" width="5.83203125" style="2" customWidth="1"/>
    <col min="9232" max="9232" width="6.1640625" style="2" customWidth="1"/>
    <col min="9233" max="9233" width="6.5" style="2" customWidth="1"/>
    <col min="9234" max="9234" width="7.5" style="2" customWidth="1"/>
    <col min="9235" max="9235" width="6.33203125" style="2" customWidth="1"/>
    <col min="9236" max="9236" width="6.5" style="2" customWidth="1"/>
    <col min="9237" max="9237" width="6" style="2" customWidth="1"/>
    <col min="9238" max="9472" width="8.83203125" style="2"/>
    <col min="9473" max="9473" width="11.6640625" style="2" customWidth="1"/>
    <col min="9474" max="9474" width="6.5" style="2" customWidth="1"/>
    <col min="9475" max="9475" width="6.83203125" style="2" customWidth="1"/>
    <col min="9476" max="9476" width="5.83203125" style="2" customWidth="1"/>
    <col min="9477" max="9477" width="6.33203125" style="2" customWidth="1"/>
    <col min="9478" max="9478" width="6.6640625" style="2" customWidth="1"/>
    <col min="9479" max="9479" width="6" style="2" customWidth="1"/>
    <col min="9480" max="9480" width="7.1640625" style="2" customWidth="1"/>
    <col min="9481" max="9481" width="6.6640625" style="2" customWidth="1"/>
    <col min="9482" max="9482" width="6" style="2" customWidth="1"/>
    <col min="9483" max="9483" width="5.5" style="2" customWidth="1"/>
    <col min="9484" max="9485" width="6.5" style="2" customWidth="1"/>
    <col min="9486" max="9486" width="7.5" style="2" customWidth="1"/>
    <col min="9487" max="9487" width="5.83203125" style="2" customWidth="1"/>
    <col min="9488" max="9488" width="6.1640625" style="2" customWidth="1"/>
    <col min="9489" max="9489" width="6.5" style="2" customWidth="1"/>
    <col min="9490" max="9490" width="7.5" style="2" customWidth="1"/>
    <col min="9491" max="9491" width="6.33203125" style="2" customWidth="1"/>
    <col min="9492" max="9492" width="6.5" style="2" customWidth="1"/>
    <col min="9493" max="9493" width="6" style="2" customWidth="1"/>
    <col min="9494" max="9728" width="8.83203125" style="2"/>
    <col min="9729" max="9729" width="11.6640625" style="2" customWidth="1"/>
    <col min="9730" max="9730" width="6.5" style="2" customWidth="1"/>
    <col min="9731" max="9731" width="6.83203125" style="2" customWidth="1"/>
    <col min="9732" max="9732" width="5.83203125" style="2" customWidth="1"/>
    <col min="9733" max="9733" width="6.33203125" style="2" customWidth="1"/>
    <col min="9734" max="9734" width="6.6640625" style="2" customWidth="1"/>
    <col min="9735" max="9735" width="6" style="2" customWidth="1"/>
    <col min="9736" max="9736" width="7.1640625" style="2" customWidth="1"/>
    <col min="9737" max="9737" width="6.6640625" style="2" customWidth="1"/>
    <col min="9738" max="9738" width="6" style="2" customWidth="1"/>
    <col min="9739" max="9739" width="5.5" style="2" customWidth="1"/>
    <col min="9740" max="9741" width="6.5" style="2" customWidth="1"/>
    <col min="9742" max="9742" width="7.5" style="2" customWidth="1"/>
    <col min="9743" max="9743" width="5.83203125" style="2" customWidth="1"/>
    <col min="9744" max="9744" width="6.1640625" style="2" customWidth="1"/>
    <col min="9745" max="9745" width="6.5" style="2" customWidth="1"/>
    <col min="9746" max="9746" width="7.5" style="2" customWidth="1"/>
    <col min="9747" max="9747" width="6.33203125" style="2" customWidth="1"/>
    <col min="9748" max="9748" width="6.5" style="2" customWidth="1"/>
    <col min="9749" max="9749" width="6" style="2" customWidth="1"/>
    <col min="9750" max="9984" width="8.83203125" style="2"/>
    <col min="9985" max="9985" width="11.6640625" style="2" customWidth="1"/>
    <col min="9986" max="9986" width="6.5" style="2" customWidth="1"/>
    <col min="9987" max="9987" width="6.83203125" style="2" customWidth="1"/>
    <col min="9988" max="9988" width="5.83203125" style="2" customWidth="1"/>
    <col min="9989" max="9989" width="6.33203125" style="2" customWidth="1"/>
    <col min="9990" max="9990" width="6.6640625" style="2" customWidth="1"/>
    <col min="9991" max="9991" width="6" style="2" customWidth="1"/>
    <col min="9992" max="9992" width="7.1640625" style="2" customWidth="1"/>
    <col min="9993" max="9993" width="6.6640625" style="2" customWidth="1"/>
    <col min="9994" max="9994" width="6" style="2" customWidth="1"/>
    <col min="9995" max="9995" width="5.5" style="2" customWidth="1"/>
    <col min="9996" max="9997" width="6.5" style="2" customWidth="1"/>
    <col min="9998" max="9998" width="7.5" style="2" customWidth="1"/>
    <col min="9999" max="9999" width="5.83203125" style="2" customWidth="1"/>
    <col min="10000" max="10000" width="6.1640625" style="2" customWidth="1"/>
    <col min="10001" max="10001" width="6.5" style="2" customWidth="1"/>
    <col min="10002" max="10002" width="7.5" style="2" customWidth="1"/>
    <col min="10003" max="10003" width="6.33203125" style="2" customWidth="1"/>
    <col min="10004" max="10004" width="6.5" style="2" customWidth="1"/>
    <col min="10005" max="10005" width="6" style="2" customWidth="1"/>
    <col min="10006" max="10240" width="8.83203125" style="2"/>
    <col min="10241" max="10241" width="11.6640625" style="2" customWidth="1"/>
    <col min="10242" max="10242" width="6.5" style="2" customWidth="1"/>
    <col min="10243" max="10243" width="6.83203125" style="2" customWidth="1"/>
    <col min="10244" max="10244" width="5.83203125" style="2" customWidth="1"/>
    <col min="10245" max="10245" width="6.33203125" style="2" customWidth="1"/>
    <col min="10246" max="10246" width="6.6640625" style="2" customWidth="1"/>
    <col min="10247" max="10247" width="6" style="2" customWidth="1"/>
    <col min="10248" max="10248" width="7.1640625" style="2" customWidth="1"/>
    <col min="10249" max="10249" width="6.6640625" style="2" customWidth="1"/>
    <col min="10250" max="10250" width="6" style="2" customWidth="1"/>
    <col min="10251" max="10251" width="5.5" style="2" customWidth="1"/>
    <col min="10252" max="10253" width="6.5" style="2" customWidth="1"/>
    <col min="10254" max="10254" width="7.5" style="2" customWidth="1"/>
    <col min="10255" max="10255" width="5.83203125" style="2" customWidth="1"/>
    <col min="10256" max="10256" width="6.1640625" style="2" customWidth="1"/>
    <col min="10257" max="10257" width="6.5" style="2" customWidth="1"/>
    <col min="10258" max="10258" width="7.5" style="2" customWidth="1"/>
    <col min="10259" max="10259" width="6.33203125" style="2" customWidth="1"/>
    <col min="10260" max="10260" width="6.5" style="2" customWidth="1"/>
    <col min="10261" max="10261" width="6" style="2" customWidth="1"/>
    <col min="10262" max="10496" width="8.83203125" style="2"/>
    <col min="10497" max="10497" width="11.6640625" style="2" customWidth="1"/>
    <col min="10498" max="10498" width="6.5" style="2" customWidth="1"/>
    <col min="10499" max="10499" width="6.83203125" style="2" customWidth="1"/>
    <col min="10500" max="10500" width="5.83203125" style="2" customWidth="1"/>
    <col min="10501" max="10501" width="6.33203125" style="2" customWidth="1"/>
    <col min="10502" max="10502" width="6.6640625" style="2" customWidth="1"/>
    <col min="10503" max="10503" width="6" style="2" customWidth="1"/>
    <col min="10504" max="10504" width="7.1640625" style="2" customWidth="1"/>
    <col min="10505" max="10505" width="6.6640625" style="2" customWidth="1"/>
    <col min="10506" max="10506" width="6" style="2" customWidth="1"/>
    <col min="10507" max="10507" width="5.5" style="2" customWidth="1"/>
    <col min="10508" max="10509" width="6.5" style="2" customWidth="1"/>
    <col min="10510" max="10510" width="7.5" style="2" customWidth="1"/>
    <col min="10511" max="10511" width="5.83203125" style="2" customWidth="1"/>
    <col min="10512" max="10512" width="6.1640625" style="2" customWidth="1"/>
    <col min="10513" max="10513" width="6.5" style="2" customWidth="1"/>
    <col min="10514" max="10514" width="7.5" style="2" customWidth="1"/>
    <col min="10515" max="10515" width="6.33203125" style="2" customWidth="1"/>
    <col min="10516" max="10516" width="6.5" style="2" customWidth="1"/>
    <col min="10517" max="10517" width="6" style="2" customWidth="1"/>
    <col min="10518" max="10752" width="8.83203125" style="2"/>
    <col min="10753" max="10753" width="11.6640625" style="2" customWidth="1"/>
    <col min="10754" max="10754" width="6.5" style="2" customWidth="1"/>
    <col min="10755" max="10755" width="6.83203125" style="2" customWidth="1"/>
    <col min="10756" max="10756" width="5.83203125" style="2" customWidth="1"/>
    <col min="10757" max="10757" width="6.33203125" style="2" customWidth="1"/>
    <col min="10758" max="10758" width="6.6640625" style="2" customWidth="1"/>
    <col min="10759" max="10759" width="6" style="2" customWidth="1"/>
    <col min="10760" max="10760" width="7.1640625" style="2" customWidth="1"/>
    <col min="10761" max="10761" width="6.6640625" style="2" customWidth="1"/>
    <col min="10762" max="10762" width="6" style="2" customWidth="1"/>
    <col min="10763" max="10763" width="5.5" style="2" customWidth="1"/>
    <col min="10764" max="10765" width="6.5" style="2" customWidth="1"/>
    <col min="10766" max="10766" width="7.5" style="2" customWidth="1"/>
    <col min="10767" max="10767" width="5.83203125" style="2" customWidth="1"/>
    <col min="10768" max="10768" width="6.1640625" style="2" customWidth="1"/>
    <col min="10769" max="10769" width="6.5" style="2" customWidth="1"/>
    <col min="10770" max="10770" width="7.5" style="2" customWidth="1"/>
    <col min="10771" max="10771" width="6.33203125" style="2" customWidth="1"/>
    <col min="10772" max="10772" width="6.5" style="2" customWidth="1"/>
    <col min="10773" max="10773" width="6" style="2" customWidth="1"/>
    <col min="10774" max="11008" width="8.83203125" style="2"/>
    <col min="11009" max="11009" width="11.6640625" style="2" customWidth="1"/>
    <col min="11010" max="11010" width="6.5" style="2" customWidth="1"/>
    <col min="11011" max="11011" width="6.83203125" style="2" customWidth="1"/>
    <col min="11012" max="11012" width="5.83203125" style="2" customWidth="1"/>
    <col min="11013" max="11013" width="6.33203125" style="2" customWidth="1"/>
    <col min="11014" max="11014" width="6.6640625" style="2" customWidth="1"/>
    <col min="11015" max="11015" width="6" style="2" customWidth="1"/>
    <col min="11016" max="11016" width="7.1640625" style="2" customWidth="1"/>
    <col min="11017" max="11017" width="6.6640625" style="2" customWidth="1"/>
    <col min="11018" max="11018" width="6" style="2" customWidth="1"/>
    <col min="11019" max="11019" width="5.5" style="2" customWidth="1"/>
    <col min="11020" max="11021" width="6.5" style="2" customWidth="1"/>
    <col min="11022" max="11022" width="7.5" style="2" customWidth="1"/>
    <col min="11023" max="11023" width="5.83203125" style="2" customWidth="1"/>
    <col min="11024" max="11024" width="6.1640625" style="2" customWidth="1"/>
    <col min="11025" max="11025" width="6.5" style="2" customWidth="1"/>
    <col min="11026" max="11026" width="7.5" style="2" customWidth="1"/>
    <col min="11027" max="11027" width="6.33203125" style="2" customWidth="1"/>
    <col min="11028" max="11028" width="6.5" style="2" customWidth="1"/>
    <col min="11029" max="11029" width="6" style="2" customWidth="1"/>
    <col min="11030" max="11264" width="8.83203125" style="2"/>
    <col min="11265" max="11265" width="11.6640625" style="2" customWidth="1"/>
    <col min="11266" max="11266" width="6.5" style="2" customWidth="1"/>
    <col min="11267" max="11267" width="6.83203125" style="2" customWidth="1"/>
    <col min="11268" max="11268" width="5.83203125" style="2" customWidth="1"/>
    <col min="11269" max="11269" width="6.33203125" style="2" customWidth="1"/>
    <col min="11270" max="11270" width="6.6640625" style="2" customWidth="1"/>
    <col min="11271" max="11271" width="6" style="2" customWidth="1"/>
    <col min="11272" max="11272" width="7.1640625" style="2" customWidth="1"/>
    <col min="11273" max="11273" width="6.6640625" style="2" customWidth="1"/>
    <col min="11274" max="11274" width="6" style="2" customWidth="1"/>
    <col min="11275" max="11275" width="5.5" style="2" customWidth="1"/>
    <col min="11276" max="11277" width="6.5" style="2" customWidth="1"/>
    <col min="11278" max="11278" width="7.5" style="2" customWidth="1"/>
    <col min="11279" max="11279" width="5.83203125" style="2" customWidth="1"/>
    <col min="11280" max="11280" width="6.1640625" style="2" customWidth="1"/>
    <col min="11281" max="11281" width="6.5" style="2" customWidth="1"/>
    <col min="11282" max="11282" width="7.5" style="2" customWidth="1"/>
    <col min="11283" max="11283" width="6.33203125" style="2" customWidth="1"/>
    <col min="11284" max="11284" width="6.5" style="2" customWidth="1"/>
    <col min="11285" max="11285" width="6" style="2" customWidth="1"/>
    <col min="11286" max="11520" width="8.83203125" style="2"/>
    <col min="11521" max="11521" width="11.6640625" style="2" customWidth="1"/>
    <col min="11522" max="11522" width="6.5" style="2" customWidth="1"/>
    <col min="11523" max="11523" width="6.83203125" style="2" customWidth="1"/>
    <col min="11524" max="11524" width="5.83203125" style="2" customWidth="1"/>
    <col min="11525" max="11525" width="6.33203125" style="2" customWidth="1"/>
    <col min="11526" max="11526" width="6.6640625" style="2" customWidth="1"/>
    <col min="11527" max="11527" width="6" style="2" customWidth="1"/>
    <col min="11528" max="11528" width="7.1640625" style="2" customWidth="1"/>
    <col min="11529" max="11529" width="6.6640625" style="2" customWidth="1"/>
    <col min="11530" max="11530" width="6" style="2" customWidth="1"/>
    <col min="11531" max="11531" width="5.5" style="2" customWidth="1"/>
    <col min="11532" max="11533" width="6.5" style="2" customWidth="1"/>
    <col min="11534" max="11534" width="7.5" style="2" customWidth="1"/>
    <col min="11535" max="11535" width="5.83203125" style="2" customWidth="1"/>
    <col min="11536" max="11536" width="6.1640625" style="2" customWidth="1"/>
    <col min="11537" max="11537" width="6.5" style="2" customWidth="1"/>
    <col min="11538" max="11538" width="7.5" style="2" customWidth="1"/>
    <col min="11539" max="11539" width="6.33203125" style="2" customWidth="1"/>
    <col min="11540" max="11540" width="6.5" style="2" customWidth="1"/>
    <col min="11541" max="11541" width="6" style="2" customWidth="1"/>
    <col min="11542" max="11776" width="8.83203125" style="2"/>
    <col min="11777" max="11777" width="11.6640625" style="2" customWidth="1"/>
    <col min="11778" max="11778" width="6.5" style="2" customWidth="1"/>
    <col min="11779" max="11779" width="6.83203125" style="2" customWidth="1"/>
    <col min="11780" max="11780" width="5.83203125" style="2" customWidth="1"/>
    <col min="11781" max="11781" width="6.33203125" style="2" customWidth="1"/>
    <col min="11782" max="11782" width="6.6640625" style="2" customWidth="1"/>
    <col min="11783" max="11783" width="6" style="2" customWidth="1"/>
    <col min="11784" max="11784" width="7.1640625" style="2" customWidth="1"/>
    <col min="11785" max="11785" width="6.6640625" style="2" customWidth="1"/>
    <col min="11786" max="11786" width="6" style="2" customWidth="1"/>
    <col min="11787" max="11787" width="5.5" style="2" customWidth="1"/>
    <col min="11788" max="11789" width="6.5" style="2" customWidth="1"/>
    <col min="11790" max="11790" width="7.5" style="2" customWidth="1"/>
    <col min="11791" max="11791" width="5.83203125" style="2" customWidth="1"/>
    <col min="11792" max="11792" width="6.1640625" style="2" customWidth="1"/>
    <col min="11793" max="11793" width="6.5" style="2" customWidth="1"/>
    <col min="11794" max="11794" width="7.5" style="2" customWidth="1"/>
    <col min="11795" max="11795" width="6.33203125" style="2" customWidth="1"/>
    <col min="11796" max="11796" width="6.5" style="2" customWidth="1"/>
    <col min="11797" max="11797" width="6" style="2" customWidth="1"/>
    <col min="11798" max="12032" width="8.83203125" style="2"/>
    <col min="12033" max="12033" width="11.6640625" style="2" customWidth="1"/>
    <col min="12034" max="12034" width="6.5" style="2" customWidth="1"/>
    <col min="12035" max="12035" width="6.83203125" style="2" customWidth="1"/>
    <col min="12036" max="12036" width="5.83203125" style="2" customWidth="1"/>
    <col min="12037" max="12037" width="6.33203125" style="2" customWidth="1"/>
    <col min="12038" max="12038" width="6.6640625" style="2" customWidth="1"/>
    <col min="12039" max="12039" width="6" style="2" customWidth="1"/>
    <col min="12040" max="12040" width="7.1640625" style="2" customWidth="1"/>
    <col min="12041" max="12041" width="6.6640625" style="2" customWidth="1"/>
    <col min="12042" max="12042" width="6" style="2" customWidth="1"/>
    <col min="12043" max="12043" width="5.5" style="2" customWidth="1"/>
    <col min="12044" max="12045" width="6.5" style="2" customWidth="1"/>
    <col min="12046" max="12046" width="7.5" style="2" customWidth="1"/>
    <col min="12047" max="12047" width="5.83203125" style="2" customWidth="1"/>
    <col min="12048" max="12048" width="6.1640625" style="2" customWidth="1"/>
    <col min="12049" max="12049" width="6.5" style="2" customWidth="1"/>
    <col min="12050" max="12050" width="7.5" style="2" customWidth="1"/>
    <col min="12051" max="12051" width="6.33203125" style="2" customWidth="1"/>
    <col min="12052" max="12052" width="6.5" style="2" customWidth="1"/>
    <col min="12053" max="12053" width="6" style="2" customWidth="1"/>
    <col min="12054" max="12288" width="8.83203125" style="2"/>
    <col min="12289" max="12289" width="11.6640625" style="2" customWidth="1"/>
    <col min="12290" max="12290" width="6.5" style="2" customWidth="1"/>
    <col min="12291" max="12291" width="6.83203125" style="2" customWidth="1"/>
    <col min="12292" max="12292" width="5.83203125" style="2" customWidth="1"/>
    <col min="12293" max="12293" width="6.33203125" style="2" customWidth="1"/>
    <col min="12294" max="12294" width="6.6640625" style="2" customWidth="1"/>
    <col min="12295" max="12295" width="6" style="2" customWidth="1"/>
    <col min="12296" max="12296" width="7.1640625" style="2" customWidth="1"/>
    <col min="12297" max="12297" width="6.6640625" style="2" customWidth="1"/>
    <col min="12298" max="12298" width="6" style="2" customWidth="1"/>
    <col min="12299" max="12299" width="5.5" style="2" customWidth="1"/>
    <col min="12300" max="12301" width="6.5" style="2" customWidth="1"/>
    <col min="12302" max="12302" width="7.5" style="2" customWidth="1"/>
    <col min="12303" max="12303" width="5.83203125" style="2" customWidth="1"/>
    <col min="12304" max="12304" width="6.1640625" style="2" customWidth="1"/>
    <col min="12305" max="12305" width="6.5" style="2" customWidth="1"/>
    <col min="12306" max="12306" width="7.5" style="2" customWidth="1"/>
    <col min="12307" max="12307" width="6.33203125" style="2" customWidth="1"/>
    <col min="12308" max="12308" width="6.5" style="2" customWidth="1"/>
    <col min="12309" max="12309" width="6" style="2" customWidth="1"/>
    <col min="12310" max="12544" width="8.83203125" style="2"/>
    <col min="12545" max="12545" width="11.6640625" style="2" customWidth="1"/>
    <col min="12546" max="12546" width="6.5" style="2" customWidth="1"/>
    <col min="12547" max="12547" width="6.83203125" style="2" customWidth="1"/>
    <col min="12548" max="12548" width="5.83203125" style="2" customWidth="1"/>
    <col min="12549" max="12549" width="6.33203125" style="2" customWidth="1"/>
    <col min="12550" max="12550" width="6.6640625" style="2" customWidth="1"/>
    <col min="12551" max="12551" width="6" style="2" customWidth="1"/>
    <col min="12552" max="12552" width="7.1640625" style="2" customWidth="1"/>
    <col min="12553" max="12553" width="6.6640625" style="2" customWidth="1"/>
    <col min="12554" max="12554" width="6" style="2" customWidth="1"/>
    <col min="12555" max="12555" width="5.5" style="2" customWidth="1"/>
    <col min="12556" max="12557" width="6.5" style="2" customWidth="1"/>
    <col min="12558" max="12558" width="7.5" style="2" customWidth="1"/>
    <col min="12559" max="12559" width="5.83203125" style="2" customWidth="1"/>
    <col min="12560" max="12560" width="6.1640625" style="2" customWidth="1"/>
    <col min="12561" max="12561" width="6.5" style="2" customWidth="1"/>
    <col min="12562" max="12562" width="7.5" style="2" customWidth="1"/>
    <col min="12563" max="12563" width="6.33203125" style="2" customWidth="1"/>
    <col min="12564" max="12564" width="6.5" style="2" customWidth="1"/>
    <col min="12565" max="12565" width="6" style="2" customWidth="1"/>
    <col min="12566" max="12800" width="8.83203125" style="2"/>
    <col min="12801" max="12801" width="11.6640625" style="2" customWidth="1"/>
    <col min="12802" max="12802" width="6.5" style="2" customWidth="1"/>
    <col min="12803" max="12803" width="6.83203125" style="2" customWidth="1"/>
    <col min="12804" max="12804" width="5.83203125" style="2" customWidth="1"/>
    <col min="12805" max="12805" width="6.33203125" style="2" customWidth="1"/>
    <col min="12806" max="12806" width="6.6640625" style="2" customWidth="1"/>
    <col min="12807" max="12807" width="6" style="2" customWidth="1"/>
    <col min="12808" max="12808" width="7.1640625" style="2" customWidth="1"/>
    <col min="12809" max="12809" width="6.6640625" style="2" customWidth="1"/>
    <col min="12810" max="12810" width="6" style="2" customWidth="1"/>
    <col min="12811" max="12811" width="5.5" style="2" customWidth="1"/>
    <col min="12812" max="12813" width="6.5" style="2" customWidth="1"/>
    <col min="12814" max="12814" width="7.5" style="2" customWidth="1"/>
    <col min="12815" max="12815" width="5.83203125" style="2" customWidth="1"/>
    <col min="12816" max="12816" width="6.1640625" style="2" customWidth="1"/>
    <col min="12817" max="12817" width="6.5" style="2" customWidth="1"/>
    <col min="12818" max="12818" width="7.5" style="2" customWidth="1"/>
    <col min="12819" max="12819" width="6.33203125" style="2" customWidth="1"/>
    <col min="12820" max="12820" width="6.5" style="2" customWidth="1"/>
    <col min="12821" max="12821" width="6" style="2" customWidth="1"/>
    <col min="12822" max="13056" width="8.83203125" style="2"/>
    <col min="13057" max="13057" width="11.6640625" style="2" customWidth="1"/>
    <col min="13058" max="13058" width="6.5" style="2" customWidth="1"/>
    <col min="13059" max="13059" width="6.83203125" style="2" customWidth="1"/>
    <col min="13060" max="13060" width="5.83203125" style="2" customWidth="1"/>
    <col min="13061" max="13061" width="6.33203125" style="2" customWidth="1"/>
    <col min="13062" max="13062" width="6.6640625" style="2" customWidth="1"/>
    <col min="13063" max="13063" width="6" style="2" customWidth="1"/>
    <col min="13064" max="13064" width="7.1640625" style="2" customWidth="1"/>
    <col min="13065" max="13065" width="6.6640625" style="2" customWidth="1"/>
    <col min="13066" max="13066" width="6" style="2" customWidth="1"/>
    <col min="13067" max="13067" width="5.5" style="2" customWidth="1"/>
    <col min="13068" max="13069" width="6.5" style="2" customWidth="1"/>
    <col min="13070" max="13070" width="7.5" style="2" customWidth="1"/>
    <col min="13071" max="13071" width="5.83203125" style="2" customWidth="1"/>
    <col min="13072" max="13072" width="6.1640625" style="2" customWidth="1"/>
    <col min="13073" max="13073" width="6.5" style="2" customWidth="1"/>
    <col min="13074" max="13074" width="7.5" style="2" customWidth="1"/>
    <col min="13075" max="13075" width="6.33203125" style="2" customWidth="1"/>
    <col min="13076" max="13076" width="6.5" style="2" customWidth="1"/>
    <col min="13077" max="13077" width="6" style="2" customWidth="1"/>
    <col min="13078" max="13312" width="8.83203125" style="2"/>
    <col min="13313" max="13313" width="11.6640625" style="2" customWidth="1"/>
    <col min="13314" max="13314" width="6.5" style="2" customWidth="1"/>
    <col min="13315" max="13315" width="6.83203125" style="2" customWidth="1"/>
    <col min="13316" max="13316" width="5.83203125" style="2" customWidth="1"/>
    <col min="13317" max="13317" width="6.33203125" style="2" customWidth="1"/>
    <col min="13318" max="13318" width="6.6640625" style="2" customWidth="1"/>
    <col min="13319" max="13319" width="6" style="2" customWidth="1"/>
    <col min="13320" max="13320" width="7.1640625" style="2" customWidth="1"/>
    <col min="13321" max="13321" width="6.6640625" style="2" customWidth="1"/>
    <col min="13322" max="13322" width="6" style="2" customWidth="1"/>
    <col min="13323" max="13323" width="5.5" style="2" customWidth="1"/>
    <col min="13324" max="13325" width="6.5" style="2" customWidth="1"/>
    <col min="13326" max="13326" width="7.5" style="2" customWidth="1"/>
    <col min="13327" max="13327" width="5.83203125" style="2" customWidth="1"/>
    <col min="13328" max="13328" width="6.1640625" style="2" customWidth="1"/>
    <col min="13329" max="13329" width="6.5" style="2" customWidth="1"/>
    <col min="13330" max="13330" width="7.5" style="2" customWidth="1"/>
    <col min="13331" max="13331" width="6.33203125" style="2" customWidth="1"/>
    <col min="13332" max="13332" width="6.5" style="2" customWidth="1"/>
    <col min="13333" max="13333" width="6" style="2" customWidth="1"/>
    <col min="13334" max="13568" width="8.83203125" style="2"/>
    <col min="13569" max="13569" width="11.6640625" style="2" customWidth="1"/>
    <col min="13570" max="13570" width="6.5" style="2" customWidth="1"/>
    <col min="13571" max="13571" width="6.83203125" style="2" customWidth="1"/>
    <col min="13572" max="13572" width="5.83203125" style="2" customWidth="1"/>
    <col min="13573" max="13573" width="6.33203125" style="2" customWidth="1"/>
    <col min="13574" max="13574" width="6.6640625" style="2" customWidth="1"/>
    <col min="13575" max="13575" width="6" style="2" customWidth="1"/>
    <col min="13576" max="13576" width="7.1640625" style="2" customWidth="1"/>
    <col min="13577" max="13577" width="6.6640625" style="2" customWidth="1"/>
    <col min="13578" max="13578" width="6" style="2" customWidth="1"/>
    <col min="13579" max="13579" width="5.5" style="2" customWidth="1"/>
    <col min="13580" max="13581" width="6.5" style="2" customWidth="1"/>
    <col min="13582" max="13582" width="7.5" style="2" customWidth="1"/>
    <col min="13583" max="13583" width="5.83203125" style="2" customWidth="1"/>
    <col min="13584" max="13584" width="6.1640625" style="2" customWidth="1"/>
    <col min="13585" max="13585" width="6.5" style="2" customWidth="1"/>
    <col min="13586" max="13586" width="7.5" style="2" customWidth="1"/>
    <col min="13587" max="13587" width="6.33203125" style="2" customWidth="1"/>
    <col min="13588" max="13588" width="6.5" style="2" customWidth="1"/>
    <col min="13589" max="13589" width="6" style="2" customWidth="1"/>
    <col min="13590" max="13824" width="8.83203125" style="2"/>
    <col min="13825" max="13825" width="11.6640625" style="2" customWidth="1"/>
    <col min="13826" max="13826" width="6.5" style="2" customWidth="1"/>
    <col min="13827" max="13827" width="6.83203125" style="2" customWidth="1"/>
    <col min="13828" max="13828" width="5.83203125" style="2" customWidth="1"/>
    <col min="13829" max="13829" width="6.33203125" style="2" customWidth="1"/>
    <col min="13830" max="13830" width="6.6640625" style="2" customWidth="1"/>
    <col min="13831" max="13831" width="6" style="2" customWidth="1"/>
    <col min="13832" max="13832" width="7.1640625" style="2" customWidth="1"/>
    <col min="13833" max="13833" width="6.6640625" style="2" customWidth="1"/>
    <col min="13834" max="13834" width="6" style="2" customWidth="1"/>
    <col min="13835" max="13835" width="5.5" style="2" customWidth="1"/>
    <col min="13836" max="13837" width="6.5" style="2" customWidth="1"/>
    <col min="13838" max="13838" width="7.5" style="2" customWidth="1"/>
    <col min="13839" max="13839" width="5.83203125" style="2" customWidth="1"/>
    <col min="13840" max="13840" width="6.1640625" style="2" customWidth="1"/>
    <col min="13841" max="13841" width="6.5" style="2" customWidth="1"/>
    <col min="13842" max="13842" width="7.5" style="2" customWidth="1"/>
    <col min="13843" max="13843" width="6.33203125" style="2" customWidth="1"/>
    <col min="13844" max="13844" width="6.5" style="2" customWidth="1"/>
    <col min="13845" max="13845" width="6" style="2" customWidth="1"/>
    <col min="13846" max="14080" width="8.83203125" style="2"/>
    <col min="14081" max="14081" width="11.6640625" style="2" customWidth="1"/>
    <col min="14082" max="14082" width="6.5" style="2" customWidth="1"/>
    <col min="14083" max="14083" width="6.83203125" style="2" customWidth="1"/>
    <col min="14084" max="14084" width="5.83203125" style="2" customWidth="1"/>
    <col min="14085" max="14085" width="6.33203125" style="2" customWidth="1"/>
    <col min="14086" max="14086" width="6.6640625" style="2" customWidth="1"/>
    <col min="14087" max="14087" width="6" style="2" customWidth="1"/>
    <col min="14088" max="14088" width="7.1640625" style="2" customWidth="1"/>
    <col min="14089" max="14089" width="6.6640625" style="2" customWidth="1"/>
    <col min="14090" max="14090" width="6" style="2" customWidth="1"/>
    <col min="14091" max="14091" width="5.5" style="2" customWidth="1"/>
    <col min="14092" max="14093" width="6.5" style="2" customWidth="1"/>
    <col min="14094" max="14094" width="7.5" style="2" customWidth="1"/>
    <col min="14095" max="14095" width="5.83203125" style="2" customWidth="1"/>
    <col min="14096" max="14096" width="6.1640625" style="2" customWidth="1"/>
    <col min="14097" max="14097" width="6.5" style="2" customWidth="1"/>
    <col min="14098" max="14098" width="7.5" style="2" customWidth="1"/>
    <col min="14099" max="14099" width="6.33203125" style="2" customWidth="1"/>
    <col min="14100" max="14100" width="6.5" style="2" customWidth="1"/>
    <col min="14101" max="14101" width="6" style="2" customWidth="1"/>
    <col min="14102" max="14336" width="8.83203125" style="2"/>
    <col min="14337" max="14337" width="11.6640625" style="2" customWidth="1"/>
    <col min="14338" max="14338" width="6.5" style="2" customWidth="1"/>
    <col min="14339" max="14339" width="6.83203125" style="2" customWidth="1"/>
    <col min="14340" max="14340" width="5.83203125" style="2" customWidth="1"/>
    <col min="14341" max="14341" width="6.33203125" style="2" customWidth="1"/>
    <col min="14342" max="14342" width="6.6640625" style="2" customWidth="1"/>
    <col min="14343" max="14343" width="6" style="2" customWidth="1"/>
    <col min="14344" max="14344" width="7.1640625" style="2" customWidth="1"/>
    <col min="14345" max="14345" width="6.6640625" style="2" customWidth="1"/>
    <col min="14346" max="14346" width="6" style="2" customWidth="1"/>
    <col min="14347" max="14347" width="5.5" style="2" customWidth="1"/>
    <col min="14348" max="14349" width="6.5" style="2" customWidth="1"/>
    <col min="14350" max="14350" width="7.5" style="2" customWidth="1"/>
    <col min="14351" max="14351" width="5.83203125" style="2" customWidth="1"/>
    <col min="14352" max="14352" width="6.1640625" style="2" customWidth="1"/>
    <col min="14353" max="14353" width="6.5" style="2" customWidth="1"/>
    <col min="14354" max="14354" width="7.5" style="2" customWidth="1"/>
    <col min="14355" max="14355" width="6.33203125" style="2" customWidth="1"/>
    <col min="14356" max="14356" width="6.5" style="2" customWidth="1"/>
    <col min="14357" max="14357" width="6" style="2" customWidth="1"/>
    <col min="14358" max="14592" width="8.83203125" style="2"/>
    <col min="14593" max="14593" width="11.6640625" style="2" customWidth="1"/>
    <col min="14594" max="14594" width="6.5" style="2" customWidth="1"/>
    <col min="14595" max="14595" width="6.83203125" style="2" customWidth="1"/>
    <col min="14596" max="14596" width="5.83203125" style="2" customWidth="1"/>
    <col min="14597" max="14597" width="6.33203125" style="2" customWidth="1"/>
    <col min="14598" max="14598" width="6.6640625" style="2" customWidth="1"/>
    <col min="14599" max="14599" width="6" style="2" customWidth="1"/>
    <col min="14600" max="14600" width="7.1640625" style="2" customWidth="1"/>
    <col min="14601" max="14601" width="6.6640625" style="2" customWidth="1"/>
    <col min="14602" max="14602" width="6" style="2" customWidth="1"/>
    <col min="14603" max="14603" width="5.5" style="2" customWidth="1"/>
    <col min="14604" max="14605" width="6.5" style="2" customWidth="1"/>
    <col min="14606" max="14606" width="7.5" style="2" customWidth="1"/>
    <col min="14607" max="14607" width="5.83203125" style="2" customWidth="1"/>
    <col min="14608" max="14608" width="6.1640625" style="2" customWidth="1"/>
    <col min="14609" max="14609" width="6.5" style="2" customWidth="1"/>
    <col min="14610" max="14610" width="7.5" style="2" customWidth="1"/>
    <col min="14611" max="14611" width="6.33203125" style="2" customWidth="1"/>
    <col min="14612" max="14612" width="6.5" style="2" customWidth="1"/>
    <col min="14613" max="14613" width="6" style="2" customWidth="1"/>
    <col min="14614" max="14848" width="8.83203125" style="2"/>
    <col min="14849" max="14849" width="11.6640625" style="2" customWidth="1"/>
    <col min="14850" max="14850" width="6.5" style="2" customWidth="1"/>
    <col min="14851" max="14851" width="6.83203125" style="2" customWidth="1"/>
    <col min="14852" max="14852" width="5.83203125" style="2" customWidth="1"/>
    <col min="14853" max="14853" width="6.33203125" style="2" customWidth="1"/>
    <col min="14854" max="14854" width="6.6640625" style="2" customWidth="1"/>
    <col min="14855" max="14855" width="6" style="2" customWidth="1"/>
    <col min="14856" max="14856" width="7.1640625" style="2" customWidth="1"/>
    <col min="14857" max="14857" width="6.6640625" style="2" customWidth="1"/>
    <col min="14858" max="14858" width="6" style="2" customWidth="1"/>
    <col min="14859" max="14859" width="5.5" style="2" customWidth="1"/>
    <col min="14860" max="14861" width="6.5" style="2" customWidth="1"/>
    <col min="14862" max="14862" width="7.5" style="2" customWidth="1"/>
    <col min="14863" max="14863" width="5.83203125" style="2" customWidth="1"/>
    <col min="14864" max="14864" width="6.1640625" style="2" customWidth="1"/>
    <col min="14865" max="14865" width="6.5" style="2" customWidth="1"/>
    <col min="14866" max="14866" width="7.5" style="2" customWidth="1"/>
    <col min="14867" max="14867" width="6.33203125" style="2" customWidth="1"/>
    <col min="14868" max="14868" width="6.5" style="2" customWidth="1"/>
    <col min="14869" max="14869" width="6" style="2" customWidth="1"/>
    <col min="14870" max="15104" width="8.83203125" style="2"/>
    <col min="15105" max="15105" width="11.6640625" style="2" customWidth="1"/>
    <col min="15106" max="15106" width="6.5" style="2" customWidth="1"/>
    <col min="15107" max="15107" width="6.83203125" style="2" customWidth="1"/>
    <col min="15108" max="15108" width="5.83203125" style="2" customWidth="1"/>
    <col min="15109" max="15109" width="6.33203125" style="2" customWidth="1"/>
    <col min="15110" max="15110" width="6.6640625" style="2" customWidth="1"/>
    <col min="15111" max="15111" width="6" style="2" customWidth="1"/>
    <col min="15112" max="15112" width="7.1640625" style="2" customWidth="1"/>
    <col min="15113" max="15113" width="6.6640625" style="2" customWidth="1"/>
    <col min="15114" max="15114" width="6" style="2" customWidth="1"/>
    <col min="15115" max="15115" width="5.5" style="2" customWidth="1"/>
    <col min="15116" max="15117" width="6.5" style="2" customWidth="1"/>
    <col min="15118" max="15118" width="7.5" style="2" customWidth="1"/>
    <col min="15119" max="15119" width="5.83203125" style="2" customWidth="1"/>
    <col min="15120" max="15120" width="6.1640625" style="2" customWidth="1"/>
    <col min="15121" max="15121" width="6.5" style="2" customWidth="1"/>
    <col min="15122" max="15122" width="7.5" style="2" customWidth="1"/>
    <col min="15123" max="15123" width="6.33203125" style="2" customWidth="1"/>
    <col min="15124" max="15124" width="6.5" style="2" customWidth="1"/>
    <col min="15125" max="15125" width="6" style="2" customWidth="1"/>
    <col min="15126" max="15360" width="8.83203125" style="2"/>
    <col min="15361" max="15361" width="11.6640625" style="2" customWidth="1"/>
    <col min="15362" max="15362" width="6.5" style="2" customWidth="1"/>
    <col min="15363" max="15363" width="6.83203125" style="2" customWidth="1"/>
    <col min="15364" max="15364" width="5.83203125" style="2" customWidth="1"/>
    <col min="15365" max="15365" width="6.33203125" style="2" customWidth="1"/>
    <col min="15366" max="15366" width="6.6640625" style="2" customWidth="1"/>
    <col min="15367" max="15367" width="6" style="2" customWidth="1"/>
    <col min="15368" max="15368" width="7.1640625" style="2" customWidth="1"/>
    <col min="15369" max="15369" width="6.6640625" style="2" customWidth="1"/>
    <col min="15370" max="15370" width="6" style="2" customWidth="1"/>
    <col min="15371" max="15371" width="5.5" style="2" customWidth="1"/>
    <col min="15372" max="15373" width="6.5" style="2" customWidth="1"/>
    <col min="15374" max="15374" width="7.5" style="2" customWidth="1"/>
    <col min="15375" max="15375" width="5.83203125" style="2" customWidth="1"/>
    <col min="15376" max="15376" width="6.1640625" style="2" customWidth="1"/>
    <col min="15377" max="15377" width="6.5" style="2" customWidth="1"/>
    <col min="15378" max="15378" width="7.5" style="2" customWidth="1"/>
    <col min="15379" max="15379" width="6.33203125" style="2" customWidth="1"/>
    <col min="15380" max="15380" width="6.5" style="2" customWidth="1"/>
    <col min="15381" max="15381" width="6" style="2" customWidth="1"/>
    <col min="15382" max="15616" width="8.83203125" style="2"/>
    <col min="15617" max="15617" width="11.6640625" style="2" customWidth="1"/>
    <col min="15618" max="15618" width="6.5" style="2" customWidth="1"/>
    <col min="15619" max="15619" width="6.83203125" style="2" customWidth="1"/>
    <col min="15620" max="15620" width="5.83203125" style="2" customWidth="1"/>
    <col min="15621" max="15621" width="6.33203125" style="2" customWidth="1"/>
    <col min="15622" max="15622" width="6.6640625" style="2" customWidth="1"/>
    <col min="15623" max="15623" width="6" style="2" customWidth="1"/>
    <col min="15624" max="15624" width="7.1640625" style="2" customWidth="1"/>
    <col min="15625" max="15625" width="6.6640625" style="2" customWidth="1"/>
    <col min="15626" max="15626" width="6" style="2" customWidth="1"/>
    <col min="15627" max="15627" width="5.5" style="2" customWidth="1"/>
    <col min="15628" max="15629" width="6.5" style="2" customWidth="1"/>
    <col min="15630" max="15630" width="7.5" style="2" customWidth="1"/>
    <col min="15631" max="15631" width="5.83203125" style="2" customWidth="1"/>
    <col min="15632" max="15632" width="6.1640625" style="2" customWidth="1"/>
    <col min="15633" max="15633" width="6.5" style="2" customWidth="1"/>
    <col min="15634" max="15634" width="7.5" style="2" customWidth="1"/>
    <col min="15635" max="15635" width="6.33203125" style="2" customWidth="1"/>
    <col min="15636" max="15636" width="6.5" style="2" customWidth="1"/>
    <col min="15637" max="15637" width="6" style="2" customWidth="1"/>
    <col min="15638" max="15872" width="8.83203125" style="2"/>
    <col min="15873" max="15873" width="11.6640625" style="2" customWidth="1"/>
    <col min="15874" max="15874" width="6.5" style="2" customWidth="1"/>
    <col min="15875" max="15875" width="6.83203125" style="2" customWidth="1"/>
    <col min="15876" max="15876" width="5.83203125" style="2" customWidth="1"/>
    <col min="15877" max="15877" width="6.33203125" style="2" customWidth="1"/>
    <col min="15878" max="15878" width="6.6640625" style="2" customWidth="1"/>
    <col min="15879" max="15879" width="6" style="2" customWidth="1"/>
    <col min="15880" max="15880" width="7.1640625" style="2" customWidth="1"/>
    <col min="15881" max="15881" width="6.6640625" style="2" customWidth="1"/>
    <col min="15882" max="15882" width="6" style="2" customWidth="1"/>
    <col min="15883" max="15883" width="5.5" style="2" customWidth="1"/>
    <col min="15884" max="15885" width="6.5" style="2" customWidth="1"/>
    <col min="15886" max="15886" width="7.5" style="2" customWidth="1"/>
    <col min="15887" max="15887" width="5.83203125" style="2" customWidth="1"/>
    <col min="15888" max="15888" width="6.1640625" style="2" customWidth="1"/>
    <col min="15889" max="15889" width="6.5" style="2" customWidth="1"/>
    <col min="15890" max="15890" width="7.5" style="2" customWidth="1"/>
    <col min="15891" max="15891" width="6.33203125" style="2" customWidth="1"/>
    <col min="15892" max="15892" width="6.5" style="2" customWidth="1"/>
    <col min="15893" max="15893" width="6" style="2" customWidth="1"/>
    <col min="15894" max="16128" width="8.83203125" style="2"/>
    <col min="16129" max="16129" width="11.6640625" style="2" customWidth="1"/>
    <col min="16130" max="16130" width="6.5" style="2" customWidth="1"/>
    <col min="16131" max="16131" width="6.83203125" style="2" customWidth="1"/>
    <col min="16132" max="16132" width="5.83203125" style="2" customWidth="1"/>
    <col min="16133" max="16133" width="6.33203125" style="2" customWidth="1"/>
    <col min="16134" max="16134" width="6.6640625" style="2" customWidth="1"/>
    <col min="16135" max="16135" width="6" style="2" customWidth="1"/>
    <col min="16136" max="16136" width="7.1640625" style="2" customWidth="1"/>
    <col min="16137" max="16137" width="6.6640625" style="2" customWidth="1"/>
    <col min="16138" max="16138" width="6" style="2" customWidth="1"/>
    <col min="16139" max="16139" width="5.5" style="2" customWidth="1"/>
    <col min="16140" max="16141" width="6.5" style="2" customWidth="1"/>
    <col min="16142" max="16142" width="7.5" style="2" customWidth="1"/>
    <col min="16143" max="16143" width="5.83203125" style="2" customWidth="1"/>
    <col min="16144" max="16144" width="6.1640625" style="2" customWidth="1"/>
    <col min="16145" max="16145" width="6.5" style="2" customWidth="1"/>
    <col min="16146" max="16146" width="7.5" style="2" customWidth="1"/>
    <col min="16147" max="16147" width="6.33203125" style="2" customWidth="1"/>
    <col min="16148" max="16148" width="6.5" style="2" customWidth="1"/>
    <col min="16149" max="16149" width="6" style="2" customWidth="1"/>
    <col min="16150" max="16384" width="8.83203125" style="2"/>
  </cols>
  <sheetData>
    <row r="1" spans="1:21" x14ac:dyDescent="0.2">
      <c r="A1" s="61"/>
      <c r="B1" s="59">
        <v>44667</v>
      </c>
      <c r="C1" s="59">
        <v>44668</v>
      </c>
      <c r="D1" s="59">
        <v>44669</v>
      </c>
      <c r="E1" s="59">
        <v>44670</v>
      </c>
      <c r="F1" s="59">
        <v>44671</v>
      </c>
      <c r="G1" s="59">
        <v>44672</v>
      </c>
      <c r="H1" s="59">
        <v>44673</v>
      </c>
      <c r="I1" s="59">
        <v>44674</v>
      </c>
      <c r="J1" s="59">
        <v>44675</v>
      </c>
      <c r="K1" s="59">
        <v>44676</v>
      </c>
      <c r="L1" s="59">
        <v>44677</v>
      </c>
      <c r="M1" s="59">
        <v>44678</v>
      </c>
      <c r="N1" s="59">
        <v>44679</v>
      </c>
      <c r="O1" s="59">
        <v>44680</v>
      </c>
      <c r="P1" s="59">
        <v>44681</v>
      </c>
      <c r="Q1" s="71"/>
    </row>
    <row r="2" spans="1:21" x14ac:dyDescent="0.2">
      <c r="A2" s="62" t="s">
        <v>6</v>
      </c>
      <c r="B2" s="60" t="str">
        <f>TEXT(B1,"ddd")</f>
        <v>Sat</v>
      </c>
      <c r="C2" s="60" t="str">
        <f t="shared" ref="C2:P2" si="0">TEXT(C1,"ddd")</f>
        <v>Sun</v>
      </c>
      <c r="D2" s="60" t="str">
        <f t="shared" si="0"/>
        <v>Mon</v>
      </c>
      <c r="E2" s="60" t="str">
        <f t="shared" si="0"/>
        <v>Tue</v>
      </c>
      <c r="F2" s="60" t="str">
        <f t="shared" si="0"/>
        <v>Wed</v>
      </c>
      <c r="G2" s="60" t="str">
        <f t="shared" si="0"/>
        <v>Thu</v>
      </c>
      <c r="H2" s="60" t="str">
        <f t="shared" si="0"/>
        <v>Fri</v>
      </c>
      <c r="I2" s="60" t="str">
        <f t="shared" si="0"/>
        <v>Sat</v>
      </c>
      <c r="J2" s="60" t="str">
        <f t="shared" si="0"/>
        <v>Sun</v>
      </c>
      <c r="K2" s="60" t="str">
        <f t="shared" si="0"/>
        <v>Mon</v>
      </c>
      <c r="L2" s="60" t="str">
        <f t="shared" si="0"/>
        <v>Tue</v>
      </c>
      <c r="M2" s="60" t="str">
        <f t="shared" si="0"/>
        <v>Wed</v>
      </c>
      <c r="N2" s="60" t="str">
        <f t="shared" si="0"/>
        <v>Thu</v>
      </c>
      <c r="O2" s="60" t="str">
        <f t="shared" si="0"/>
        <v>Fri</v>
      </c>
      <c r="P2" s="60" t="str">
        <f t="shared" si="0"/>
        <v>Sat</v>
      </c>
      <c r="Q2" s="72"/>
    </row>
    <row r="3" spans="1:21" x14ac:dyDescent="0.2">
      <c r="A3" s="55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55"/>
    </row>
    <row r="4" spans="1:21" x14ac:dyDescent="0.2">
      <c r="A4" s="5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55"/>
    </row>
    <row r="5" spans="1:21" x14ac:dyDescent="0.2">
      <c r="A5" s="55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55"/>
    </row>
    <row r="6" spans="1:21" x14ac:dyDescent="0.2">
      <c r="A6" s="66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55"/>
    </row>
    <row r="7" spans="1:21" x14ac:dyDescent="0.2">
      <c r="A7" s="6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55"/>
    </row>
    <row r="8" spans="1:21" x14ac:dyDescent="0.2">
      <c r="A8" s="6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55"/>
    </row>
    <row r="9" spans="1:21" x14ac:dyDescent="0.2">
      <c r="A9" s="66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55"/>
    </row>
    <row r="10" spans="1:21" x14ac:dyDescent="0.2">
      <c r="A10" s="66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55"/>
    </row>
    <row r="11" spans="1:21" x14ac:dyDescent="0.2">
      <c r="A11" s="66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55"/>
    </row>
    <row r="12" spans="1:21" x14ac:dyDescent="0.2">
      <c r="A12" s="66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55"/>
    </row>
    <row r="13" spans="1:21" x14ac:dyDescent="0.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1" ht="13.5" customHeight="1" x14ac:dyDescent="0.2">
      <c r="A14" s="23" t="s">
        <v>24</v>
      </c>
      <c r="B14" s="22">
        <f>'Summary of Hours'!$C$20</f>
        <v>2022</v>
      </c>
      <c r="C14" s="1"/>
      <c r="D14" s="22">
        <f>'Summary of Hours'!C19</f>
        <v>402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2">
      <c r="A15" s="3"/>
      <c r="B15" s="4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4" t="s">
        <v>1</v>
      </c>
      <c r="S15" s="84" t="s">
        <v>2</v>
      </c>
      <c r="T15" s="84" t="s">
        <v>3</v>
      </c>
      <c r="U15" s="84" t="s">
        <v>4</v>
      </c>
    </row>
    <row r="16" spans="1:21" x14ac:dyDescent="0.2">
      <c r="A16" s="4" t="s">
        <v>5</v>
      </c>
      <c r="B16" s="4">
        <v>16</v>
      </c>
      <c r="C16" s="4">
        <v>17</v>
      </c>
      <c r="D16" s="4">
        <v>18</v>
      </c>
      <c r="E16" s="4">
        <v>19</v>
      </c>
      <c r="F16" s="4">
        <v>20</v>
      </c>
      <c r="G16" s="4">
        <v>21</v>
      </c>
      <c r="H16" s="4">
        <v>22</v>
      </c>
      <c r="I16" s="4">
        <v>23</v>
      </c>
      <c r="J16" s="4">
        <v>24</v>
      </c>
      <c r="K16" s="5">
        <v>25</v>
      </c>
      <c r="L16" s="5">
        <v>26</v>
      </c>
      <c r="M16" s="4">
        <v>27</v>
      </c>
      <c r="N16" s="4">
        <v>28</v>
      </c>
      <c r="O16" s="4">
        <v>29</v>
      </c>
      <c r="P16" s="4">
        <v>30</v>
      </c>
      <c r="Q16" s="4"/>
      <c r="R16" s="84"/>
      <c r="S16" s="84"/>
      <c r="T16" s="84"/>
      <c r="U16" s="84"/>
    </row>
    <row r="17" spans="1:21" ht="14.25" customHeight="1" thickBot="1" x14ac:dyDescent="0.25">
      <c r="A17" s="4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">
      <c r="A18" s="63" t="str">
        <f>IF(A3="","",A3)</f>
        <v/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">
        <f t="shared" ref="R18:R27" si="1">SUM(B18:Q18)</f>
        <v>0</v>
      </c>
      <c r="S18" s="8"/>
      <c r="T18" s="1">
        <f t="shared" ref="T18:T27" si="2">R18-S18</f>
        <v>0</v>
      </c>
      <c r="U18" s="1"/>
    </row>
    <row r="19" spans="1:21" x14ac:dyDescent="0.2">
      <c r="A19" s="64" t="str">
        <f>IF(A4="","",A4)</f>
        <v/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1">
        <f t="shared" si="1"/>
        <v>0</v>
      </c>
      <c r="S19" s="8"/>
      <c r="T19" s="1">
        <f t="shared" si="2"/>
        <v>0</v>
      </c>
      <c r="U19" s="1"/>
    </row>
    <row r="20" spans="1:21" x14ac:dyDescent="0.2">
      <c r="A20" s="64" t="str">
        <f t="shared" ref="A20:A27" si="3">IF(A5="","",A5)</f>
        <v/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1">
        <f t="shared" si="1"/>
        <v>0</v>
      </c>
      <c r="S20" s="8"/>
      <c r="T20" s="1">
        <f t="shared" si="2"/>
        <v>0</v>
      </c>
      <c r="U20" s="1"/>
    </row>
    <row r="21" spans="1:21" x14ac:dyDescent="0.2">
      <c r="A21" s="64" t="str">
        <f t="shared" si="3"/>
        <v/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1">
        <f t="shared" si="1"/>
        <v>0</v>
      </c>
      <c r="S21" s="8"/>
      <c r="T21" s="1">
        <f t="shared" si="2"/>
        <v>0</v>
      </c>
      <c r="U21" s="1"/>
    </row>
    <row r="22" spans="1:21" x14ac:dyDescent="0.2">
      <c r="A22" s="64" t="str">
        <f t="shared" si="3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1">
        <f t="shared" si="1"/>
        <v>0</v>
      </c>
      <c r="S22" s="8"/>
      <c r="T22" s="1">
        <f t="shared" si="2"/>
        <v>0</v>
      </c>
      <c r="U22" s="1"/>
    </row>
    <row r="23" spans="1:21" x14ac:dyDescent="0.2">
      <c r="A23" s="64" t="str">
        <f t="shared" si="3"/>
        <v/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4"/>
      <c r="R23" s="1">
        <f t="shared" si="1"/>
        <v>0</v>
      </c>
      <c r="S23" s="8"/>
      <c r="T23" s="1">
        <f t="shared" si="2"/>
        <v>0</v>
      </c>
      <c r="U23" s="1"/>
    </row>
    <row r="24" spans="1:21" x14ac:dyDescent="0.2">
      <c r="A24" s="64" t="str">
        <f t="shared" si="3"/>
        <v/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1">
        <f t="shared" si="1"/>
        <v>0</v>
      </c>
      <c r="S24" s="8"/>
      <c r="T24" s="1">
        <f t="shared" si="2"/>
        <v>0</v>
      </c>
      <c r="U24" s="1"/>
    </row>
    <row r="25" spans="1:21" x14ac:dyDescent="0.2">
      <c r="A25" s="64" t="str">
        <f t="shared" si="3"/>
        <v/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1">
        <f t="shared" si="1"/>
        <v>0</v>
      </c>
      <c r="S25" s="8"/>
      <c r="T25" s="1">
        <f t="shared" si="2"/>
        <v>0</v>
      </c>
      <c r="U25" s="1"/>
    </row>
    <row r="26" spans="1:21" x14ac:dyDescent="0.2">
      <c r="A26" s="64" t="str">
        <f t="shared" si="3"/>
        <v/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1">
        <f t="shared" si="1"/>
        <v>0</v>
      </c>
      <c r="S26" s="8"/>
      <c r="T26" s="1">
        <f t="shared" si="2"/>
        <v>0</v>
      </c>
      <c r="U26" s="1"/>
    </row>
    <row r="27" spans="1:21" ht="16" thickBot="1" x14ac:dyDescent="0.25">
      <c r="A27" s="65" t="str">
        <f t="shared" si="3"/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">
        <f t="shared" si="1"/>
        <v>0</v>
      </c>
      <c r="S27" s="8"/>
      <c r="T27" s="1">
        <f t="shared" si="2"/>
        <v>0</v>
      </c>
      <c r="U27" s="1"/>
    </row>
    <row r="28" spans="1:21" x14ac:dyDescent="0.2">
      <c r="A28" s="1"/>
      <c r="B28" s="9">
        <f t="shared" ref="B28:U28" si="4">SUM(B18:B27)</f>
        <v>0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</row>
    <row r="31" spans="1:21" x14ac:dyDescent="0.2">
      <c r="A31" s="6"/>
      <c r="B31" s="6"/>
      <c r="C31" s="67"/>
      <c r="D31" s="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</row>
    <row r="32" spans="1:21" x14ac:dyDescent="0.2">
      <c r="A32" s="67"/>
      <c r="B32" s="68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85"/>
      <c r="S32" s="85"/>
      <c r="T32" s="85"/>
      <c r="U32" s="85"/>
    </row>
    <row r="33" spans="1:2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85"/>
      <c r="S33" s="85"/>
      <c r="T33" s="85"/>
      <c r="U33" s="85"/>
    </row>
    <row r="34" spans="1:21" x14ac:dyDescent="0.2">
      <c r="A34" s="6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1:21" x14ac:dyDescent="0.2">
      <c r="A35" s="5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7"/>
      <c r="S35" s="6"/>
      <c r="T35" s="67"/>
      <c r="U35" s="67"/>
    </row>
    <row r="36" spans="1:21" x14ac:dyDescent="0.2">
      <c r="A36" s="5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7"/>
      <c r="S36" s="6"/>
      <c r="T36" s="67"/>
      <c r="U36" s="67"/>
    </row>
    <row r="37" spans="1:21" x14ac:dyDescent="0.2">
      <c r="A37" s="5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7"/>
      <c r="S37" s="6"/>
      <c r="T37" s="67"/>
      <c r="U37" s="67"/>
    </row>
    <row r="38" spans="1:21" x14ac:dyDescent="0.2">
      <c r="A38" s="5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7"/>
      <c r="S38" s="6"/>
      <c r="T38" s="67"/>
      <c r="U38" s="67"/>
    </row>
    <row r="39" spans="1:21" x14ac:dyDescent="0.2">
      <c r="A39" s="5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7"/>
      <c r="S39" s="6"/>
      <c r="T39" s="67"/>
      <c r="U39" s="67"/>
    </row>
    <row r="40" spans="1:21" x14ac:dyDescent="0.2">
      <c r="A40" s="5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7"/>
      <c r="S40" s="6"/>
      <c r="T40" s="67"/>
      <c r="U40" s="67"/>
    </row>
    <row r="41" spans="1:21" x14ac:dyDescent="0.2">
      <c r="A41" s="5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7"/>
      <c r="S41" s="6"/>
      <c r="T41" s="67"/>
      <c r="U41" s="67"/>
    </row>
    <row r="42" spans="1:21" x14ac:dyDescent="0.2">
      <c r="A42" s="5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7"/>
      <c r="S42" s="6"/>
      <c r="T42" s="67"/>
      <c r="U42" s="67"/>
    </row>
    <row r="43" spans="1:21" x14ac:dyDescent="0.2">
      <c r="A43" s="5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7"/>
      <c r="S43" s="6"/>
      <c r="T43" s="67"/>
      <c r="U43" s="67"/>
    </row>
    <row r="44" spans="1:21" x14ac:dyDescent="0.2">
      <c r="A44" s="5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7"/>
      <c r="S44" s="6"/>
      <c r="T44" s="67"/>
      <c r="U44" s="67"/>
    </row>
    <row r="45" spans="1:21" x14ac:dyDescent="0.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8" spans="1:21" ht="16" thickBot="1" x14ac:dyDescent="0.25"/>
    <row r="49" spans="6:16" x14ac:dyDescent="0.2">
      <c r="F49" s="10" t="s">
        <v>7</v>
      </c>
      <c r="G49" s="24" t="e">
        <f>#REF!+R45</f>
        <v>#REF!</v>
      </c>
    </row>
    <row r="50" spans="6:16" x14ac:dyDescent="0.2">
      <c r="F50" s="11" t="s">
        <v>8</v>
      </c>
      <c r="G50" s="25">
        <v>744</v>
      </c>
    </row>
    <row r="51" spans="6:16" ht="16" thickBot="1" x14ac:dyDescent="0.25">
      <c r="F51" s="11"/>
      <c r="G51" s="12"/>
    </row>
    <row r="52" spans="6:16" ht="18.75" customHeight="1" thickBot="1" x14ac:dyDescent="0.25">
      <c r="F52" s="13" t="s">
        <v>9</v>
      </c>
      <c r="G52" s="20" t="e">
        <f>G50-G49</f>
        <v>#REF!</v>
      </c>
      <c r="I52" s="82" t="e">
        <f>IF(G52&gt;=0,"under budget","over budget")</f>
        <v>#REF!</v>
      </c>
      <c r="J52" s="83"/>
      <c r="P52" s="21"/>
    </row>
  </sheetData>
  <sheetProtection sheet="1" objects="1" scenarios="1"/>
  <mergeCells count="9">
    <mergeCell ref="I52:J52"/>
    <mergeCell ref="R15:R16"/>
    <mergeCell ref="S15:S16"/>
    <mergeCell ref="T15:T16"/>
    <mergeCell ref="U15:U16"/>
    <mergeCell ref="R32:R33"/>
    <mergeCell ref="S32:S33"/>
    <mergeCell ref="T32:T33"/>
    <mergeCell ref="U32:U33"/>
  </mergeCells>
  <conditionalFormatting sqref="I52:J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ellIs" dxfId="33" priority="1" operator="lessThan">
      <formula>0</formula>
    </cfRule>
    <cfRule type="cellIs" dxfId="32" priority="2" operator="greaterThanOrEqual">
      <formula>0</formula>
    </cfRule>
  </conditionalFormatting>
  <pageMargins left="0.7" right="0.7" top="0.75" bottom="0.75" header="0.3" footer="0.3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Dec 2019 Payroll</vt:lpstr>
      <vt:lpstr>JAN 1-15 2022</vt:lpstr>
      <vt:lpstr>JAN 16-31 2022</vt:lpstr>
      <vt:lpstr>FEB 1-15 2022</vt:lpstr>
      <vt:lpstr>FEB 16-28 2022</vt:lpstr>
      <vt:lpstr>MAR 1-15 2022</vt:lpstr>
      <vt:lpstr>MAR 16-31 2022</vt:lpstr>
      <vt:lpstr>APR 1-15 2022</vt:lpstr>
      <vt:lpstr>APR 16-30 2022</vt:lpstr>
      <vt:lpstr>MAY 1-15 2022</vt:lpstr>
      <vt:lpstr>MAY 16-31 2022</vt:lpstr>
      <vt:lpstr>JUN 1-15 2022</vt:lpstr>
      <vt:lpstr>JUN 16-30 2022</vt:lpstr>
      <vt:lpstr>JUL 1-15 2022</vt:lpstr>
      <vt:lpstr>JUL 16-31 2022</vt:lpstr>
      <vt:lpstr>AUG 1-15 2022</vt:lpstr>
      <vt:lpstr>AUG 16-31 2022</vt:lpstr>
      <vt:lpstr>SEP 1-15 2022</vt:lpstr>
      <vt:lpstr>SEP 16-30 2022</vt:lpstr>
      <vt:lpstr>OCT 1-15 2022</vt:lpstr>
      <vt:lpstr>OCT 16-31 2022</vt:lpstr>
      <vt:lpstr>NOV 1-15 2022</vt:lpstr>
      <vt:lpstr>NOV 16-30 2022</vt:lpstr>
      <vt:lpstr>DEC 1-15 2022</vt:lpstr>
      <vt:lpstr>DEC 16-31 2022</vt:lpstr>
      <vt:lpstr>Summary of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futher</dc:creator>
  <cp:lastModifiedBy>paul futher</cp:lastModifiedBy>
  <cp:lastPrinted>2019-12-30T15:58:54Z</cp:lastPrinted>
  <dcterms:created xsi:type="dcterms:W3CDTF">2018-06-13T22:40:31Z</dcterms:created>
  <dcterms:modified xsi:type="dcterms:W3CDTF">2022-01-15T23:15:03Z</dcterms:modified>
</cp:coreProperties>
</file>