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3677\Documents\NEW_WORK\Postdoc LYON\ORP R\"/>
    </mc:Choice>
  </mc:AlternateContent>
  <bookViews>
    <workbookView xWindow="0" yWindow="0" windowWidth="23040" windowHeight="9264"/>
  </bookViews>
  <sheets>
    <sheet name="Griesbachian" sheetId="1" r:id="rId1"/>
  </sheets>
  <calcPr calcId="0"/>
</workbook>
</file>

<file path=xl/calcChain.xml><?xml version="1.0" encoding="utf-8"?>
<calcChain xmlns="http://schemas.openxmlformats.org/spreadsheetml/2006/main">
  <c r="D16" i="1" l="1"/>
  <c r="E16" i="1" s="1"/>
  <c r="E24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17" i="1"/>
  <c r="E17" i="1" s="1"/>
  <c r="D12" i="1"/>
  <c r="E12" i="1"/>
  <c r="F12" i="1"/>
  <c r="G12" i="1"/>
  <c r="H12" i="1"/>
  <c r="I12" i="1"/>
  <c r="J12" i="1"/>
  <c r="K12" i="1"/>
  <c r="L12" i="1"/>
  <c r="M12" i="1"/>
  <c r="C12" i="1"/>
</calcChain>
</file>

<file path=xl/sharedStrings.xml><?xml version="1.0" encoding="utf-8"?>
<sst xmlns="http://schemas.openxmlformats.org/spreadsheetml/2006/main" count="45" uniqueCount="34">
  <si>
    <t>Hypophiceras</t>
  </si>
  <si>
    <t>Metophiceras</t>
  </si>
  <si>
    <t>Tompophiceras</t>
  </si>
  <si>
    <t>Otoceras</t>
  </si>
  <si>
    <t>Wordieoceras</t>
  </si>
  <si>
    <t>Discophiceras</t>
  </si>
  <si>
    <t>Ophiceras</t>
  </si>
  <si>
    <t>Vishnuites</t>
  </si>
  <si>
    <t>Bukkenites</t>
  </si>
  <si>
    <t>?Anotoceras</t>
  </si>
  <si>
    <t>Aldanoceras</t>
  </si>
  <si>
    <t>Spiti</t>
  </si>
  <si>
    <t>Salt-Range</t>
  </si>
  <si>
    <t>Oman</t>
  </si>
  <si>
    <t>South-China</t>
  </si>
  <si>
    <t>Greenland</t>
  </si>
  <si>
    <t>Spitsbergen</t>
  </si>
  <si>
    <t>Ellesmere</t>
  </si>
  <si>
    <t>Olenek-Lena</t>
  </si>
  <si>
    <t>]80;90]</t>
  </si>
  <si>
    <t>]60;70]</t>
  </si>
  <si>
    <t>]40;50]</t>
  </si>
  <si>
    <t>]90;100]</t>
  </si>
  <si>
    <t>]70;80]</t>
  </si>
  <si>
    <t>]30;40]</t>
  </si>
  <si>
    <t>]10;20]</t>
  </si>
  <si>
    <t>]20;30]</t>
  </si>
  <si>
    <t>]50;60]</t>
  </si>
  <si>
    <t>]0;10]</t>
  </si>
  <si>
    <t>%</t>
  </si>
  <si>
    <t>ORP cat</t>
  </si>
  <si>
    <t>Intervalle</t>
  </si>
  <si>
    <t>Abondance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</si>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</sst>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Griesbachian!$C$16:$C$25</c:f>
              <c:strCache>
                <c:ptCount val="10"/>
                <c:pt idx="0">
                  <c:v>]0;10]</c:v>
                </c:pt>
                <c:pt idx="1">
                  <c:v>]10;20]</c:v>
                </c:pt>
                <c:pt idx="2">
                  <c:v>]20;30]</c:v>
                </c:pt>
                <c:pt idx="3">
                  <c:v>]30;40]</c:v>
                </c:pt>
                <c:pt idx="4">
                  <c:v>]40;50]</c:v>
                </c:pt>
                <c:pt idx="5">
                  <c:v>]50;60]</c:v>
                </c:pt>
                <c:pt idx="6">
                  <c:v>]60;70]</c:v>
                </c:pt>
                <c:pt idx="7">
                  <c:v>]70;80]</c:v>
                </c:pt>
                <c:pt idx="8">
                  <c:v>]80;90]</c:v>
                </c:pt>
                <c:pt idx="9">
                  <c:v>]90;100]</c:v>
                </c:pt>
              </c:strCache>
            </c:strRef>
          </c:cat>
          <c:val>
            <c:numRef>
              <c:f>Griesbachian!$E$16:$E$25</c:f>
              <c:numCache>
                <c:formatCode>General</c:formatCode>
                <c:ptCount val="10"/>
                <c:pt idx="0">
                  <c:v>0</c:v>
                </c:pt>
                <c:pt idx="1">
                  <c:v>9.0909090909090917</c:v>
                </c:pt>
                <c:pt idx="2">
                  <c:v>0</c:v>
                </c:pt>
                <c:pt idx="3">
                  <c:v>9.0909090909090917</c:v>
                </c:pt>
                <c:pt idx="4">
                  <c:v>9.0909090909090917</c:v>
                </c:pt>
                <c:pt idx="5">
                  <c:v>0</c:v>
                </c:pt>
                <c:pt idx="6">
                  <c:v>36.363636363636367</c:v>
                </c:pt>
                <c:pt idx="7">
                  <c:v>9.0909090909090917</c:v>
                </c:pt>
                <c:pt idx="8">
                  <c:v>18.181818181818183</c:v>
                </c:pt>
                <c:pt idx="9">
                  <c:v>9.0909090909090917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175680"/>
        <c:axId val="770180576"/>
      </c:barChart>
      <c:catAx>
        <c:axId val="7701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d'occurrence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180576"/>
        <c:crosses val="autoZero"/>
        <c:auto val="1"/>
        <c:lblAlgn val="ctr"/>
        <c:lblOffset val="100"/>
        <c:noMultiLvlLbl val="0"/>
      </c:catAx>
      <c:valAx>
        <c:axId val="7701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1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567690</xdr:colOff>
      <xdr:row>13</xdr:row>
      <xdr:rowOff>186690</xdr:rowOff>
    </xdr:from>
    <xdr:to>
      <xdr:col>13</xdr:col>
      <xdr:colOff>7620</xdr:colOff>
      <xdr:row>25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workbookViewId="0">
      <selection activeCell="D16" sqref="D16"/>
    </sheetView>
  </sheetViews>
  <sheetFormatPr baseColWidth="10" defaultRowHeight="14.4" x14ac:dyDescent="0.3"/>
  <cols>
    <col min="2" max="2" width="11.21875" bestFit="1" customWidth="1"/>
    <col min="3" max="3" width="12" bestFit="1" customWidth="1"/>
    <col min="4" max="4" width="12.21875" bestFit="1" customWidth="1"/>
    <col min="5" max="5" width="13.5546875" bestFit="1" customWidth="1"/>
    <col min="6" max="6" width="8.44140625" bestFit="1" customWidth="1"/>
    <col min="7" max="7" width="12.44140625" bestFit="1" customWidth="1"/>
    <col min="8" max="8" width="12.21875" bestFit="1" customWidth="1"/>
    <col min="9" max="9" width="9.109375" bestFit="1" customWidth="1"/>
    <col min="10" max="10" width="9.21875" bestFit="1" customWidth="1"/>
    <col min="11" max="11" width="9.77734375" bestFit="1" customWidth="1"/>
    <col min="12" max="12" width="11.21875" bestFit="1" customWidth="1"/>
    <col min="13" max="13" width="11" bestFit="1" customWidth="1"/>
  </cols>
  <sheetData>
    <row r="1" spans="2:13" ht="15" thickBot="1" x14ac:dyDescent="0.35"/>
    <row r="2" spans="2:13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3" t="s">
        <v>10</v>
      </c>
    </row>
    <row r="3" spans="2:13" x14ac:dyDescent="0.3">
      <c r="B3" s="7" t="s">
        <v>11</v>
      </c>
      <c r="C3" s="14">
        <v>1</v>
      </c>
      <c r="D3" s="14">
        <v>1</v>
      </c>
      <c r="E3" s="14">
        <v>0</v>
      </c>
      <c r="F3" s="14">
        <v>1</v>
      </c>
      <c r="G3" s="14">
        <v>0</v>
      </c>
      <c r="H3" s="14">
        <v>0</v>
      </c>
      <c r="I3" s="14">
        <v>1</v>
      </c>
      <c r="J3" s="14">
        <v>1</v>
      </c>
      <c r="K3" s="14">
        <v>0</v>
      </c>
      <c r="L3" s="14">
        <v>1</v>
      </c>
      <c r="M3" s="15">
        <v>0</v>
      </c>
    </row>
    <row r="4" spans="2:13" x14ac:dyDescent="0.3">
      <c r="B4" s="7" t="s">
        <v>12</v>
      </c>
      <c r="C4" s="14">
        <v>1</v>
      </c>
      <c r="D4" s="14">
        <v>1</v>
      </c>
      <c r="E4" s="14">
        <v>0</v>
      </c>
      <c r="F4" s="14">
        <v>0</v>
      </c>
      <c r="G4" s="14">
        <v>0</v>
      </c>
      <c r="H4" s="14">
        <v>0</v>
      </c>
      <c r="I4" s="14">
        <v>1</v>
      </c>
      <c r="J4" s="14">
        <v>1</v>
      </c>
      <c r="K4" s="14">
        <v>0</v>
      </c>
      <c r="L4" s="14">
        <v>1</v>
      </c>
      <c r="M4" s="15">
        <v>0</v>
      </c>
    </row>
    <row r="5" spans="2:13" x14ac:dyDescent="0.3">
      <c r="B5" s="7" t="s">
        <v>13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1</v>
      </c>
      <c r="I5" s="14">
        <v>1</v>
      </c>
      <c r="J5" s="14">
        <v>0</v>
      </c>
      <c r="K5" s="14">
        <v>1</v>
      </c>
      <c r="L5" s="14">
        <v>1</v>
      </c>
      <c r="M5" s="15">
        <v>0</v>
      </c>
    </row>
    <row r="6" spans="2:13" x14ac:dyDescent="0.3">
      <c r="B6" s="7" t="s">
        <v>14</v>
      </c>
      <c r="C6" s="14">
        <v>1</v>
      </c>
      <c r="D6" s="14">
        <v>1</v>
      </c>
      <c r="E6" s="14">
        <v>1</v>
      </c>
      <c r="F6" s="14">
        <v>1</v>
      </c>
      <c r="G6" s="14">
        <v>0</v>
      </c>
      <c r="H6" s="14">
        <v>1</v>
      </c>
      <c r="I6" s="14">
        <v>1</v>
      </c>
      <c r="J6" s="14">
        <v>1</v>
      </c>
      <c r="K6" s="14">
        <v>1</v>
      </c>
      <c r="L6" s="14">
        <v>0</v>
      </c>
      <c r="M6" s="15">
        <v>0</v>
      </c>
    </row>
    <row r="7" spans="2:13" x14ac:dyDescent="0.3">
      <c r="B7" s="7" t="s">
        <v>15</v>
      </c>
      <c r="C7" s="14">
        <v>1</v>
      </c>
      <c r="D7" s="14">
        <v>1</v>
      </c>
      <c r="E7" s="14">
        <v>1</v>
      </c>
      <c r="F7" s="14">
        <v>0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0</v>
      </c>
      <c r="M7" s="15">
        <v>0</v>
      </c>
    </row>
    <row r="8" spans="2:13" x14ac:dyDescent="0.3">
      <c r="B8" s="7" t="s">
        <v>16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0</v>
      </c>
      <c r="M8" s="15">
        <v>0</v>
      </c>
    </row>
    <row r="9" spans="2:13" x14ac:dyDescent="0.3">
      <c r="B9" s="7" t="s">
        <v>17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>
        <v>0</v>
      </c>
      <c r="M9" s="15">
        <v>0</v>
      </c>
    </row>
    <row r="10" spans="2:13" ht="15" thickBot="1" x14ac:dyDescent="0.35">
      <c r="B10" s="4" t="s">
        <v>18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0</v>
      </c>
      <c r="I10" s="12">
        <v>1</v>
      </c>
      <c r="J10" s="12">
        <v>0</v>
      </c>
      <c r="K10" s="12">
        <v>0</v>
      </c>
      <c r="L10" s="12">
        <v>0</v>
      </c>
      <c r="M10" s="13">
        <v>1</v>
      </c>
    </row>
    <row r="11" spans="2:13" ht="15" thickBot="1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2:13" x14ac:dyDescent="0.3">
      <c r="B12" s="1" t="s">
        <v>29</v>
      </c>
      <c r="C12" s="10">
        <f>SUM(C3:C10)/8*100</f>
        <v>87.5</v>
      </c>
      <c r="D12" s="10">
        <f t="shared" ref="D12:M12" si="0">SUM(D3:D10)/8*100</f>
        <v>87.5</v>
      </c>
      <c r="E12" s="10">
        <f t="shared" si="0"/>
        <v>62.5</v>
      </c>
      <c r="F12" s="10">
        <f t="shared" si="0"/>
        <v>62.5</v>
      </c>
      <c r="G12" s="10">
        <f t="shared" si="0"/>
        <v>50</v>
      </c>
      <c r="H12" s="10">
        <f t="shared" si="0"/>
        <v>62.5</v>
      </c>
      <c r="I12" s="10">
        <f t="shared" si="0"/>
        <v>100</v>
      </c>
      <c r="J12" s="10">
        <f t="shared" si="0"/>
        <v>75</v>
      </c>
      <c r="K12" s="10">
        <f t="shared" si="0"/>
        <v>62.5</v>
      </c>
      <c r="L12" s="10">
        <f t="shared" si="0"/>
        <v>37.5</v>
      </c>
      <c r="M12" s="11">
        <f t="shared" si="0"/>
        <v>12.5</v>
      </c>
    </row>
    <row r="13" spans="2:13" ht="15" thickBot="1" x14ac:dyDescent="0.35">
      <c r="B13" s="4" t="s">
        <v>30</v>
      </c>
      <c r="C13" s="12" t="s">
        <v>19</v>
      </c>
      <c r="D13" s="12" t="s">
        <v>19</v>
      </c>
      <c r="E13" s="12" t="s">
        <v>20</v>
      </c>
      <c r="F13" s="12" t="s">
        <v>20</v>
      </c>
      <c r="G13" s="12" t="s">
        <v>21</v>
      </c>
      <c r="H13" s="12" t="s">
        <v>20</v>
      </c>
      <c r="I13" s="12" t="s">
        <v>22</v>
      </c>
      <c r="J13" s="12" t="s">
        <v>23</v>
      </c>
      <c r="K13" s="12" t="s">
        <v>20</v>
      </c>
      <c r="L13" s="12" t="s">
        <v>24</v>
      </c>
      <c r="M13" s="13" t="s">
        <v>25</v>
      </c>
    </row>
    <row r="14" spans="2:13" ht="15" thickBot="1" x14ac:dyDescent="0.35"/>
    <row r="15" spans="2:13" x14ac:dyDescent="0.3">
      <c r="C15" s="1" t="s">
        <v>31</v>
      </c>
      <c r="D15" s="2" t="s">
        <v>32</v>
      </c>
      <c r="E15" s="3" t="s">
        <v>33</v>
      </c>
    </row>
    <row r="16" spans="2:13" x14ac:dyDescent="0.3">
      <c r="C16" s="7" t="s">
        <v>28</v>
      </c>
      <c r="D16" s="8">
        <f>COUNTIF($C$13:$M$13,C16)</f>
        <v>0</v>
      </c>
      <c r="E16" s="9">
        <f>D16/11*100</f>
        <v>0</v>
      </c>
    </row>
    <row r="17" spans="3:5" x14ac:dyDescent="0.3">
      <c r="C17" s="7" t="s">
        <v>25</v>
      </c>
      <c r="D17" s="8">
        <f>COUNTIF($C$13:$M$13,C17)</f>
        <v>1</v>
      </c>
      <c r="E17" s="9">
        <f>D17/11*100</f>
        <v>9.0909090909090917</v>
      </c>
    </row>
    <row r="18" spans="3:5" x14ac:dyDescent="0.3">
      <c r="C18" s="7" t="s">
        <v>26</v>
      </c>
      <c r="D18" s="8">
        <f t="shared" ref="D18:D25" si="1">COUNTIF($C$13:$M$13,C18)</f>
        <v>0</v>
      </c>
      <c r="E18" s="9">
        <f t="shared" ref="E18:E25" si="2">D18/11*100</f>
        <v>0</v>
      </c>
    </row>
    <row r="19" spans="3:5" x14ac:dyDescent="0.3">
      <c r="C19" s="7" t="s">
        <v>24</v>
      </c>
      <c r="D19" s="8">
        <f t="shared" si="1"/>
        <v>1</v>
      </c>
      <c r="E19" s="9">
        <f t="shared" si="2"/>
        <v>9.0909090909090917</v>
      </c>
    </row>
    <row r="20" spans="3:5" x14ac:dyDescent="0.3">
      <c r="C20" s="7" t="s">
        <v>21</v>
      </c>
      <c r="D20" s="8">
        <f t="shared" si="1"/>
        <v>1</v>
      </c>
      <c r="E20" s="9">
        <f t="shared" si="2"/>
        <v>9.0909090909090917</v>
      </c>
    </row>
    <row r="21" spans="3:5" x14ac:dyDescent="0.3">
      <c r="C21" s="7" t="s">
        <v>27</v>
      </c>
      <c r="D21" s="8">
        <f t="shared" si="1"/>
        <v>0</v>
      </c>
      <c r="E21" s="9">
        <f t="shared" si="2"/>
        <v>0</v>
      </c>
    </row>
    <row r="22" spans="3:5" x14ac:dyDescent="0.3">
      <c r="C22" s="7" t="s">
        <v>20</v>
      </c>
      <c r="D22" s="8">
        <f t="shared" si="1"/>
        <v>4</v>
      </c>
      <c r="E22" s="9">
        <f t="shared" si="2"/>
        <v>36.363636363636367</v>
      </c>
    </row>
    <row r="23" spans="3:5" x14ac:dyDescent="0.3">
      <c r="C23" s="7" t="s">
        <v>23</v>
      </c>
      <c r="D23" s="8">
        <f t="shared" si="1"/>
        <v>1</v>
      </c>
      <c r="E23" s="9">
        <f t="shared" si="2"/>
        <v>9.0909090909090917</v>
      </c>
    </row>
    <row r="24" spans="3:5" x14ac:dyDescent="0.3">
      <c r="C24" s="7" t="s">
        <v>19</v>
      </c>
      <c r="D24" s="8">
        <f t="shared" si="1"/>
        <v>2</v>
      </c>
      <c r="E24" s="9">
        <f t="shared" si="2"/>
        <v>18.181818181818183</v>
      </c>
    </row>
    <row r="25" spans="3:5" ht="15" thickBot="1" x14ac:dyDescent="0.35">
      <c r="C25" s="4" t="s">
        <v>22</v>
      </c>
      <c r="D25" s="5">
        <f t="shared" si="1"/>
        <v>1</v>
      </c>
      <c r="E25" s="6">
        <f t="shared" si="2"/>
        <v>9.0909090909090917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Griesbachian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G</dc:creator>
  <cp:lastModifiedBy>Pauline G</cp:lastModifiedBy>
  <dcterms:created xsi:type="dcterms:W3CDTF">2023-05-25T10:43:01Z</dcterms:created>
  <dcterms:modified xsi:type="dcterms:W3CDTF">2023-05-25T14:28:33Z</dcterms:modified>
</cp:coreProperties>
</file>