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3677\Documents\NEW_WORK\Postdoc LYON\ORP R\"/>
    </mc:Choice>
  </mc:AlternateContent>
  <bookViews>
    <workbookView xWindow="0" yWindow="0" windowWidth="25200" windowHeight="12048"/>
  </bookViews>
  <sheets>
    <sheet name="Smithian" sheetId="1" r:id="rId1"/>
  </sheets>
  <calcPr calcId="0"/>
</workbook>
</file>

<file path=xl/calcChain.xml><?xml version="1.0" encoding="utf-8"?>
<calcChain xmlns="http://schemas.openxmlformats.org/spreadsheetml/2006/main">
  <c r="E36" i="1" l="1"/>
  <c r="D37" i="1"/>
  <c r="E37" i="1" s="1"/>
  <c r="D38" i="1"/>
  <c r="D39" i="1"/>
  <c r="D40" i="1"/>
  <c r="D41" i="1"/>
  <c r="E41" i="1" s="1"/>
  <c r="D42" i="1"/>
  <c r="E42" i="1" s="1"/>
  <c r="D43" i="1"/>
  <c r="E43" i="1" s="1"/>
  <c r="D44" i="1"/>
  <c r="E44" i="1" s="1"/>
  <c r="D45" i="1"/>
  <c r="E45" i="1" s="1"/>
  <c r="D36" i="1"/>
  <c r="E40" i="1"/>
  <c r="E39" i="1"/>
  <c r="E38" i="1"/>
  <c r="E25" i="1"/>
  <c r="E26" i="1"/>
  <c r="E27" i="1"/>
  <c r="E28" i="1"/>
  <c r="E29" i="1"/>
  <c r="E30" i="1"/>
  <c r="E31" i="1"/>
  <c r="E32" i="1"/>
  <c r="E33" i="1"/>
  <c r="E24" i="1"/>
  <c r="D25" i="1"/>
  <c r="D26" i="1"/>
  <c r="D27" i="1"/>
  <c r="D28" i="1"/>
  <c r="D29" i="1"/>
  <c r="D30" i="1"/>
  <c r="D31" i="1"/>
  <c r="D32" i="1"/>
  <c r="D33" i="1"/>
  <c r="D24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C19" i="1"/>
</calcChain>
</file>

<file path=xl/sharedStrings.xml><?xml version="1.0" encoding="utf-8"?>
<sst xmlns="http://schemas.openxmlformats.org/spreadsheetml/2006/main" count="227" uniqueCount="103">
  <si>
    <t>Kashmirites</t>
  </si>
  <si>
    <t>Kelteroceras</t>
  </si>
  <si>
    <t>Sakhaites</t>
  </si>
  <si>
    <t>Pseudoceltites</t>
  </si>
  <si>
    <t>Preflorianites</t>
  </si>
  <si>
    <t>Eukashmirites</t>
  </si>
  <si>
    <t>Hanielites</t>
  </si>
  <si>
    <t>Glyptophiceras</t>
  </si>
  <si>
    <t>Xenoceltites</t>
  </si>
  <si>
    <t>Subvishnuites</t>
  </si>
  <si>
    <t>Melagathiceras</t>
  </si>
  <si>
    <t>Juvenites</t>
  </si>
  <si>
    <t>Thermalites</t>
  </si>
  <si>
    <t>Proharpoceras</t>
  </si>
  <si>
    <t>Lepiskites</t>
  </si>
  <si>
    <t>Clypeoceras</t>
  </si>
  <si>
    <t>Clypeoceratoides</t>
  </si>
  <si>
    <t>Pseudaspidites</t>
  </si>
  <si>
    <t>Paraspidites</t>
  </si>
  <si>
    <t>Lingyunites</t>
  </si>
  <si>
    <t>Wyomingites</t>
  </si>
  <si>
    <t>Anaflemingites</t>
  </si>
  <si>
    <t>Meekoceras</t>
  </si>
  <si>
    <t>Gyronites</t>
  </si>
  <si>
    <t>Prionolobus</t>
  </si>
  <si>
    <t>Flemingites</t>
  </si>
  <si>
    <t>Euflemingites</t>
  </si>
  <si>
    <t>Anaxenaspis</t>
  </si>
  <si>
    <t>Pseudoflemingites</t>
  </si>
  <si>
    <t>Subflemingites</t>
  </si>
  <si>
    <t>Arctoceras</t>
  </si>
  <si>
    <t>Submeekoceras</t>
  </si>
  <si>
    <t>Ussuria</t>
  </si>
  <si>
    <t>Metussuria</t>
  </si>
  <si>
    <t>Parussuria</t>
  </si>
  <si>
    <t>Oxyussuria</t>
  </si>
  <si>
    <t>Platussuria</t>
  </si>
  <si>
    <t>Anasibirites</t>
  </si>
  <si>
    <t>Gurleyites</t>
  </si>
  <si>
    <t>Hemiprionites</t>
  </si>
  <si>
    <t>Prionites</t>
  </si>
  <si>
    <t>Wasachites</t>
  </si>
  <si>
    <t>Parastephanites</t>
  </si>
  <si>
    <t>Anawasachites</t>
  </si>
  <si>
    <t>Arctoprionites</t>
  </si>
  <si>
    <t>Stephanites</t>
  </si>
  <si>
    <t>Inyoites</t>
  </si>
  <si>
    <t>Lanceolites</t>
  </si>
  <si>
    <t>Elkoceras</t>
  </si>
  <si>
    <t>Paranannites</t>
  </si>
  <si>
    <t>Owenites</t>
  </si>
  <si>
    <t>Metinyoites</t>
  </si>
  <si>
    <t>Clypites</t>
  </si>
  <si>
    <t>Cordillerites</t>
  </si>
  <si>
    <t>Tellerites</t>
  </si>
  <si>
    <t>Hedenstroemia</t>
  </si>
  <si>
    <t>Pseudosageceras</t>
  </si>
  <si>
    <t>Mesohedenstroemia</t>
  </si>
  <si>
    <t>Aspenites</t>
  </si>
  <si>
    <t>Hemiaspenites</t>
  </si>
  <si>
    <t>Pseudaspenites</t>
  </si>
  <si>
    <t>Madagascar</t>
  </si>
  <si>
    <t>Spiti</t>
  </si>
  <si>
    <t>Salt-Range</t>
  </si>
  <si>
    <t>Oman</t>
  </si>
  <si>
    <t>Timor</t>
  </si>
  <si>
    <t>Afghanistan</t>
  </si>
  <si>
    <t>South-China</t>
  </si>
  <si>
    <t>California</t>
  </si>
  <si>
    <t>Nevada</t>
  </si>
  <si>
    <t>Idaho</t>
  </si>
  <si>
    <t>Caucasus</t>
  </si>
  <si>
    <t>British-Columbia</t>
  </si>
  <si>
    <t>Spitsbergen</t>
  </si>
  <si>
    <t>Ellesmere</t>
  </si>
  <si>
    <t>Olenek-Lena</t>
  </si>
  <si>
    <t>%</t>
  </si>
  <si>
    <t>Intervalle</t>
  </si>
  <si>
    <t>]0;10]</t>
  </si>
  <si>
    <t>]10;20]</t>
  </si>
  <si>
    <t>]20;30]</t>
  </si>
  <si>
    <t>]30;40]</t>
  </si>
  <si>
    <t>]40;50]</t>
  </si>
  <si>
    <t>]50;60]</t>
  </si>
  <si>
    <t>]60;70]</t>
  </si>
  <si>
    <t>]70;80]</t>
  </si>
  <si>
    <t>]80;90]</t>
  </si>
  <si>
    <t>]90;100]</t>
  </si>
  <si>
    <t>Abondance</t>
  </si>
  <si>
    <t>Pourcentage</t>
  </si>
  <si>
    <t>NA</t>
  </si>
  <si>
    <t>ORP cat inclus</t>
  </si>
  <si>
    <t>ORP cat exclus</t>
  </si>
  <si>
    <t>[70;80[</t>
  </si>
  <si>
    <t>[0;10[</t>
  </si>
  <si>
    <t>[30;40[</t>
  </si>
  <si>
    <t>[20;30[</t>
  </si>
  <si>
    <t>[10;20[</t>
  </si>
  <si>
    <t>[80;90[</t>
  </si>
  <si>
    <t>[60;70[</t>
  </si>
  <si>
    <t>[40;50[</t>
  </si>
  <si>
    <t>[50;60[</t>
  </si>
  <si>
    <t>[90;100[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</si>
</sst>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Smithian!$E$23</c:f>
              <c:strCache>
                <c:ptCount val="1"/>
                <c:pt idx="0">
                  <c:v>Pourcentage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Smithian!$C$24:$C$33</c:f>
              <c:strCache>
                <c:ptCount val="10"/>
                <c:pt idx="0">
                  <c:v>]0;10]</c:v>
                </c:pt>
                <c:pt idx="1">
                  <c:v>]10;20]</c:v>
                </c:pt>
                <c:pt idx="2">
                  <c:v>]20;30]</c:v>
                </c:pt>
                <c:pt idx="3">
                  <c:v>]30;40]</c:v>
                </c:pt>
                <c:pt idx="4">
                  <c:v>]40;50]</c:v>
                </c:pt>
                <c:pt idx="5">
                  <c:v>]50;60]</c:v>
                </c:pt>
                <c:pt idx="6">
                  <c:v>]60;70]</c:v>
                </c:pt>
                <c:pt idx="7">
                  <c:v>]70;80]</c:v>
                </c:pt>
                <c:pt idx="8">
                  <c:v>]80;90]</c:v>
                </c:pt>
                <c:pt idx="9">
                  <c:v>]90;100]</c:v>
                </c:pt>
              </c:strCache>
            </c:strRef>
          </c:cat>
          <c:val>
            <c:numRef>
              <c:f>Smithian!$E$24:$E$33</c:f>
              <c:numCache>
                <c:formatCode>General</c:formatCode>
                <c:ptCount val="10"/>
                <c:pt idx="0">
                  <c:v>31.147540983606557</c:v>
                </c:pt>
                <c:pt idx="1">
                  <c:v>16.393442622950818</c:v>
                </c:pt>
                <c:pt idx="2">
                  <c:v>8.1967213114754092</c:v>
                </c:pt>
                <c:pt idx="3">
                  <c:v>11.475409836065573</c:v>
                </c:pt>
                <c:pt idx="4">
                  <c:v>3.278688524590164</c:v>
                </c:pt>
                <c:pt idx="5">
                  <c:v>6.557377049180328</c:v>
                </c:pt>
                <c:pt idx="6">
                  <c:v>6.557377049180328</c:v>
                </c:pt>
                <c:pt idx="7">
                  <c:v>13.114754098360656</c:v>
                </c:pt>
                <c:pt idx="8">
                  <c:v>0</c:v>
                </c:pt>
                <c:pt idx="9">
                  <c:v>3.278688524590164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499552"/>
        <c:axId val="907502272"/>
      </c:barChart>
      <c:catAx>
        <c:axId val="9074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502272"/>
        <c:crosses val="autoZero"/>
        <c:auto val="1"/>
        <c:lblAlgn val="ctr"/>
        <c:lblOffset val="100"/>
        <c:noMultiLvlLbl val="0"/>
      </c:catAx>
      <c:valAx>
        <c:axId val="9075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4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Smithian!$E$35</c:f>
              <c:strCache>
                <c:ptCount val="1"/>
                <c:pt idx="0">
                  <c:v>Pourcentage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Smithian!$C$36:$C$45</c:f>
              <c:strCache>
                <c:ptCount val="10"/>
                <c:pt idx="0">
                  <c:v>[0;10[</c:v>
                </c:pt>
                <c:pt idx="1">
                  <c:v>[10;20[</c:v>
                </c:pt>
                <c:pt idx="2">
                  <c:v>[20;30[</c:v>
                </c:pt>
                <c:pt idx="3">
                  <c:v>[30;40[</c:v>
                </c:pt>
                <c:pt idx="4">
                  <c:v>[40;50[</c:v>
                </c:pt>
                <c:pt idx="5">
                  <c:v>[50;60[</c:v>
                </c:pt>
                <c:pt idx="6">
                  <c:v>[60;70[</c:v>
                </c:pt>
                <c:pt idx="7">
                  <c:v>[70;80[</c:v>
                </c:pt>
                <c:pt idx="8">
                  <c:v>[80;90[</c:v>
                </c:pt>
                <c:pt idx="9">
                  <c:v>[90;100[</c:v>
                </c:pt>
              </c:strCache>
            </c:strRef>
          </c:cat>
          <c:val>
            <c:numRef>
              <c:f>Smithian!$E$36:$E$45</c:f>
              <c:numCache>
                <c:formatCode>General</c:formatCode>
                <c:ptCount val="10"/>
                <c:pt idx="0">
                  <c:v>31.147540983606557</c:v>
                </c:pt>
                <c:pt idx="1">
                  <c:v>8.1967213114754092</c:v>
                </c:pt>
                <c:pt idx="2">
                  <c:v>16.393442622950818</c:v>
                </c:pt>
                <c:pt idx="3">
                  <c:v>9.8360655737704921</c:v>
                </c:pt>
                <c:pt idx="4">
                  <c:v>4.918032786885246</c:v>
                </c:pt>
                <c:pt idx="5">
                  <c:v>3.278688524590164</c:v>
                </c:pt>
                <c:pt idx="6">
                  <c:v>9.8360655737704921</c:v>
                </c:pt>
                <c:pt idx="7">
                  <c:v>9.8360655737704921</c:v>
                </c:pt>
                <c:pt idx="8">
                  <c:v>3.278688524590164</c:v>
                </c:pt>
                <c:pt idx="9">
                  <c:v>1.639344262295082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364256"/>
        <c:axId val="863363168"/>
      </c:barChart>
      <c:catAx>
        <c:axId val="8633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363168"/>
        <c:crosses val="autoZero"/>
        <c:auto val="1"/>
        <c:lblAlgn val="ctr"/>
        <c:lblOffset val="100"/>
        <c:noMultiLvlLbl val="0"/>
      </c:catAx>
      <c:valAx>
        <c:axId val="863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3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11</xdr:col>
      <xdr:colOff>441960</xdr:colOff>
      <xdr:row>33</xdr:row>
      <xdr:rowOff>15240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34</xdr:row>
      <xdr:rowOff>3810</xdr:rowOff>
    </xdr:from>
    <xdr:to>
      <xdr:col>11</xdr:col>
      <xdr:colOff>449580</xdr:colOff>
      <xdr:row>45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45"/>
  <sheetViews>
    <sheetView tabSelected="1" zoomScale="80" zoomScaleNormal="80" workbookViewId="0">
      <selection activeCell="D36" sqref="D36"/>
    </sheetView>
  </sheetViews>
  <sheetFormatPr baseColWidth="10" defaultRowHeight="14.4" x14ac:dyDescent="0.3"/>
  <cols>
    <col min="2" max="2" width="14.44140625" style="7" bestFit="1" customWidth="1"/>
    <col min="3" max="5" width="12" bestFit="1" customWidth="1"/>
    <col min="6" max="6" width="12.77734375" bestFit="1" customWidth="1"/>
    <col min="7" max="7" width="11.88671875" bestFit="1" customWidth="1"/>
    <col min="8" max="8" width="12.21875" bestFit="1" customWidth="1"/>
    <col min="9" max="9" width="12" bestFit="1" customWidth="1"/>
    <col min="10" max="10" width="13.109375" bestFit="1" customWidth="1"/>
    <col min="11" max="11" width="11" bestFit="1" customWidth="1"/>
    <col min="12" max="12" width="12" bestFit="1" customWidth="1"/>
    <col min="13" max="13" width="13.44140625" bestFit="1" customWidth="1"/>
    <col min="14" max="14" width="12" bestFit="1" customWidth="1"/>
    <col min="15" max="15" width="10.5546875" bestFit="1" customWidth="1"/>
    <col min="16" max="16" width="12.88671875" bestFit="1" customWidth="1"/>
    <col min="17" max="17" width="12" bestFit="1" customWidth="1"/>
    <col min="18" max="18" width="10.88671875" bestFit="1" customWidth="1"/>
    <col min="19" max="19" width="15.109375" bestFit="1" customWidth="1"/>
    <col min="20" max="20" width="12.88671875" bestFit="1" customWidth="1"/>
    <col min="21" max="22" width="12" bestFit="1" customWidth="1"/>
    <col min="24" max="24" width="13" bestFit="1" customWidth="1"/>
    <col min="25" max="30" width="12" bestFit="1" customWidth="1"/>
    <col min="31" max="31" width="15.77734375" bestFit="1" customWidth="1"/>
    <col min="32" max="32" width="12.77734375" bestFit="1" customWidth="1"/>
    <col min="33" max="33" width="12" bestFit="1" customWidth="1"/>
    <col min="34" max="34" width="13.77734375" bestFit="1" customWidth="1"/>
    <col min="35" max="36" width="12" bestFit="1" customWidth="1"/>
    <col min="37" max="37" width="9.33203125" bestFit="1" customWidth="1"/>
    <col min="38" max="41" width="12" bestFit="1" customWidth="1"/>
    <col min="42" max="42" width="12.33203125" bestFit="1" customWidth="1"/>
    <col min="43" max="43" width="12" bestFit="1" customWidth="1"/>
    <col min="44" max="44" width="10.33203125" bestFit="1" customWidth="1"/>
    <col min="45" max="45" width="14" bestFit="1" customWidth="1"/>
    <col min="46" max="46" width="13.109375" bestFit="1" customWidth="1"/>
    <col min="47" max="47" width="12.5546875" bestFit="1" customWidth="1"/>
    <col min="48" max="57" width="12" bestFit="1" customWidth="1"/>
    <col min="58" max="58" width="13.44140625" bestFit="1" customWidth="1"/>
    <col min="59" max="59" width="14.88671875" bestFit="1" customWidth="1"/>
    <col min="60" max="60" width="17.88671875" bestFit="1" customWidth="1"/>
    <col min="61" max="61" width="8.77734375" bestFit="1" customWidth="1"/>
    <col min="62" max="62" width="12.88671875" bestFit="1" customWidth="1"/>
    <col min="63" max="63" width="13.44140625" bestFit="1" customWidth="1"/>
  </cols>
  <sheetData>
    <row r="1" spans="2:63" ht="15" thickBot="1" x14ac:dyDescent="0.35"/>
    <row r="2" spans="2:63" x14ac:dyDescent="0.3">
      <c r="B2" s="8"/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9" t="s">
        <v>39</v>
      </c>
      <c r="AQ2" s="9" t="s">
        <v>40</v>
      </c>
      <c r="AR2" s="9" t="s">
        <v>41</v>
      </c>
      <c r="AS2" s="9" t="s">
        <v>42</v>
      </c>
      <c r="AT2" s="9" t="s">
        <v>43</v>
      </c>
      <c r="AU2" s="9" t="s">
        <v>44</v>
      </c>
      <c r="AV2" s="9" t="s">
        <v>45</v>
      </c>
      <c r="AW2" s="9" t="s">
        <v>46</v>
      </c>
      <c r="AX2" s="9" t="s">
        <v>47</v>
      </c>
      <c r="AY2" s="9" t="s">
        <v>48</v>
      </c>
      <c r="AZ2" s="9" t="s">
        <v>49</v>
      </c>
      <c r="BA2" s="9" t="s">
        <v>50</v>
      </c>
      <c r="BB2" s="9" t="s">
        <v>51</v>
      </c>
      <c r="BC2" s="9" t="s">
        <v>52</v>
      </c>
      <c r="BD2" s="9" t="s">
        <v>53</v>
      </c>
      <c r="BE2" s="9" t="s">
        <v>54</v>
      </c>
      <c r="BF2" s="9" t="s">
        <v>55</v>
      </c>
      <c r="BG2" s="9" t="s">
        <v>56</v>
      </c>
      <c r="BH2" s="9" t="s">
        <v>57</v>
      </c>
      <c r="BI2" s="9" t="s">
        <v>58</v>
      </c>
      <c r="BJ2" s="9" t="s">
        <v>59</v>
      </c>
      <c r="BK2" s="10" t="s">
        <v>60</v>
      </c>
    </row>
    <row r="3" spans="2:63" x14ac:dyDescent="0.3">
      <c r="B3" s="11" t="s">
        <v>61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1</v>
      </c>
      <c r="AB3" s="6">
        <v>1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1</v>
      </c>
      <c r="BG3" s="6">
        <v>1</v>
      </c>
      <c r="BH3" s="6">
        <v>0</v>
      </c>
      <c r="BI3" s="6">
        <v>0</v>
      </c>
      <c r="BJ3" s="6">
        <v>0</v>
      </c>
      <c r="BK3" s="12">
        <v>0</v>
      </c>
    </row>
    <row r="4" spans="2:63" x14ac:dyDescent="0.3">
      <c r="B4" s="11" t="s">
        <v>62</v>
      </c>
      <c r="C4" s="6">
        <v>1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1</v>
      </c>
      <c r="AB4" s="6">
        <v>1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1</v>
      </c>
      <c r="AO4" s="6">
        <v>0</v>
      </c>
      <c r="AP4" s="6">
        <v>1</v>
      </c>
      <c r="AQ4" s="6">
        <v>1</v>
      </c>
      <c r="AR4" s="6">
        <v>1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1</v>
      </c>
      <c r="BG4" s="6">
        <v>1</v>
      </c>
      <c r="BH4" s="6">
        <v>0</v>
      </c>
      <c r="BI4" s="6">
        <v>1</v>
      </c>
      <c r="BJ4" s="6">
        <v>0</v>
      </c>
      <c r="BK4" s="12">
        <v>0</v>
      </c>
    </row>
    <row r="5" spans="2:63" x14ac:dyDescent="0.3">
      <c r="B5" s="11" t="s">
        <v>63</v>
      </c>
      <c r="C5" s="6">
        <v>1</v>
      </c>
      <c r="D5" s="6">
        <v>0</v>
      </c>
      <c r="E5" s="6">
        <v>0</v>
      </c>
      <c r="F5" s="6">
        <v>1</v>
      </c>
      <c r="G5" s="6">
        <v>0</v>
      </c>
      <c r="H5" s="6">
        <v>1</v>
      </c>
      <c r="I5" s="6">
        <v>0</v>
      </c>
      <c r="J5" s="6">
        <v>1</v>
      </c>
      <c r="K5" s="6">
        <v>1</v>
      </c>
      <c r="L5" s="6">
        <v>0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1</v>
      </c>
      <c r="Z5" s="6">
        <v>0</v>
      </c>
      <c r="AA5" s="6">
        <v>1</v>
      </c>
      <c r="AB5" s="6">
        <v>1</v>
      </c>
      <c r="AC5" s="6">
        <v>0</v>
      </c>
      <c r="AD5" s="6">
        <v>0</v>
      </c>
      <c r="AE5" s="6">
        <v>0</v>
      </c>
      <c r="AF5" s="6">
        <v>0</v>
      </c>
      <c r="AG5" s="6">
        <v>1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1</v>
      </c>
      <c r="AO5" s="6">
        <v>0</v>
      </c>
      <c r="AP5" s="6">
        <v>1</v>
      </c>
      <c r="AQ5" s="6">
        <v>1</v>
      </c>
      <c r="AR5" s="6">
        <v>1</v>
      </c>
      <c r="AS5" s="6">
        <v>1</v>
      </c>
      <c r="AT5" s="6">
        <v>0</v>
      </c>
      <c r="AU5" s="6">
        <v>0</v>
      </c>
      <c r="AV5" s="6">
        <v>1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1</v>
      </c>
      <c r="BD5" s="6">
        <v>0</v>
      </c>
      <c r="BE5" s="6">
        <v>0</v>
      </c>
      <c r="BF5" s="6">
        <v>1</v>
      </c>
      <c r="BG5" s="6">
        <v>1</v>
      </c>
      <c r="BH5" s="6">
        <v>0</v>
      </c>
      <c r="BI5" s="6">
        <v>1</v>
      </c>
      <c r="BJ5" s="6">
        <v>0</v>
      </c>
      <c r="BK5" s="12">
        <v>0</v>
      </c>
    </row>
    <row r="6" spans="2:63" x14ac:dyDescent="0.3">
      <c r="B6" s="11" t="s">
        <v>64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0</v>
      </c>
      <c r="Y6" s="6">
        <v>1</v>
      </c>
      <c r="Z6" s="6">
        <v>0</v>
      </c>
      <c r="AA6" s="6">
        <v>1</v>
      </c>
      <c r="AB6" s="6">
        <v>1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1</v>
      </c>
      <c r="AI6" s="6">
        <v>1</v>
      </c>
      <c r="AJ6" s="6">
        <v>0</v>
      </c>
      <c r="AK6" s="6">
        <v>0</v>
      </c>
      <c r="AL6" s="6">
        <v>0</v>
      </c>
      <c r="AM6" s="6">
        <v>0</v>
      </c>
      <c r="AN6" s="6">
        <v>1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1</v>
      </c>
      <c r="AX6" s="6">
        <v>0</v>
      </c>
      <c r="AY6" s="6">
        <v>0</v>
      </c>
      <c r="AZ6" s="6">
        <v>1</v>
      </c>
      <c r="BA6" s="6">
        <v>1</v>
      </c>
      <c r="BB6" s="6">
        <v>0</v>
      </c>
      <c r="BC6" s="6">
        <v>0</v>
      </c>
      <c r="BD6" s="6">
        <v>0</v>
      </c>
      <c r="BE6" s="6">
        <v>0</v>
      </c>
      <c r="BF6" s="6">
        <v>1</v>
      </c>
      <c r="BG6" s="6">
        <v>1</v>
      </c>
      <c r="BH6" s="6">
        <v>0</v>
      </c>
      <c r="BI6" s="6">
        <v>1</v>
      </c>
      <c r="BJ6" s="6">
        <v>0</v>
      </c>
      <c r="BK6" s="12">
        <v>1</v>
      </c>
    </row>
    <row r="7" spans="2:63" x14ac:dyDescent="0.3">
      <c r="B7" s="11" t="s">
        <v>65</v>
      </c>
      <c r="C7" s="6">
        <v>1</v>
      </c>
      <c r="D7" s="6">
        <v>0</v>
      </c>
      <c r="E7" s="6">
        <v>0</v>
      </c>
      <c r="F7" s="6">
        <v>1</v>
      </c>
      <c r="G7" s="6">
        <v>0</v>
      </c>
      <c r="H7" s="6">
        <v>1</v>
      </c>
      <c r="I7" s="6">
        <v>1</v>
      </c>
      <c r="J7" s="6">
        <v>0</v>
      </c>
      <c r="K7" s="6">
        <v>1</v>
      </c>
      <c r="L7" s="6">
        <v>1</v>
      </c>
      <c r="M7" s="6">
        <v>0</v>
      </c>
      <c r="N7" s="6">
        <v>1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6">
        <v>1</v>
      </c>
      <c r="X7" s="6">
        <v>0</v>
      </c>
      <c r="Y7" s="6">
        <v>1</v>
      </c>
      <c r="Z7" s="6">
        <v>0</v>
      </c>
      <c r="AA7" s="6">
        <v>1</v>
      </c>
      <c r="AB7" s="6">
        <v>1</v>
      </c>
      <c r="AC7" s="6">
        <v>1</v>
      </c>
      <c r="AD7" s="6">
        <v>0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0</v>
      </c>
      <c r="AK7" s="6">
        <v>0</v>
      </c>
      <c r="AL7" s="6">
        <v>0</v>
      </c>
      <c r="AM7" s="6">
        <v>0</v>
      </c>
      <c r="AN7" s="6">
        <v>1</v>
      </c>
      <c r="AO7" s="6">
        <v>0</v>
      </c>
      <c r="AP7" s="6">
        <v>1</v>
      </c>
      <c r="AQ7" s="6">
        <v>1</v>
      </c>
      <c r="AR7" s="6">
        <v>1</v>
      </c>
      <c r="AS7" s="6">
        <v>0</v>
      </c>
      <c r="AT7" s="6">
        <v>0</v>
      </c>
      <c r="AU7" s="6">
        <v>0</v>
      </c>
      <c r="AV7" s="6">
        <v>1</v>
      </c>
      <c r="AW7" s="6">
        <v>1</v>
      </c>
      <c r="AX7" s="6">
        <v>0</v>
      </c>
      <c r="AY7" s="6">
        <v>0</v>
      </c>
      <c r="AZ7" s="6">
        <v>1</v>
      </c>
      <c r="BA7" s="6">
        <v>1</v>
      </c>
      <c r="BB7" s="6">
        <v>1</v>
      </c>
      <c r="BC7" s="6">
        <v>0</v>
      </c>
      <c r="BD7" s="6">
        <v>0</v>
      </c>
      <c r="BE7" s="6">
        <v>0</v>
      </c>
      <c r="BF7" s="6">
        <v>1</v>
      </c>
      <c r="BG7" s="6">
        <v>1</v>
      </c>
      <c r="BH7" s="6">
        <v>0</v>
      </c>
      <c r="BI7" s="6">
        <v>1</v>
      </c>
      <c r="BJ7" s="6">
        <v>0</v>
      </c>
      <c r="BK7" s="12">
        <v>1</v>
      </c>
    </row>
    <row r="8" spans="2:63" x14ac:dyDescent="0.3">
      <c r="B8" s="11" t="s">
        <v>66</v>
      </c>
      <c r="C8" s="6">
        <v>1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1</v>
      </c>
      <c r="O8" s="6">
        <v>0</v>
      </c>
      <c r="P8" s="6">
        <v>1</v>
      </c>
      <c r="Q8" s="6">
        <v>0</v>
      </c>
      <c r="R8" s="6">
        <v>1</v>
      </c>
      <c r="S8" s="6">
        <v>0</v>
      </c>
      <c r="T8" s="6">
        <v>1</v>
      </c>
      <c r="U8" s="6">
        <v>0</v>
      </c>
      <c r="V8" s="6">
        <v>0</v>
      </c>
      <c r="W8" s="6">
        <v>1</v>
      </c>
      <c r="X8" s="6">
        <v>0</v>
      </c>
      <c r="Y8" s="6">
        <v>1</v>
      </c>
      <c r="Z8" s="6">
        <v>0</v>
      </c>
      <c r="AA8" s="6">
        <v>0</v>
      </c>
      <c r="AB8" s="6">
        <v>1</v>
      </c>
      <c r="AC8" s="6">
        <v>1</v>
      </c>
      <c r="AD8" s="6">
        <v>0</v>
      </c>
      <c r="AE8" s="6">
        <v>0</v>
      </c>
      <c r="AF8" s="6">
        <v>0</v>
      </c>
      <c r="AG8" s="6">
        <v>1</v>
      </c>
      <c r="AH8" s="6">
        <v>1</v>
      </c>
      <c r="AI8" s="6">
        <v>1</v>
      </c>
      <c r="AJ8" s="6">
        <v>0</v>
      </c>
      <c r="AK8" s="6">
        <v>0</v>
      </c>
      <c r="AL8" s="6">
        <v>0</v>
      </c>
      <c r="AM8" s="6">
        <v>0</v>
      </c>
      <c r="AN8" s="6">
        <v>1</v>
      </c>
      <c r="AO8" s="6">
        <v>0</v>
      </c>
      <c r="AP8" s="6">
        <v>1</v>
      </c>
      <c r="AQ8" s="6">
        <v>1</v>
      </c>
      <c r="AR8" s="6">
        <v>1</v>
      </c>
      <c r="AS8" s="6">
        <v>0</v>
      </c>
      <c r="AT8" s="6">
        <v>0</v>
      </c>
      <c r="AU8" s="6">
        <v>0</v>
      </c>
      <c r="AV8" s="6">
        <v>1</v>
      </c>
      <c r="AW8" s="6">
        <v>1</v>
      </c>
      <c r="AX8" s="6">
        <v>0</v>
      </c>
      <c r="AY8" s="6">
        <v>0</v>
      </c>
      <c r="AZ8" s="6">
        <v>1</v>
      </c>
      <c r="BA8" s="6">
        <v>1</v>
      </c>
      <c r="BB8" s="6">
        <v>0</v>
      </c>
      <c r="BC8" s="6">
        <v>0</v>
      </c>
      <c r="BD8" s="6">
        <v>0</v>
      </c>
      <c r="BE8" s="6">
        <v>0</v>
      </c>
      <c r="BF8" s="6">
        <v>1</v>
      </c>
      <c r="BG8" s="6">
        <v>1</v>
      </c>
      <c r="BH8" s="6">
        <v>0</v>
      </c>
      <c r="BI8" s="6">
        <v>1</v>
      </c>
      <c r="BJ8" s="6">
        <v>0</v>
      </c>
      <c r="BK8" s="12">
        <v>1</v>
      </c>
    </row>
    <row r="9" spans="2:63" x14ac:dyDescent="0.3">
      <c r="B9" s="11" t="s">
        <v>67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1</v>
      </c>
      <c r="L9" s="6">
        <v>1</v>
      </c>
      <c r="M9" s="6">
        <v>0</v>
      </c>
      <c r="N9" s="6">
        <v>1</v>
      </c>
      <c r="O9" s="6">
        <v>0</v>
      </c>
      <c r="P9" s="6">
        <v>1</v>
      </c>
      <c r="Q9" s="6">
        <v>0</v>
      </c>
      <c r="R9" s="6">
        <v>1</v>
      </c>
      <c r="S9" s="6">
        <v>0</v>
      </c>
      <c r="T9" s="6">
        <v>1</v>
      </c>
      <c r="U9" s="6">
        <v>0</v>
      </c>
      <c r="V9" s="6">
        <v>1</v>
      </c>
      <c r="W9" s="6">
        <v>1</v>
      </c>
      <c r="X9" s="6">
        <v>0</v>
      </c>
      <c r="Y9" s="6">
        <v>1</v>
      </c>
      <c r="Z9" s="6">
        <v>0</v>
      </c>
      <c r="AA9" s="6">
        <v>0</v>
      </c>
      <c r="AB9" s="6">
        <v>1</v>
      </c>
      <c r="AC9" s="6">
        <v>1</v>
      </c>
      <c r="AD9" s="6">
        <v>0</v>
      </c>
      <c r="AE9" s="6">
        <v>0</v>
      </c>
      <c r="AF9" s="6">
        <v>0</v>
      </c>
      <c r="AG9" s="6">
        <v>1</v>
      </c>
      <c r="AH9" s="6">
        <v>1</v>
      </c>
      <c r="AI9" s="6">
        <v>1</v>
      </c>
      <c r="AJ9" s="6">
        <v>1</v>
      </c>
      <c r="AK9" s="6">
        <v>0</v>
      </c>
      <c r="AL9" s="6">
        <v>0</v>
      </c>
      <c r="AM9" s="6">
        <v>1</v>
      </c>
      <c r="AN9" s="6">
        <v>1</v>
      </c>
      <c r="AO9" s="6">
        <v>0</v>
      </c>
      <c r="AP9" s="6">
        <v>1</v>
      </c>
      <c r="AQ9" s="6">
        <v>1</v>
      </c>
      <c r="AR9" s="6">
        <v>1</v>
      </c>
      <c r="AS9" s="6">
        <v>0</v>
      </c>
      <c r="AT9" s="6">
        <v>0</v>
      </c>
      <c r="AU9" s="6">
        <v>0</v>
      </c>
      <c r="AV9" s="6">
        <v>1</v>
      </c>
      <c r="AW9" s="6">
        <v>1</v>
      </c>
      <c r="AX9" s="6">
        <v>1</v>
      </c>
      <c r="AY9" s="6">
        <v>0</v>
      </c>
      <c r="AZ9" s="6">
        <v>1</v>
      </c>
      <c r="BA9" s="6">
        <v>1</v>
      </c>
      <c r="BB9" s="6">
        <v>0</v>
      </c>
      <c r="BC9" s="6">
        <v>0</v>
      </c>
      <c r="BD9" s="6">
        <v>1</v>
      </c>
      <c r="BE9" s="6">
        <v>0</v>
      </c>
      <c r="BF9" s="6">
        <v>1</v>
      </c>
      <c r="BG9" s="6">
        <v>1</v>
      </c>
      <c r="BH9" s="6">
        <v>1</v>
      </c>
      <c r="BI9" s="6">
        <v>1</v>
      </c>
      <c r="BJ9" s="6">
        <v>0</v>
      </c>
      <c r="BK9" s="12">
        <v>1</v>
      </c>
    </row>
    <row r="10" spans="2:63" x14ac:dyDescent="0.3">
      <c r="B10" s="11" t="s">
        <v>68</v>
      </c>
      <c r="C10" s="6">
        <v>1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1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1</v>
      </c>
      <c r="X10" s="6">
        <v>0</v>
      </c>
      <c r="Y10" s="6">
        <v>1</v>
      </c>
      <c r="Z10" s="6">
        <v>0</v>
      </c>
      <c r="AA10" s="6">
        <v>0</v>
      </c>
      <c r="AB10" s="6">
        <v>1</v>
      </c>
      <c r="AC10" s="6">
        <v>1</v>
      </c>
      <c r="AD10" s="6">
        <v>0</v>
      </c>
      <c r="AE10" s="6">
        <v>0</v>
      </c>
      <c r="AF10" s="6">
        <v>0</v>
      </c>
      <c r="AG10" s="6">
        <v>1</v>
      </c>
      <c r="AH10" s="6">
        <v>1</v>
      </c>
      <c r="AI10" s="6">
        <v>0</v>
      </c>
      <c r="AJ10" s="6">
        <v>1</v>
      </c>
      <c r="AK10" s="6">
        <v>1</v>
      </c>
      <c r="AL10" s="6">
        <v>0</v>
      </c>
      <c r="AM10" s="6">
        <v>0</v>
      </c>
      <c r="AN10" s="6">
        <v>1</v>
      </c>
      <c r="AO10" s="6">
        <v>0</v>
      </c>
      <c r="AP10" s="6">
        <v>1</v>
      </c>
      <c r="AQ10" s="6">
        <v>1</v>
      </c>
      <c r="AR10" s="6">
        <v>1</v>
      </c>
      <c r="AS10" s="6">
        <v>0</v>
      </c>
      <c r="AT10" s="6">
        <v>0</v>
      </c>
      <c r="AU10" s="6">
        <v>0</v>
      </c>
      <c r="AV10" s="6">
        <v>1</v>
      </c>
      <c r="AW10" s="6">
        <v>1</v>
      </c>
      <c r="AX10" s="6">
        <v>1</v>
      </c>
      <c r="AY10" s="6">
        <v>0</v>
      </c>
      <c r="AZ10" s="6">
        <v>1</v>
      </c>
      <c r="BA10" s="6">
        <v>1</v>
      </c>
      <c r="BB10" s="6">
        <v>0</v>
      </c>
      <c r="BC10" s="6">
        <v>0</v>
      </c>
      <c r="BD10" s="6">
        <v>1</v>
      </c>
      <c r="BE10" s="6">
        <v>0</v>
      </c>
      <c r="BF10" s="6">
        <v>1</v>
      </c>
      <c r="BG10" s="6">
        <v>1</v>
      </c>
      <c r="BH10" s="6">
        <v>0</v>
      </c>
      <c r="BI10" s="6">
        <v>1</v>
      </c>
      <c r="BJ10" s="6">
        <v>0</v>
      </c>
      <c r="BK10" s="12">
        <v>0</v>
      </c>
    </row>
    <row r="11" spans="2:63" x14ac:dyDescent="0.3">
      <c r="B11" s="11" t="s">
        <v>69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6">
        <v>1</v>
      </c>
      <c r="X11" s="6">
        <v>1</v>
      </c>
      <c r="Y11" s="6">
        <v>1</v>
      </c>
      <c r="Z11" s="6">
        <v>0</v>
      </c>
      <c r="AA11" s="6">
        <v>0</v>
      </c>
      <c r="AB11" s="6">
        <v>1</v>
      </c>
      <c r="AC11" s="6">
        <v>1</v>
      </c>
      <c r="AD11" s="6">
        <v>0</v>
      </c>
      <c r="AE11" s="6">
        <v>0</v>
      </c>
      <c r="AF11" s="6">
        <v>0</v>
      </c>
      <c r="AG11" s="6">
        <v>1</v>
      </c>
      <c r="AH11" s="6">
        <v>1</v>
      </c>
      <c r="AI11" s="6">
        <v>0</v>
      </c>
      <c r="AJ11" s="6">
        <v>1</v>
      </c>
      <c r="AK11" s="6">
        <v>1</v>
      </c>
      <c r="AL11" s="6">
        <v>0</v>
      </c>
      <c r="AM11" s="6">
        <v>0</v>
      </c>
      <c r="AN11" s="6">
        <v>1</v>
      </c>
      <c r="AO11" s="6">
        <v>0</v>
      </c>
      <c r="AP11" s="6">
        <v>1</v>
      </c>
      <c r="AQ11" s="6">
        <v>1</v>
      </c>
      <c r="AR11" s="6">
        <v>1</v>
      </c>
      <c r="AS11" s="6">
        <v>0</v>
      </c>
      <c r="AT11" s="6">
        <v>0</v>
      </c>
      <c r="AU11" s="6">
        <v>0</v>
      </c>
      <c r="AV11" s="6">
        <v>0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0</v>
      </c>
      <c r="BC11" s="6">
        <v>0</v>
      </c>
      <c r="BD11" s="6">
        <v>1</v>
      </c>
      <c r="BE11" s="6">
        <v>0</v>
      </c>
      <c r="BF11" s="6">
        <v>1</v>
      </c>
      <c r="BG11" s="6">
        <v>1</v>
      </c>
      <c r="BH11" s="6">
        <v>0</v>
      </c>
      <c r="BI11" s="6">
        <v>1</v>
      </c>
      <c r="BJ11" s="6">
        <v>1</v>
      </c>
      <c r="BK11" s="12">
        <v>0</v>
      </c>
    </row>
    <row r="12" spans="2:63" x14ac:dyDescent="0.3">
      <c r="B12" s="11" t="s">
        <v>70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</v>
      </c>
      <c r="L12" s="6">
        <v>0</v>
      </c>
      <c r="M12" s="6">
        <v>1</v>
      </c>
      <c r="N12" s="6">
        <v>1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6">
        <v>1</v>
      </c>
      <c r="X12" s="6">
        <v>1</v>
      </c>
      <c r="Y12" s="6">
        <v>1</v>
      </c>
      <c r="Z12" s="6">
        <v>0</v>
      </c>
      <c r="AA12" s="6">
        <v>0</v>
      </c>
      <c r="AB12" s="6">
        <v>1</v>
      </c>
      <c r="AC12" s="6">
        <v>1</v>
      </c>
      <c r="AD12" s="6">
        <v>0</v>
      </c>
      <c r="AE12" s="6">
        <v>0</v>
      </c>
      <c r="AF12" s="6">
        <v>0</v>
      </c>
      <c r="AG12" s="6">
        <v>1</v>
      </c>
      <c r="AH12" s="6">
        <v>1</v>
      </c>
      <c r="AI12" s="6">
        <v>0</v>
      </c>
      <c r="AJ12" s="6">
        <v>1</v>
      </c>
      <c r="AK12" s="6">
        <v>0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0</v>
      </c>
      <c r="AT12" s="6">
        <v>0</v>
      </c>
      <c r="AU12" s="6">
        <v>0</v>
      </c>
      <c r="AV12" s="6">
        <v>0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0</v>
      </c>
      <c r="BC12" s="6">
        <v>0</v>
      </c>
      <c r="BD12" s="6">
        <v>1</v>
      </c>
      <c r="BE12" s="6">
        <v>0</v>
      </c>
      <c r="BF12" s="6">
        <v>1</v>
      </c>
      <c r="BG12" s="6">
        <v>1</v>
      </c>
      <c r="BH12" s="6">
        <v>0</v>
      </c>
      <c r="BI12" s="6">
        <v>1</v>
      </c>
      <c r="BJ12" s="6">
        <v>1</v>
      </c>
      <c r="BK12" s="12">
        <v>0</v>
      </c>
    </row>
    <row r="13" spans="2:63" x14ac:dyDescent="0.3">
      <c r="B13" s="11" t="s">
        <v>71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1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1</v>
      </c>
      <c r="AX13" s="6">
        <v>1</v>
      </c>
      <c r="AY13" s="6">
        <v>0</v>
      </c>
      <c r="AZ13" s="6">
        <v>0</v>
      </c>
      <c r="BA13" s="6">
        <v>1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1</v>
      </c>
      <c r="BH13" s="6">
        <v>0</v>
      </c>
      <c r="BI13" s="6">
        <v>0</v>
      </c>
      <c r="BJ13" s="6">
        <v>0</v>
      </c>
      <c r="BK13" s="12">
        <v>0</v>
      </c>
    </row>
    <row r="14" spans="2:63" x14ac:dyDescent="0.3">
      <c r="B14" s="11" t="s">
        <v>72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1</v>
      </c>
      <c r="L14" s="6">
        <v>0</v>
      </c>
      <c r="M14" s="6">
        <v>1</v>
      </c>
      <c r="N14" s="6">
        <v>1</v>
      </c>
      <c r="O14" s="6">
        <v>1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>
        <v>1</v>
      </c>
      <c r="Z14" s="6">
        <v>1</v>
      </c>
      <c r="AA14" s="6">
        <v>0</v>
      </c>
      <c r="AB14" s="6">
        <v>1</v>
      </c>
      <c r="AC14" s="6">
        <v>1</v>
      </c>
      <c r="AD14" s="6">
        <v>1</v>
      </c>
      <c r="AE14" s="6">
        <v>0</v>
      </c>
      <c r="AF14" s="6">
        <v>0</v>
      </c>
      <c r="AG14" s="6">
        <v>1</v>
      </c>
      <c r="AH14" s="6">
        <v>0</v>
      </c>
      <c r="AI14" s="6">
        <v>0</v>
      </c>
      <c r="AJ14" s="6">
        <v>0</v>
      </c>
      <c r="AK14" s="6">
        <v>0</v>
      </c>
      <c r="AL14" s="6">
        <v>1</v>
      </c>
      <c r="AM14" s="6">
        <v>0</v>
      </c>
      <c r="AN14" s="6">
        <v>1</v>
      </c>
      <c r="AO14" s="6">
        <v>0</v>
      </c>
      <c r="AP14" s="6">
        <v>1</v>
      </c>
      <c r="AQ14" s="6">
        <v>1</v>
      </c>
      <c r="AR14" s="6">
        <v>1</v>
      </c>
      <c r="AS14" s="6">
        <v>0</v>
      </c>
      <c r="AT14" s="6">
        <v>1</v>
      </c>
      <c r="AU14" s="6">
        <v>1</v>
      </c>
      <c r="AV14" s="6">
        <v>0</v>
      </c>
      <c r="AW14" s="6">
        <v>0</v>
      </c>
      <c r="AX14" s="6">
        <v>0</v>
      </c>
      <c r="AY14" s="6">
        <v>0</v>
      </c>
      <c r="AZ14" s="6">
        <v>1</v>
      </c>
      <c r="BA14" s="6">
        <v>0</v>
      </c>
      <c r="BB14" s="6">
        <v>0</v>
      </c>
      <c r="BC14" s="6">
        <v>0</v>
      </c>
      <c r="BD14" s="6">
        <v>1</v>
      </c>
      <c r="BE14" s="6">
        <v>0</v>
      </c>
      <c r="BF14" s="6">
        <v>1</v>
      </c>
      <c r="BG14" s="6">
        <v>1</v>
      </c>
      <c r="BH14" s="6">
        <v>0</v>
      </c>
      <c r="BI14" s="6">
        <v>0</v>
      </c>
      <c r="BJ14" s="6">
        <v>0</v>
      </c>
      <c r="BK14" s="12">
        <v>0</v>
      </c>
    </row>
    <row r="15" spans="2:63" x14ac:dyDescent="0.3">
      <c r="B15" s="11" t="s">
        <v>73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1</v>
      </c>
      <c r="AD15" s="6">
        <v>1</v>
      </c>
      <c r="AE15" s="6">
        <v>0</v>
      </c>
      <c r="AF15" s="6">
        <v>0</v>
      </c>
      <c r="AG15" s="6">
        <v>1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0</v>
      </c>
      <c r="AT15" s="6">
        <v>0</v>
      </c>
      <c r="AU15" s="6">
        <v>1</v>
      </c>
      <c r="AV15" s="6">
        <v>0</v>
      </c>
      <c r="AW15" s="6">
        <v>0</v>
      </c>
      <c r="AX15" s="6">
        <v>0</v>
      </c>
      <c r="AY15" s="6">
        <v>0</v>
      </c>
      <c r="AZ15" s="6">
        <v>1</v>
      </c>
      <c r="BA15" s="6">
        <v>0</v>
      </c>
      <c r="BB15" s="6">
        <v>0</v>
      </c>
      <c r="BC15" s="6">
        <v>0</v>
      </c>
      <c r="BD15" s="6">
        <v>0</v>
      </c>
      <c r="BE15" s="6">
        <v>1</v>
      </c>
      <c r="BF15" s="6">
        <v>1</v>
      </c>
      <c r="BG15" s="6">
        <v>1</v>
      </c>
      <c r="BH15" s="6">
        <v>0</v>
      </c>
      <c r="BI15" s="6">
        <v>0</v>
      </c>
      <c r="BJ15" s="6">
        <v>0</v>
      </c>
      <c r="BK15" s="12">
        <v>0</v>
      </c>
    </row>
    <row r="16" spans="2:63" x14ac:dyDescent="0.3">
      <c r="B16" s="11" t="s">
        <v>74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1</v>
      </c>
      <c r="N16" s="6">
        <v>1</v>
      </c>
      <c r="O16" s="6">
        <v>1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1</v>
      </c>
      <c r="Z16" s="6">
        <v>0</v>
      </c>
      <c r="AA16" s="6">
        <v>0</v>
      </c>
      <c r="AB16" s="6">
        <v>0</v>
      </c>
      <c r="AC16" s="6">
        <v>1</v>
      </c>
      <c r="AD16" s="6">
        <v>1</v>
      </c>
      <c r="AE16" s="6">
        <v>0</v>
      </c>
      <c r="AF16" s="6">
        <v>0</v>
      </c>
      <c r="AG16" s="6">
        <v>1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1</v>
      </c>
      <c r="AQ16" s="6">
        <v>1</v>
      </c>
      <c r="AR16" s="6">
        <v>1</v>
      </c>
      <c r="AS16" s="6">
        <v>0</v>
      </c>
      <c r="AT16" s="6">
        <v>1</v>
      </c>
      <c r="AU16" s="6">
        <v>1</v>
      </c>
      <c r="AV16" s="6">
        <v>0</v>
      </c>
      <c r="AW16" s="6">
        <v>0</v>
      </c>
      <c r="AX16" s="6">
        <v>0</v>
      </c>
      <c r="AY16" s="6">
        <v>0</v>
      </c>
      <c r="AZ16" s="6">
        <v>1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1</v>
      </c>
      <c r="BG16" s="6">
        <v>1</v>
      </c>
      <c r="BH16" s="6">
        <v>0</v>
      </c>
      <c r="BI16" s="6">
        <v>0</v>
      </c>
      <c r="BJ16" s="6">
        <v>0</v>
      </c>
      <c r="BK16" s="12">
        <v>0</v>
      </c>
    </row>
    <row r="17" spans="2:63" ht="15" thickBot="1" x14ac:dyDescent="0.35">
      <c r="B17" s="13" t="s">
        <v>75</v>
      </c>
      <c r="C17" s="14">
        <v>0</v>
      </c>
      <c r="D17" s="14">
        <v>1</v>
      </c>
      <c r="E17" s="14">
        <v>1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1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1</v>
      </c>
      <c r="R17" s="14">
        <v>0</v>
      </c>
      <c r="S17" s="14">
        <v>1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  <c r="AE17" s="14">
        <v>0</v>
      </c>
      <c r="AF17" s="14">
        <v>0</v>
      </c>
      <c r="AG17" s="14">
        <v>1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1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1</v>
      </c>
      <c r="BG17" s="14">
        <v>1</v>
      </c>
      <c r="BH17" s="14">
        <v>0</v>
      </c>
      <c r="BI17" s="14">
        <v>0</v>
      </c>
      <c r="BJ17" s="14">
        <v>0</v>
      </c>
      <c r="BK17" s="15">
        <v>0</v>
      </c>
    </row>
    <row r="18" spans="2:63" ht="15" thickBot="1" x14ac:dyDescent="0.35"/>
    <row r="19" spans="2:63" s="5" customFormat="1" x14ac:dyDescent="0.3">
      <c r="B19" s="8" t="s">
        <v>76</v>
      </c>
      <c r="C19" s="21">
        <f>SUM(C3:C17)/15*100</f>
        <v>73.333333333333329</v>
      </c>
      <c r="D19" s="16">
        <f t="shared" ref="D19:BK19" si="0">SUM(D3:D17)/15*100</f>
        <v>6.666666666666667</v>
      </c>
      <c r="E19" s="16">
        <f t="shared" si="0"/>
        <v>6.666666666666667</v>
      </c>
      <c r="F19" s="16">
        <f t="shared" si="0"/>
        <v>33.333333333333329</v>
      </c>
      <c r="G19" s="16">
        <f t="shared" si="0"/>
        <v>20</v>
      </c>
      <c r="H19" s="16">
        <f t="shared" si="0"/>
        <v>13.333333333333334</v>
      </c>
      <c r="I19" s="16">
        <f t="shared" si="0"/>
        <v>6.666666666666667</v>
      </c>
      <c r="J19" s="16">
        <f t="shared" si="0"/>
        <v>6.666666666666667</v>
      </c>
      <c r="K19" s="16">
        <f t="shared" si="0"/>
        <v>80</v>
      </c>
      <c r="L19" s="16">
        <f t="shared" si="0"/>
        <v>26.666666666666668</v>
      </c>
      <c r="M19" s="16">
        <f t="shared" si="0"/>
        <v>33.333333333333329</v>
      </c>
      <c r="N19" s="16">
        <f t="shared" si="0"/>
        <v>66.666666666666657</v>
      </c>
      <c r="O19" s="16">
        <f t="shared" si="0"/>
        <v>20</v>
      </c>
      <c r="P19" s="16">
        <f t="shared" si="0"/>
        <v>20</v>
      </c>
      <c r="Q19" s="16">
        <f t="shared" si="0"/>
        <v>6.666666666666667</v>
      </c>
      <c r="R19" s="16">
        <f t="shared" si="0"/>
        <v>40</v>
      </c>
      <c r="S19" s="16">
        <f t="shared" si="0"/>
        <v>6.666666666666667</v>
      </c>
      <c r="T19" s="16">
        <f t="shared" si="0"/>
        <v>46.666666666666664</v>
      </c>
      <c r="U19" s="16">
        <f t="shared" si="0"/>
        <v>6.666666666666667</v>
      </c>
      <c r="V19" s="16">
        <f t="shared" si="0"/>
        <v>6.666666666666667</v>
      </c>
      <c r="W19" s="16">
        <f t="shared" si="0"/>
        <v>60</v>
      </c>
      <c r="X19" s="16">
        <f t="shared" si="0"/>
        <v>13.333333333333334</v>
      </c>
      <c r="Y19" s="16">
        <f t="shared" si="0"/>
        <v>73.333333333333329</v>
      </c>
      <c r="Z19" s="16">
        <f t="shared" si="0"/>
        <v>6.666666666666667</v>
      </c>
      <c r="AA19" s="16">
        <f t="shared" si="0"/>
        <v>33.333333333333329</v>
      </c>
      <c r="AB19" s="16">
        <f t="shared" si="0"/>
        <v>73.333333333333329</v>
      </c>
      <c r="AC19" s="16">
        <f t="shared" si="0"/>
        <v>66.666666666666657</v>
      </c>
      <c r="AD19" s="16">
        <f t="shared" si="0"/>
        <v>26.666666666666668</v>
      </c>
      <c r="AE19" s="16">
        <f t="shared" si="0"/>
        <v>6.666666666666667</v>
      </c>
      <c r="AF19" s="16">
        <f t="shared" si="0"/>
        <v>6.666666666666667</v>
      </c>
      <c r="AG19" s="16">
        <f t="shared" si="0"/>
        <v>73.333333333333329</v>
      </c>
      <c r="AH19" s="16">
        <f t="shared" si="0"/>
        <v>46.666666666666664</v>
      </c>
      <c r="AI19" s="16">
        <f t="shared" si="0"/>
        <v>26.666666666666668</v>
      </c>
      <c r="AJ19" s="16">
        <f t="shared" si="0"/>
        <v>26.666666666666668</v>
      </c>
      <c r="AK19" s="16">
        <f t="shared" si="0"/>
        <v>20</v>
      </c>
      <c r="AL19" s="16">
        <f t="shared" si="0"/>
        <v>6.666666666666667</v>
      </c>
      <c r="AM19" s="16">
        <f t="shared" si="0"/>
        <v>6.666666666666667</v>
      </c>
      <c r="AN19" s="16">
        <f t="shared" si="0"/>
        <v>73.333333333333329</v>
      </c>
      <c r="AO19" s="16">
        <f t="shared" si="0"/>
        <v>6.666666666666667</v>
      </c>
      <c r="AP19" s="16">
        <f t="shared" si="0"/>
        <v>73.333333333333329</v>
      </c>
      <c r="AQ19" s="16">
        <f t="shared" si="0"/>
        <v>66.666666666666657</v>
      </c>
      <c r="AR19" s="16">
        <f t="shared" si="0"/>
        <v>80</v>
      </c>
      <c r="AS19" s="16">
        <f t="shared" si="0"/>
        <v>6.666666666666667</v>
      </c>
      <c r="AT19" s="16">
        <f t="shared" si="0"/>
        <v>13.333333333333334</v>
      </c>
      <c r="AU19" s="16">
        <f t="shared" si="0"/>
        <v>20</v>
      </c>
      <c r="AV19" s="16">
        <f t="shared" si="0"/>
        <v>33.333333333333329</v>
      </c>
      <c r="AW19" s="16">
        <f t="shared" si="0"/>
        <v>53.333333333333336</v>
      </c>
      <c r="AX19" s="16">
        <f t="shared" si="0"/>
        <v>33.333333333333329</v>
      </c>
      <c r="AY19" s="16">
        <f t="shared" si="0"/>
        <v>13.333333333333334</v>
      </c>
      <c r="AZ19" s="16">
        <f t="shared" si="0"/>
        <v>66.666666666666657</v>
      </c>
      <c r="BA19" s="16">
        <f t="shared" si="0"/>
        <v>53.333333333333336</v>
      </c>
      <c r="BB19" s="16">
        <f t="shared" si="0"/>
        <v>6.666666666666667</v>
      </c>
      <c r="BC19" s="16">
        <f t="shared" si="0"/>
        <v>6.666666666666667</v>
      </c>
      <c r="BD19" s="16">
        <f t="shared" si="0"/>
        <v>33.333333333333329</v>
      </c>
      <c r="BE19" s="16">
        <f t="shared" si="0"/>
        <v>6.666666666666667</v>
      </c>
      <c r="BF19" s="16">
        <f t="shared" si="0"/>
        <v>93.333333333333329</v>
      </c>
      <c r="BG19" s="16">
        <f t="shared" si="0"/>
        <v>100</v>
      </c>
      <c r="BH19" s="16">
        <f t="shared" si="0"/>
        <v>6.666666666666667</v>
      </c>
      <c r="BI19" s="16">
        <f t="shared" si="0"/>
        <v>60</v>
      </c>
      <c r="BJ19" s="16">
        <f t="shared" si="0"/>
        <v>13.333333333333334</v>
      </c>
      <c r="BK19" s="17">
        <f t="shared" si="0"/>
        <v>26.666666666666668</v>
      </c>
    </row>
    <row r="20" spans="2:63" s="6" customFormat="1" ht="15" thickBot="1" x14ac:dyDescent="0.35">
      <c r="B20" s="13" t="s">
        <v>91</v>
      </c>
      <c r="C20" s="22" t="s">
        <v>85</v>
      </c>
      <c r="D20" s="6" t="s">
        <v>78</v>
      </c>
      <c r="E20" s="6" t="s">
        <v>78</v>
      </c>
      <c r="F20" s="6" t="s">
        <v>81</v>
      </c>
      <c r="G20" s="6" t="s">
        <v>79</v>
      </c>
      <c r="H20" s="6" t="s">
        <v>79</v>
      </c>
      <c r="I20" s="6" t="s">
        <v>78</v>
      </c>
      <c r="J20" s="6" t="s">
        <v>78</v>
      </c>
      <c r="K20" s="6" t="s">
        <v>85</v>
      </c>
      <c r="L20" s="6" t="s">
        <v>80</v>
      </c>
      <c r="M20" s="6" t="s">
        <v>81</v>
      </c>
      <c r="N20" s="6" t="s">
        <v>84</v>
      </c>
      <c r="O20" s="6" t="s">
        <v>79</v>
      </c>
      <c r="P20" s="6" t="s">
        <v>79</v>
      </c>
      <c r="Q20" s="6" t="s">
        <v>78</v>
      </c>
      <c r="R20" s="6" t="s">
        <v>81</v>
      </c>
      <c r="S20" s="6" t="s">
        <v>78</v>
      </c>
      <c r="T20" s="6" t="s">
        <v>82</v>
      </c>
      <c r="U20" s="6" t="s">
        <v>78</v>
      </c>
      <c r="V20" s="6" t="s">
        <v>78</v>
      </c>
      <c r="W20" s="6" t="s">
        <v>83</v>
      </c>
      <c r="X20" s="6" t="s">
        <v>79</v>
      </c>
      <c r="Y20" s="6" t="s">
        <v>85</v>
      </c>
      <c r="Z20" s="6" t="s">
        <v>78</v>
      </c>
      <c r="AA20" s="6" t="s">
        <v>81</v>
      </c>
      <c r="AB20" s="6" t="s">
        <v>85</v>
      </c>
      <c r="AC20" s="6" t="s">
        <v>84</v>
      </c>
      <c r="AD20" s="6" t="s">
        <v>80</v>
      </c>
      <c r="AE20" s="6" t="s">
        <v>78</v>
      </c>
      <c r="AF20" s="6" t="s">
        <v>78</v>
      </c>
      <c r="AG20" s="6" t="s">
        <v>85</v>
      </c>
      <c r="AH20" s="6" t="s">
        <v>82</v>
      </c>
      <c r="AI20" s="6" t="s">
        <v>80</v>
      </c>
      <c r="AJ20" s="6" t="s">
        <v>80</v>
      </c>
      <c r="AK20" s="6" t="s">
        <v>79</v>
      </c>
      <c r="AL20" s="6" t="s">
        <v>78</v>
      </c>
      <c r="AM20" s="6" t="s">
        <v>78</v>
      </c>
      <c r="AN20" s="6" t="s">
        <v>85</v>
      </c>
      <c r="AO20" s="6" t="s">
        <v>78</v>
      </c>
      <c r="AP20" s="6" t="s">
        <v>85</v>
      </c>
      <c r="AQ20" s="6" t="s">
        <v>84</v>
      </c>
      <c r="AR20" s="6" t="s">
        <v>85</v>
      </c>
      <c r="AS20" s="6" t="s">
        <v>78</v>
      </c>
      <c r="AT20" s="6" t="s">
        <v>79</v>
      </c>
      <c r="AU20" s="6" t="s">
        <v>79</v>
      </c>
      <c r="AV20" s="6" t="s">
        <v>81</v>
      </c>
      <c r="AW20" s="6" t="s">
        <v>83</v>
      </c>
      <c r="AX20" s="6" t="s">
        <v>81</v>
      </c>
      <c r="AY20" s="6" t="s">
        <v>79</v>
      </c>
      <c r="AZ20" s="6" t="s">
        <v>84</v>
      </c>
      <c r="BA20" s="6" t="s">
        <v>83</v>
      </c>
      <c r="BB20" s="6" t="s">
        <v>78</v>
      </c>
      <c r="BC20" s="6" t="s">
        <v>78</v>
      </c>
      <c r="BD20" s="6" t="s">
        <v>81</v>
      </c>
      <c r="BE20" s="6" t="s">
        <v>78</v>
      </c>
      <c r="BF20" s="6" t="s">
        <v>87</v>
      </c>
      <c r="BG20" s="6" t="s">
        <v>87</v>
      </c>
      <c r="BH20" s="6" t="s">
        <v>78</v>
      </c>
      <c r="BI20" s="6" t="s">
        <v>83</v>
      </c>
      <c r="BJ20" s="6" t="s">
        <v>79</v>
      </c>
      <c r="BK20" s="12" t="s">
        <v>80</v>
      </c>
    </row>
    <row r="21" spans="2:63" s="6" customFormat="1" ht="15" thickBot="1" x14ac:dyDescent="0.35">
      <c r="B21" s="13" t="s">
        <v>92</v>
      </c>
      <c r="C21" s="23" t="s">
        <v>93</v>
      </c>
      <c r="D21" s="14" t="s">
        <v>94</v>
      </c>
      <c r="E21" s="14" t="s">
        <v>94</v>
      </c>
      <c r="F21" s="14" t="s">
        <v>95</v>
      </c>
      <c r="G21" s="19" t="s">
        <v>96</v>
      </c>
      <c r="H21" s="14" t="s">
        <v>97</v>
      </c>
      <c r="I21" s="14" t="s">
        <v>94</v>
      </c>
      <c r="J21" s="14" t="s">
        <v>94</v>
      </c>
      <c r="K21" s="19" t="s">
        <v>98</v>
      </c>
      <c r="L21" s="14" t="s">
        <v>96</v>
      </c>
      <c r="M21" s="14" t="s">
        <v>95</v>
      </c>
      <c r="N21" s="14" t="s">
        <v>99</v>
      </c>
      <c r="O21" s="14" t="s">
        <v>96</v>
      </c>
      <c r="P21" s="14" t="s">
        <v>96</v>
      </c>
      <c r="Q21" s="14" t="s">
        <v>94</v>
      </c>
      <c r="R21" s="14" t="s">
        <v>100</v>
      </c>
      <c r="S21" s="14" t="s">
        <v>94</v>
      </c>
      <c r="T21" s="14" t="s">
        <v>100</v>
      </c>
      <c r="U21" s="14" t="s">
        <v>94</v>
      </c>
      <c r="V21" s="14" t="s">
        <v>94</v>
      </c>
      <c r="W21" s="14" t="s">
        <v>99</v>
      </c>
      <c r="X21" s="14" t="s">
        <v>97</v>
      </c>
      <c r="Y21" s="14" t="s">
        <v>93</v>
      </c>
      <c r="Z21" s="14" t="s">
        <v>94</v>
      </c>
      <c r="AA21" s="14" t="s">
        <v>95</v>
      </c>
      <c r="AB21" s="14" t="s">
        <v>93</v>
      </c>
      <c r="AC21" s="14" t="s">
        <v>99</v>
      </c>
      <c r="AD21" s="14" t="s">
        <v>96</v>
      </c>
      <c r="AE21" s="14" t="s">
        <v>94</v>
      </c>
      <c r="AF21" s="14" t="s">
        <v>94</v>
      </c>
      <c r="AG21" s="14" t="s">
        <v>93</v>
      </c>
      <c r="AH21" s="14" t="s">
        <v>100</v>
      </c>
      <c r="AI21" s="14" t="s">
        <v>96</v>
      </c>
      <c r="AJ21" s="14" t="s">
        <v>96</v>
      </c>
      <c r="AK21" s="14" t="s">
        <v>96</v>
      </c>
      <c r="AL21" s="14" t="s">
        <v>94</v>
      </c>
      <c r="AM21" s="14" t="s">
        <v>94</v>
      </c>
      <c r="AN21" s="14" t="s">
        <v>93</v>
      </c>
      <c r="AO21" s="14" t="s">
        <v>94</v>
      </c>
      <c r="AP21" s="14" t="s">
        <v>93</v>
      </c>
      <c r="AQ21" s="14" t="s">
        <v>99</v>
      </c>
      <c r="AR21" s="14" t="s">
        <v>98</v>
      </c>
      <c r="AS21" s="14" t="s">
        <v>94</v>
      </c>
      <c r="AT21" s="14" t="s">
        <v>97</v>
      </c>
      <c r="AU21" s="14" t="s">
        <v>96</v>
      </c>
      <c r="AV21" s="14" t="s">
        <v>95</v>
      </c>
      <c r="AW21" s="14" t="s">
        <v>101</v>
      </c>
      <c r="AX21" s="14" t="s">
        <v>95</v>
      </c>
      <c r="AY21" s="14" t="s">
        <v>97</v>
      </c>
      <c r="AZ21" s="14" t="s">
        <v>99</v>
      </c>
      <c r="BA21" s="14" t="s">
        <v>101</v>
      </c>
      <c r="BB21" s="14" t="s">
        <v>94</v>
      </c>
      <c r="BC21" s="14" t="s">
        <v>94</v>
      </c>
      <c r="BD21" s="14" t="s">
        <v>95</v>
      </c>
      <c r="BE21" s="14" t="s">
        <v>94</v>
      </c>
      <c r="BF21" s="14" t="s">
        <v>102</v>
      </c>
      <c r="BG21" s="14" t="s">
        <v>90</v>
      </c>
      <c r="BH21" s="14" t="s">
        <v>94</v>
      </c>
      <c r="BI21" s="14" t="s">
        <v>99</v>
      </c>
      <c r="BJ21" s="14" t="s">
        <v>97</v>
      </c>
      <c r="BK21" s="15" t="s">
        <v>96</v>
      </c>
    </row>
    <row r="22" spans="2:63" ht="15" thickBot="1" x14ac:dyDescent="0.35"/>
    <row r="23" spans="2:63" x14ac:dyDescent="0.3">
      <c r="C23" s="1" t="s">
        <v>77</v>
      </c>
      <c r="D23" s="9" t="s">
        <v>88</v>
      </c>
      <c r="E23" s="10" t="s">
        <v>89</v>
      </c>
    </row>
    <row r="24" spans="2:63" x14ac:dyDescent="0.3">
      <c r="C24" s="2" t="s">
        <v>78</v>
      </c>
      <c r="D24" s="4">
        <f>COUNTIF($C$20:$BK$20,C24)</f>
        <v>19</v>
      </c>
      <c r="E24" s="18">
        <f>D24/61*100</f>
        <v>31.147540983606557</v>
      </c>
    </row>
    <row r="25" spans="2:63" x14ac:dyDescent="0.3">
      <c r="C25" s="2" t="s">
        <v>79</v>
      </c>
      <c r="D25" s="4">
        <f t="shared" ref="D25:D33" si="1">COUNTIF($C$20:$BK$20,C25)</f>
        <v>10</v>
      </c>
      <c r="E25" s="18">
        <f t="shared" ref="E25:E33" si="2">D25/61*100</f>
        <v>16.393442622950818</v>
      </c>
    </row>
    <row r="26" spans="2:63" x14ac:dyDescent="0.3">
      <c r="C26" s="2" t="s">
        <v>80</v>
      </c>
      <c r="D26" s="4">
        <f t="shared" si="1"/>
        <v>5</v>
      </c>
      <c r="E26" s="18">
        <f t="shared" si="2"/>
        <v>8.1967213114754092</v>
      </c>
    </row>
    <row r="27" spans="2:63" x14ac:dyDescent="0.3">
      <c r="C27" s="2" t="s">
        <v>81</v>
      </c>
      <c r="D27" s="4">
        <f t="shared" si="1"/>
        <v>7</v>
      </c>
      <c r="E27" s="18">
        <f t="shared" si="2"/>
        <v>11.475409836065573</v>
      </c>
    </row>
    <row r="28" spans="2:63" x14ac:dyDescent="0.3">
      <c r="C28" s="2" t="s">
        <v>82</v>
      </c>
      <c r="D28" s="4">
        <f t="shared" si="1"/>
        <v>2</v>
      </c>
      <c r="E28" s="18">
        <f t="shared" si="2"/>
        <v>3.278688524590164</v>
      </c>
    </row>
    <row r="29" spans="2:63" x14ac:dyDescent="0.3">
      <c r="C29" s="2" t="s">
        <v>83</v>
      </c>
      <c r="D29" s="4">
        <f t="shared" si="1"/>
        <v>4</v>
      </c>
      <c r="E29" s="18">
        <f t="shared" si="2"/>
        <v>6.557377049180328</v>
      </c>
    </row>
    <row r="30" spans="2:63" x14ac:dyDescent="0.3">
      <c r="C30" s="2" t="s">
        <v>84</v>
      </c>
      <c r="D30" s="4">
        <f t="shared" si="1"/>
        <v>4</v>
      </c>
      <c r="E30" s="18">
        <f t="shared" si="2"/>
        <v>6.557377049180328</v>
      </c>
    </row>
    <row r="31" spans="2:63" x14ac:dyDescent="0.3">
      <c r="C31" s="2" t="s">
        <v>85</v>
      </c>
      <c r="D31" s="4">
        <f t="shared" si="1"/>
        <v>8</v>
      </c>
      <c r="E31" s="18">
        <f t="shared" si="2"/>
        <v>13.114754098360656</v>
      </c>
    </row>
    <row r="32" spans="2:63" x14ac:dyDescent="0.3">
      <c r="C32" s="2" t="s">
        <v>86</v>
      </c>
      <c r="D32" s="4">
        <f t="shared" si="1"/>
        <v>0</v>
      </c>
      <c r="E32" s="18">
        <f t="shared" si="2"/>
        <v>0</v>
      </c>
    </row>
    <row r="33" spans="3:5" ht="15" thickBot="1" x14ac:dyDescent="0.35">
      <c r="C33" s="3" t="s">
        <v>87</v>
      </c>
      <c r="D33" s="19">
        <f t="shared" si="1"/>
        <v>2</v>
      </c>
      <c r="E33" s="20">
        <f t="shared" si="2"/>
        <v>3.278688524590164</v>
      </c>
    </row>
    <row r="34" spans="3:5" ht="15" thickBot="1" x14ac:dyDescent="0.35"/>
    <row r="35" spans="3:5" x14ac:dyDescent="0.3">
      <c r="C35" s="1" t="s">
        <v>77</v>
      </c>
      <c r="D35" s="9" t="s">
        <v>88</v>
      </c>
      <c r="E35" s="10" t="s">
        <v>89</v>
      </c>
    </row>
    <row r="36" spans="3:5" x14ac:dyDescent="0.3">
      <c r="C36" s="2" t="s">
        <v>94</v>
      </c>
      <c r="D36" s="4">
        <f>COUNTIF($C$21:$BK$21,C36)</f>
        <v>19</v>
      </c>
      <c r="E36" s="18">
        <f>D36/61*100</f>
        <v>31.147540983606557</v>
      </c>
    </row>
    <row r="37" spans="3:5" x14ac:dyDescent="0.3">
      <c r="C37" s="2" t="s">
        <v>97</v>
      </c>
      <c r="D37" s="4">
        <f t="shared" ref="D37:D45" si="3">COUNTIF($C$21:$BK$21,C37)</f>
        <v>5</v>
      </c>
      <c r="E37" s="18">
        <f t="shared" ref="E37:E45" si="4">D37/61*100</f>
        <v>8.1967213114754092</v>
      </c>
    </row>
    <row r="38" spans="3:5" x14ac:dyDescent="0.3">
      <c r="C38" s="2" t="s">
        <v>96</v>
      </c>
      <c r="D38" s="4">
        <f t="shared" si="3"/>
        <v>10</v>
      </c>
      <c r="E38" s="18">
        <f t="shared" si="4"/>
        <v>16.393442622950818</v>
      </c>
    </row>
    <row r="39" spans="3:5" x14ac:dyDescent="0.3">
      <c r="C39" s="2" t="s">
        <v>95</v>
      </c>
      <c r="D39" s="4">
        <f t="shared" si="3"/>
        <v>6</v>
      </c>
      <c r="E39" s="18">
        <f t="shared" si="4"/>
        <v>9.8360655737704921</v>
      </c>
    </row>
    <row r="40" spans="3:5" x14ac:dyDescent="0.3">
      <c r="C40" s="2" t="s">
        <v>100</v>
      </c>
      <c r="D40" s="4">
        <f t="shared" si="3"/>
        <v>3</v>
      </c>
      <c r="E40" s="18">
        <f t="shared" si="4"/>
        <v>4.918032786885246</v>
      </c>
    </row>
    <row r="41" spans="3:5" x14ac:dyDescent="0.3">
      <c r="C41" s="2" t="s">
        <v>101</v>
      </c>
      <c r="D41" s="4">
        <f t="shared" si="3"/>
        <v>2</v>
      </c>
      <c r="E41" s="18">
        <f t="shared" si="4"/>
        <v>3.278688524590164</v>
      </c>
    </row>
    <row r="42" spans="3:5" x14ac:dyDescent="0.3">
      <c r="C42" s="2" t="s">
        <v>99</v>
      </c>
      <c r="D42" s="4">
        <f t="shared" si="3"/>
        <v>6</v>
      </c>
      <c r="E42" s="18">
        <f t="shared" si="4"/>
        <v>9.8360655737704921</v>
      </c>
    </row>
    <row r="43" spans="3:5" x14ac:dyDescent="0.3">
      <c r="C43" s="2" t="s">
        <v>93</v>
      </c>
      <c r="D43" s="4">
        <f t="shared" si="3"/>
        <v>6</v>
      </c>
      <c r="E43" s="18">
        <f t="shared" si="4"/>
        <v>9.8360655737704921</v>
      </c>
    </row>
    <row r="44" spans="3:5" x14ac:dyDescent="0.3">
      <c r="C44" s="2" t="s">
        <v>98</v>
      </c>
      <c r="D44" s="4">
        <f t="shared" si="3"/>
        <v>2</v>
      </c>
      <c r="E44" s="18">
        <f t="shared" si="4"/>
        <v>3.278688524590164</v>
      </c>
    </row>
    <row r="45" spans="3:5" ht="15" thickBot="1" x14ac:dyDescent="0.35">
      <c r="C45" s="3" t="s">
        <v>102</v>
      </c>
      <c r="D45" s="19">
        <f t="shared" si="3"/>
        <v>1</v>
      </c>
      <c r="E45" s="20">
        <f t="shared" si="4"/>
        <v>1.639344262295082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Smithian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G</dc:creator>
  <cp:lastModifiedBy>Pauline G</cp:lastModifiedBy>
  <dcterms:created xsi:type="dcterms:W3CDTF">2023-05-25T14:24:24Z</dcterms:created>
  <dcterms:modified xsi:type="dcterms:W3CDTF">2023-05-25T14:24:24Z</dcterms:modified>
</cp:coreProperties>
</file>